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CONTRATADOS" sheetId="2" r:id="rId1"/>
  </sheets>
  <definedNames>
    <definedName name="_xlnm._FilterDatabase" localSheetId="0" hidden="1">CONTRATADOS!$A$8:$V$1002</definedName>
    <definedName name="_xlnm.Print_Area" localSheetId="0">CONTRATADOS!$A$1:$V$1053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3" i="2" l="1"/>
  <c r="H1003" i="2"/>
  <c r="J1003" i="2"/>
  <c r="K1003" i="2"/>
  <c r="P1003" i="2"/>
  <c r="R1003" i="2"/>
  <c r="T1003" i="2"/>
  <c r="K1002" i="2" l="1"/>
  <c r="I1002" i="2"/>
  <c r="M998" i="2"/>
  <c r="T1002" i="2"/>
  <c r="R1002" i="2"/>
  <c r="P1002" i="2"/>
  <c r="J1002" i="2"/>
  <c r="H1002" i="2"/>
  <c r="O17" i="2"/>
  <c r="O34" i="2"/>
  <c r="O58" i="2"/>
  <c r="O158" i="2"/>
  <c r="O300" i="2"/>
  <c r="O387" i="2"/>
  <c r="O398" i="2"/>
  <c r="O474" i="2"/>
  <c r="O543" i="2"/>
  <c r="O618" i="2"/>
  <c r="O734" i="2"/>
  <c r="O998" i="2"/>
  <c r="O1001" i="2"/>
  <c r="N17" i="2"/>
  <c r="N34" i="2"/>
  <c r="N58" i="2"/>
  <c r="N158" i="2"/>
  <c r="N300" i="2"/>
  <c r="N387" i="2"/>
  <c r="N398" i="2"/>
  <c r="N474" i="2"/>
  <c r="N543" i="2"/>
  <c r="N618" i="2"/>
  <c r="N734" i="2"/>
  <c r="N998" i="2"/>
  <c r="N1001" i="2"/>
  <c r="M17" i="2"/>
  <c r="M34" i="2"/>
  <c r="M58" i="2"/>
  <c r="M158" i="2"/>
  <c r="M300" i="2"/>
  <c r="M387" i="2"/>
  <c r="M398" i="2"/>
  <c r="M474" i="2"/>
  <c r="M543" i="2"/>
  <c r="M618" i="2"/>
  <c r="M734" i="2"/>
  <c r="M1001" i="2"/>
  <c r="L17" i="2"/>
  <c r="L34" i="2"/>
  <c r="L58" i="2"/>
  <c r="L158" i="2"/>
  <c r="L300" i="2"/>
  <c r="L387" i="2"/>
  <c r="L398" i="2"/>
  <c r="L474" i="2"/>
  <c r="L543" i="2"/>
  <c r="L618" i="2"/>
  <c r="L734" i="2"/>
  <c r="L998" i="2"/>
  <c r="L1001" i="2"/>
  <c r="O176" i="2"/>
  <c r="O190" i="2"/>
  <c r="O226" i="2"/>
  <c r="O408" i="2"/>
  <c r="O424" i="2"/>
  <c r="O467" i="2"/>
  <c r="O567" i="2"/>
  <c r="O670" i="2"/>
  <c r="O853" i="2"/>
  <c r="O997" i="2"/>
  <c r="N176" i="2"/>
  <c r="N190" i="2"/>
  <c r="N226" i="2"/>
  <c r="N408" i="2"/>
  <c r="N424" i="2"/>
  <c r="N467" i="2"/>
  <c r="N567" i="2"/>
  <c r="N670" i="2"/>
  <c r="N853" i="2"/>
  <c r="N997" i="2"/>
  <c r="L176" i="2"/>
  <c r="L190" i="2"/>
  <c r="L226" i="2"/>
  <c r="L408" i="2"/>
  <c r="L424" i="2"/>
  <c r="L467" i="2"/>
  <c r="L567" i="2"/>
  <c r="L670" i="2"/>
  <c r="L853" i="2"/>
  <c r="L997" i="2"/>
  <c r="L118" i="2"/>
  <c r="M118" i="2"/>
  <c r="N118" i="2"/>
  <c r="O118" i="2"/>
  <c r="L130" i="2"/>
  <c r="M130" i="2"/>
  <c r="N130" i="2"/>
  <c r="O130" i="2"/>
  <c r="L188" i="2"/>
  <c r="M188" i="2"/>
  <c r="N188" i="2"/>
  <c r="O188" i="2"/>
  <c r="L203" i="2"/>
  <c r="M203" i="2"/>
  <c r="N203" i="2"/>
  <c r="O203" i="2"/>
  <c r="L248" i="2"/>
  <c r="M248" i="2"/>
  <c r="N248" i="2"/>
  <c r="O248" i="2"/>
  <c r="L396" i="2"/>
  <c r="M396" i="2"/>
  <c r="N396" i="2"/>
  <c r="O396" i="2"/>
  <c r="L414" i="2"/>
  <c r="M414" i="2"/>
  <c r="N414" i="2"/>
  <c r="O414" i="2"/>
  <c r="L561" i="2"/>
  <c r="M561" i="2"/>
  <c r="N561" i="2"/>
  <c r="O561" i="2"/>
  <c r="L864" i="2"/>
  <c r="M864" i="2"/>
  <c r="N864" i="2"/>
  <c r="O864" i="2"/>
  <c r="L885" i="2"/>
  <c r="M885" i="2"/>
  <c r="N885" i="2"/>
  <c r="O885" i="2"/>
  <c r="L929" i="2"/>
  <c r="M929" i="2"/>
  <c r="N929" i="2"/>
  <c r="O929" i="2"/>
  <c r="L968" i="2"/>
  <c r="M968" i="2"/>
  <c r="N968" i="2"/>
  <c r="O968" i="2"/>
  <c r="O97" i="2"/>
  <c r="O229" i="2"/>
  <c r="O347" i="2"/>
  <c r="O505" i="2"/>
  <c r="O512" i="2"/>
  <c r="O555" i="2"/>
  <c r="O580" i="2"/>
  <c r="O587" i="2"/>
  <c r="O867" i="2"/>
  <c r="O903" i="2"/>
  <c r="O934" i="2"/>
  <c r="O992" i="2"/>
  <c r="N97" i="2"/>
  <c r="N229" i="2"/>
  <c r="N347" i="2"/>
  <c r="N505" i="2"/>
  <c r="N512" i="2"/>
  <c r="N555" i="2"/>
  <c r="N580" i="2"/>
  <c r="N587" i="2"/>
  <c r="N867" i="2"/>
  <c r="N903" i="2"/>
  <c r="N934" i="2"/>
  <c r="N992" i="2"/>
  <c r="M97" i="2"/>
  <c r="M229" i="2"/>
  <c r="M347" i="2"/>
  <c r="M505" i="2"/>
  <c r="M512" i="2"/>
  <c r="M555" i="2"/>
  <c r="M580" i="2"/>
  <c r="M587" i="2"/>
  <c r="M867" i="2"/>
  <c r="M903" i="2"/>
  <c r="M934" i="2"/>
  <c r="M992" i="2"/>
  <c r="L992" i="2"/>
  <c r="L97" i="2"/>
  <c r="L229" i="2"/>
  <c r="L347" i="2"/>
  <c r="L505" i="2"/>
  <c r="L512" i="2"/>
  <c r="L555" i="2"/>
  <c r="L580" i="2"/>
  <c r="L587" i="2"/>
  <c r="L867" i="2"/>
  <c r="L903" i="2"/>
  <c r="L934" i="2"/>
  <c r="M979" i="2"/>
  <c r="L979" i="2"/>
  <c r="Q158" i="2" l="1"/>
  <c r="Q474" i="2"/>
  <c r="Q387" i="2"/>
  <c r="S387" i="2"/>
  <c r="Q398" i="2"/>
  <c r="S398" i="2"/>
  <c r="Q543" i="2"/>
  <c r="S543" i="2"/>
  <c r="Q618" i="2"/>
  <c r="S618" i="2"/>
  <c r="Q734" i="2"/>
  <c r="S734" i="2"/>
  <c r="Q998" i="2"/>
  <c r="S998" i="2"/>
  <c r="S158" i="2"/>
  <c r="S474" i="2"/>
  <c r="S17" i="2"/>
  <c r="Q17" i="2"/>
  <c r="S34" i="2"/>
  <c r="Q34" i="2"/>
  <c r="S58" i="2"/>
  <c r="Q58" i="2"/>
  <c r="S300" i="2"/>
  <c r="Q300" i="2"/>
  <c r="S1001" i="2"/>
  <c r="Q1001" i="2"/>
  <c r="Q992" i="2"/>
  <c r="Q97" i="2"/>
  <c r="S248" i="2"/>
  <c r="S580" i="2"/>
  <c r="S934" i="2"/>
  <c r="S885" i="2"/>
  <c r="S467" i="2"/>
  <c r="S670" i="2"/>
  <c r="S997" i="2"/>
  <c r="Q561" i="2"/>
  <c r="Q226" i="2"/>
  <c r="S864" i="2"/>
  <c r="S968" i="2"/>
  <c r="Q229" i="2"/>
  <c r="S190" i="2"/>
  <c r="S226" i="2"/>
  <c r="Q467" i="2"/>
  <c r="Q670" i="2"/>
  <c r="S188" i="2"/>
  <c r="S229" i="2"/>
  <c r="Q587" i="2"/>
  <c r="Q580" i="2"/>
  <c r="Q934" i="2"/>
  <c r="S414" i="2"/>
  <c r="Q414" i="2"/>
  <c r="Q203" i="2"/>
  <c r="S203" i="2"/>
  <c r="Q885" i="2"/>
  <c r="S587" i="2"/>
  <c r="Q424" i="2"/>
  <c r="S424" i="2"/>
  <c r="Q505" i="2"/>
  <c r="S505" i="2"/>
  <c r="Q929" i="2"/>
  <c r="S929" i="2"/>
  <c r="Q555" i="2"/>
  <c r="S555" i="2"/>
  <c r="S118" i="2"/>
  <c r="Q118" i="2"/>
  <c r="S512" i="2"/>
  <c r="Q512" i="2"/>
  <c r="S853" i="2"/>
  <c r="Q853" i="2"/>
  <c r="Q347" i="2"/>
  <c r="S347" i="2"/>
  <c r="S396" i="2"/>
  <c r="Q396" i="2"/>
  <c r="Q997" i="2"/>
  <c r="Q903" i="2"/>
  <c r="S176" i="2"/>
  <c r="Q176" i="2"/>
  <c r="Q864" i="2"/>
  <c r="S130" i="2"/>
  <c r="Q130" i="2"/>
  <c r="Q190" i="2"/>
  <c r="S903" i="2"/>
  <c r="S867" i="2"/>
  <c r="S561" i="2"/>
  <c r="S567" i="2"/>
  <c r="Q567" i="2"/>
  <c r="S97" i="2"/>
  <c r="Q248" i="2"/>
  <c r="Q867" i="2"/>
  <c r="S992" i="2"/>
  <c r="Q968" i="2"/>
  <c r="S408" i="2"/>
  <c r="Q408" i="2"/>
  <c r="Q188" i="2"/>
  <c r="O9" i="2"/>
  <c r="N9" i="2"/>
  <c r="N10" i="2"/>
  <c r="M9" i="2"/>
  <c r="O195" i="2"/>
  <c r="O85" i="2"/>
  <c r="O160" i="2"/>
  <c r="O181" i="2"/>
  <c r="O212" i="2"/>
  <c r="O218" i="2"/>
  <c r="O233" i="2"/>
  <c r="O288" i="2"/>
  <c r="O305" i="2"/>
  <c r="O306" i="2"/>
  <c r="O362" i="2"/>
  <c r="O432" i="2"/>
  <c r="O516" i="2"/>
  <c r="O519" i="2"/>
  <c r="O528" i="2"/>
  <c r="O564" i="2"/>
  <c r="O572" i="2"/>
  <c r="O583" i="2"/>
  <c r="O622" i="2"/>
  <c r="O657" i="2"/>
  <c r="O746" i="2"/>
  <c r="O865" i="2"/>
  <c r="O937" i="2"/>
  <c r="O986" i="2"/>
  <c r="N85" i="2"/>
  <c r="N160" i="2"/>
  <c r="N181" i="2"/>
  <c r="N195" i="2"/>
  <c r="N212" i="2"/>
  <c r="N218" i="2"/>
  <c r="N233" i="2"/>
  <c r="N288" i="2"/>
  <c r="N305" i="2"/>
  <c r="N306" i="2"/>
  <c r="N362" i="2"/>
  <c r="N432" i="2"/>
  <c r="N516" i="2"/>
  <c r="N519" i="2"/>
  <c r="N528" i="2"/>
  <c r="N564" i="2"/>
  <c r="N572" i="2"/>
  <c r="N583" i="2"/>
  <c r="N622" i="2"/>
  <c r="N657" i="2"/>
  <c r="N746" i="2"/>
  <c r="N865" i="2"/>
  <c r="N937" i="2"/>
  <c r="N986" i="2"/>
  <c r="M85" i="2"/>
  <c r="M160" i="2"/>
  <c r="M181" i="2"/>
  <c r="M195" i="2"/>
  <c r="M212" i="2"/>
  <c r="M218" i="2"/>
  <c r="M233" i="2"/>
  <c r="M288" i="2"/>
  <c r="M305" i="2"/>
  <c r="M306" i="2"/>
  <c r="M362" i="2"/>
  <c r="M432" i="2"/>
  <c r="M516" i="2"/>
  <c r="M519" i="2"/>
  <c r="M528" i="2"/>
  <c r="M564" i="2"/>
  <c r="M572" i="2"/>
  <c r="M583" i="2"/>
  <c r="M622" i="2"/>
  <c r="M657" i="2"/>
  <c r="M746" i="2"/>
  <c r="M865" i="2"/>
  <c r="M937" i="2"/>
  <c r="M986" i="2"/>
  <c r="L288" i="2"/>
  <c r="L85" i="2"/>
  <c r="L160" i="2"/>
  <c r="L181" i="2"/>
  <c r="L195" i="2"/>
  <c r="L212" i="2"/>
  <c r="L218" i="2"/>
  <c r="L233" i="2"/>
  <c r="L305" i="2"/>
  <c r="L306" i="2"/>
  <c r="L362" i="2"/>
  <c r="L432" i="2"/>
  <c r="L516" i="2"/>
  <c r="L519" i="2"/>
  <c r="L528" i="2"/>
  <c r="L564" i="2"/>
  <c r="L572" i="2"/>
  <c r="L583" i="2"/>
  <c r="L622" i="2"/>
  <c r="L657" i="2"/>
  <c r="L746" i="2"/>
  <c r="L865" i="2"/>
  <c r="L937" i="2"/>
  <c r="L986" i="2"/>
  <c r="Q306" i="2" l="1"/>
  <c r="S306" i="2"/>
  <c r="Q305" i="2"/>
  <c r="S305" i="2"/>
  <c r="Q233" i="2"/>
  <c r="S233" i="2"/>
  <c r="Q218" i="2"/>
  <c r="S218" i="2"/>
  <c r="Q195" i="2"/>
  <c r="S195" i="2"/>
  <c r="Q160" i="2"/>
  <c r="S160" i="2"/>
  <c r="Q986" i="2"/>
  <c r="S986" i="2"/>
  <c r="Q528" i="2"/>
  <c r="S528" i="2"/>
  <c r="S519" i="2"/>
  <c r="Q519" i="2"/>
  <c r="Q516" i="2"/>
  <c r="S516" i="2"/>
  <c r="S432" i="2"/>
  <c r="Q432" i="2"/>
  <c r="Q362" i="2"/>
  <c r="S362" i="2"/>
  <c r="S181" i="2"/>
  <c r="Q181" i="2"/>
  <c r="Q572" i="2"/>
  <c r="S572" i="2"/>
  <c r="S564" i="2"/>
  <c r="Q564" i="2"/>
  <c r="Q212" i="2"/>
  <c r="S212" i="2"/>
  <c r="Q85" i="2"/>
  <c r="S85" i="2"/>
  <c r="S288" i="2"/>
  <c r="Q288" i="2"/>
  <c r="S937" i="2"/>
  <c r="Q937" i="2"/>
  <c r="Q865" i="2"/>
  <c r="S865" i="2"/>
  <c r="Q746" i="2"/>
  <c r="S746" i="2"/>
  <c r="Q657" i="2"/>
  <c r="S657" i="2"/>
  <c r="Q622" i="2"/>
  <c r="S622" i="2"/>
  <c r="S583" i="2"/>
  <c r="Q583" i="2"/>
  <c r="O10" i="2"/>
  <c r="O11" i="2"/>
  <c r="O12" i="2"/>
  <c r="O13" i="2"/>
  <c r="O14" i="2"/>
  <c r="O15" i="2"/>
  <c r="O16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0" i="2"/>
  <c r="O121" i="2"/>
  <c r="O122" i="2"/>
  <c r="O123" i="2"/>
  <c r="O124" i="2"/>
  <c r="O125" i="2"/>
  <c r="O126" i="2"/>
  <c r="O127" i="2"/>
  <c r="O128" i="2"/>
  <c r="O129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9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7" i="2"/>
  <c r="O178" i="2"/>
  <c r="O179" i="2"/>
  <c r="O180" i="2"/>
  <c r="O182" i="2"/>
  <c r="O183" i="2"/>
  <c r="O184" i="2"/>
  <c r="O185" i="2"/>
  <c r="O186" i="2"/>
  <c r="O187" i="2"/>
  <c r="O189" i="2"/>
  <c r="O191" i="2"/>
  <c r="O192" i="2"/>
  <c r="O193" i="2"/>
  <c r="O194" i="2"/>
  <c r="O196" i="2"/>
  <c r="O197" i="2"/>
  <c r="O198" i="2"/>
  <c r="O199" i="2"/>
  <c r="O200" i="2"/>
  <c r="O201" i="2"/>
  <c r="O202" i="2"/>
  <c r="O204" i="2"/>
  <c r="O205" i="2"/>
  <c r="O206" i="2"/>
  <c r="O207" i="2"/>
  <c r="O208" i="2"/>
  <c r="O209" i="2"/>
  <c r="O210" i="2"/>
  <c r="O211" i="2"/>
  <c r="O213" i="2"/>
  <c r="O214" i="2"/>
  <c r="O215" i="2"/>
  <c r="O216" i="2"/>
  <c r="O217" i="2"/>
  <c r="O219" i="2"/>
  <c r="O220" i="2"/>
  <c r="O221" i="2"/>
  <c r="O222" i="2"/>
  <c r="O223" i="2"/>
  <c r="O224" i="2"/>
  <c r="O225" i="2"/>
  <c r="O227" i="2"/>
  <c r="O228" i="2"/>
  <c r="O230" i="2"/>
  <c r="O231" i="2"/>
  <c r="O232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9" i="2"/>
  <c r="O290" i="2"/>
  <c r="O291" i="2"/>
  <c r="O292" i="2"/>
  <c r="O293" i="2"/>
  <c r="O294" i="2"/>
  <c r="O295" i="2"/>
  <c r="O296" i="2"/>
  <c r="O297" i="2"/>
  <c r="O298" i="2"/>
  <c r="O299" i="2"/>
  <c r="O301" i="2"/>
  <c r="O302" i="2"/>
  <c r="O303" i="2"/>
  <c r="O304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8" i="2"/>
  <c r="O389" i="2"/>
  <c r="O390" i="2"/>
  <c r="O391" i="2"/>
  <c r="O392" i="2"/>
  <c r="O393" i="2"/>
  <c r="O394" i="2"/>
  <c r="O395" i="2"/>
  <c r="O397" i="2"/>
  <c r="O399" i="2"/>
  <c r="O400" i="2"/>
  <c r="O401" i="2"/>
  <c r="O402" i="2"/>
  <c r="O403" i="2"/>
  <c r="O404" i="2"/>
  <c r="O405" i="2"/>
  <c r="O406" i="2"/>
  <c r="O407" i="2"/>
  <c r="O409" i="2"/>
  <c r="O410" i="2"/>
  <c r="O411" i="2"/>
  <c r="O412" i="2"/>
  <c r="O413" i="2"/>
  <c r="O415" i="2"/>
  <c r="O416" i="2"/>
  <c r="O417" i="2"/>
  <c r="O418" i="2"/>
  <c r="O419" i="2"/>
  <c r="O420" i="2"/>
  <c r="O421" i="2"/>
  <c r="O422" i="2"/>
  <c r="O423" i="2"/>
  <c r="O425" i="2"/>
  <c r="O426" i="2"/>
  <c r="O427" i="2"/>
  <c r="O428" i="2"/>
  <c r="O429" i="2"/>
  <c r="O430" i="2"/>
  <c r="O431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8" i="2"/>
  <c r="O469" i="2"/>
  <c r="O470" i="2"/>
  <c r="O471" i="2"/>
  <c r="O472" i="2"/>
  <c r="O473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6" i="2"/>
  <c r="O507" i="2"/>
  <c r="O508" i="2"/>
  <c r="O509" i="2"/>
  <c r="O510" i="2"/>
  <c r="O511" i="2"/>
  <c r="O513" i="2"/>
  <c r="O514" i="2"/>
  <c r="O515" i="2"/>
  <c r="O517" i="2"/>
  <c r="O518" i="2"/>
  <c r="O520" i="2"/>
  <c r="O521" i="2"/>
  <c r="O522" i="2"/>
  <c r="O523" i="2"/>
  <c r="O524" i="2"/>
  <c r="O525" i="2"/>
  <c r="O526" i="2"/>
  <c r="O527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4" i="2"/>
  <c r="O545" i="2"/>
  <c r="O546" i="2"/>
  <c r="O547" i="2"/>
  <c r="O548" i="2"/>
  <c r="O549" i="2"/>
  <c r="O550" i="2"/>
  <c r="O551" i="2"/>
  <c r="O552" i="2"/>
  <c r="O553" i="2"/>
  <c r="O554" i="2"/>
  <c r="O556" i="2"/>
  <c r="O557" i="2"/>
  <c r="O558" i="2"/>
  <c r="O559" i="2"/>
  <c r="O560" i="2"/>
  <c r="O562" i="2"/>
  <c r="O563" i="2"/>
  <c r="O565" i="2"/>
  <c r="O566" i="2"/>
  <c r="O568" i="2"/>
  <c r="O569" i="2"/>
  <c r="O570" i="2"/>
  <c r="O571" i="2"/>
  <c r="O573" i="2"/>
  <c r="O574" i="2"/>
  <c r="O575" i="2"/>
  <c r="O576" i="2"/>
  <c r="O577" i="2"/>
  <c r="O578" i="2"/>
  <c r="O579" i="2"/>
  <c r="O581" i="2"/>
  <c r="O582" i="2"/>
  <c r="O584" i="2"/>
  <c r="O585" i="2"/>
  <c r="O586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9" i="2"/>
  <c r="O620" i="2"/>
  <c r="O621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5" i="2"/>
  <c r="O736" i="2"/>
  <c r="O737" i="2"/>
  <c r="O738" i="2"/>
  <c r="O739" i="2"/>
  <c r="O740" i="2"/>
  <c r="O741" i="2"/>
  <c r="O742" i="2"/>
  <c r="O743" i="2"/>
  <c r="O744" i="2"/>
  <c r="O745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4" i="2"/>
  <c r="O855" i="2"/>
  <c r="O856" i="2"/>
  <c r="O857" i="2"/>
  <c r="O858" i="2"/>
  <c r="O859" i="2"/>
  <c r="O860" i="2"/>
  <c r="O861" i="2"/>
  <c r="O862" i="2"/>
  <c r="O863" i="2"/>
  <c r="O866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30" i="2"/>
  <c r="O931" i="2"/>
  <c r="O932" i="2"/>
  <c r="O933" i="2"/>
  <c r="O935" i="2"/>
  <c r="O936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9" i="2"/>
  <c r="O970" i="2"/>
  <c r="O971" i="2"/>
  <c r="O972" i="2"/>
  <c r="O973" i="2"/>
  <c r="O974" i="2"/>
  <c r="O975" i="2"/>
  <c r="O976" i="2"/>
  <c r="O977" i="2"/>
  <c r="O978" i="2"/>
  <c r="O979" i="2"/>
  <c r="S979" i="2" s="1"/>
  <c r="O980" i="2"/>
  <c r="O981" i="2"/>
  <c r="O982" i="2"/>
  <c r="O983" i="2"/>
  <c r="O984" i="2"/>
  <c r="O985" i="2"/>
  <c r="O987" i="2"/>
  <c r="O988" i="2"/>
  <c r="O989" i="2"/>
  <c r="O990" i="2"/>
  <c r="O991" i="2"/>
  <c r="O993" i="2"/>
  <c r="O994" i="2"/>
  <c r="O995" i="2"/>
  <c r="O996" i="2"/>
  <c r="O999" i="2"/>
  <c r="O1000" i="2"/>
  <c r="N11" i="2"/>
  <c r="N12" i="2"/>
  <c r="N13" i="2"/>
  <c r="N14" i="2"/>
  <c r="N15" i="2"/>
  <c r="N16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0" i="2"/>
  <c r="N121" i="2"/>
  <c r="N122" i="2"/>
  <c r="N123" i="2"/>
  <c r="N124" i="2"/>
  <c r="N125" i="2"/>
  <c r="N126" i="2"/>
  <c r="N127" i="2"/>
  <c r="N128" i="2"/>
  <c r="N129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9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7" i="2"/>
  <c r="N178" i="2"/>
  <c r="N179" i="2"/>
  <c r="N180" i="2"/>
  <c r="N182" i="2"/>
  <c r="N183" i="2"/>
  <c r="N184" i="2"/>
  <c r="N185" i="2"/>
  <c r="N186" i="2"/>
  <c r="N187" i="2"/>
  <c r="N189" i="2"/>
  <c r="N191" i="2"/>
  <c r="N192" i="2"/>
  <c r="N193" i="2"/>
  <c r="N194" i="2"/>
  <c r="N196" i="2"/>
  <c r="N197" i="2"/>
  <c r="N198" i="2"/>
  <c r="N199" i="2"/>
  <c r="N200" i="2"/>
  <c r="N201" i="2"/>
  <c r="N202" i="2"/>
  <c r="N204" i="2"/>
  <c r="N205" i="2"/>
  <c r="N206" i="2"/>
  <c r="N207" i="2"/>
  <c r="N208" i="2"/>
  <c r="N209" i="2"/>
  <c r="N210" i="2"/>
  <c r="N211" i="2"/>
  <c r="N213" i="2"/>
  <c r="N214" i="2"/>
  <c r="N215" i="2"/>
  <c r="N216" i="2"/>
  <c r="N217" i="2"/>
  <c r="N219" i="2"/>
  <c r="N220" i="2"/>
  <c r="N221" i="2"/>
  <c r="N222" i="2"/>
  <c r="N223" i="2"/>
  <c r="N224" i="2"/>
  <c r="N225" i="2"/>
  <c r="N227" i="2"/>
  <c r="N228" i="2"/>
  <c r="N230" i="2"/>
  <c r="N231" i="2"/>
  <c r="N232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9" i="2"/>
  <c r="N290" i="2"/>
  <c r="N291" i="2"/>
  <c r="N292" i="2"/>
  <c r="N293" i="2"/>
  <c r="N294" i="2"/>
  <c r="N295" i="2"/>
  <c r="N296" i="2"/>
  <c r="N297" i="2"/>
  <c r="N298" i="2"/>
  <c r="N299" i="2"/>
  <c r="N301" i="2"/>
  <c r="N302" i="2"/>
  <c r="N303" i="2"/>
  <c r="N304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8" i="2"/>
  <c r="N389" i="2"/>
  <c r="N390" i="2"/>
  <c r="N391" i="2"/>
  <c r="N392" i="2"/>
  <c r="N393" i="2"/>
  <c r="N394" i="2"/>
  <c r="N395" i="2"/>
  <c r="N397" i="2"/>
  <c r="N399" i="2"/>
  <c r="N400" i="2"/>
  <c r="N401" i="2"/>
  <c r="N402" i="2"/>
  <c r="N403" i="2"/>
  <c r="N404" i="2"/>
  <c r="N405" i="2"/>
  <c r="N406" i="2"/>
  <c r="N407" i="2"/>
  <c r="N409" i="2"/>
  <c r="N410" i="2"/>
  <c r="N411" i="2"/>
  <c r="N412" i="2"/>
  <c r="N413" i="2"/>
  <c r="N415" i="2"/>
  <c r="N416" i="2"/>
  <c r="N417" i="2"/>
  <c r="N418" i="2"/>
  <c r="N419" i="2"/>
  <c r="N420" i="2"/>
  <c r="N421" i="2"/>
  <c r="N422" i="2"/>
  <c r="N423" i="2"/>
  <c r="N425" i="2"/>
  <c r="N426" i="2"/>
  <c r="N427" i="2"/>
  <c r="N428" i="2"/>
  <c r="N429" i="2"/>
  <c r="N430" i="2"/>
  <c r="N431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8" i="2"/>
  <c r="N469" i="2"/>
  <c r="N470" i="2"/>
  <c r="N471" i="2"/>
  <c r="N472" i="2"/>
  <c r="N473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6" i="2"/>
  <c r="N507" i="2"/>
  <c r="N508" i="2"/>
  <c r="N509" i="2"/>
  <c r="N510" i="2"/>
  <c r="N511" i="2"/>
  <c r="N513" i="2"/>
  <c r="N514" i="2"/>
  <c r="N515" i="2"/>
  <c r="N517" i="2"/>
  <c r="N518" i="2"/>
  <c r="N520" i="2"/>
  <c r="N521" i="2"/>
  <c r="N522" i="2"/>
  <c r="N523" i="2"/>
  <c r="N524" i="2"/>
  <c r="N525" i="2"/>
  <c r="N526" i="2"/>
  <c r="N527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4" i="2"/>
  <c r="N545" i="2"/>
  <c r="N546" i="2"/>
  <c r="N547" i="2"/>
  <c r="N548" i="2"/>
  <c r="N549" i="2"/>
  <c r="N550" i="2"/>
  <c r="N551" i="2"/>
  <c r="N552" i="2"/>
  <c r="N553" i="2"/>
  <c r="N554" i="2"/>
  <c r="N556" i="2"/>
  <c r="N557" i="2"/>
  <c r="N558" i="2"/>
  <c r="N559" i="2"/>
  <c r="N560" i="2"/>
  <c r="N562" i="2"/>
  <c r="N563" i="2"/>
  <c r="N565" i="2"/>
  <c r="N566" i="2"/>
  <c r="N568" i="2"/>
  <c r="N569" i="2"/>
  <c r="N570" i="2"/>
  <c r="N571" i="2"/>
  <c r="N573" i="2"/>
  <c r="N574" i="2"/>
  <c r="N575" i="2"/>
  <c r="N576" i="2"/>
  <c r="N577" i="2"/>
  <c r="N578" i="2"/>
  <c r="N579" i="2"/>
  <c r="N581" i="2"/>
  <c r="N582" i="2"/>
  <c r="N584" i="2"/>
  <c r="N585" i="2"/>
  <c r="N586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9" i="2"/>
  <c r="N620" i="2"/>
  <c r="N621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5" i="2"/>
  <c r="N736" i="2"/>
  <c r="N737" i="2"/>
  <c r="N738" i="2"/>
  <c r="N739" i="2"/>
  <c r="N740" i="2"/>
  <c r="N741" i="2"/>
  <c r="N742" i="2"/>
  <c r="N743" i="2"/>
  <c r="N744" i="2"/>
  <c r="N745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4" i="2"/>
  <c r="N855" i="2"/>
  <c r="N856" i="2"/>
  <c r="N857" i="2"/>
  <c r="N858" i="2"/>
  <c r="N859" i="2"/>
  <c r="N860" i="2"/>
  <c r="N861" i="2"/>
  <c r="N862" i="2"/>
  <c r="N863" i="2"/>
  <c r="N866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30" i="2"/>
  <c r="N931" i="2"/>
  <c r="N932" i="2"/>
  <c r="N933" i="2"/>
  <c r="N935" i="2"/>
  <c r="N936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7" i="2"/>
  <c r="N988" i="2"/>
  <c r="N989" i="2"/>
  <c r="N990" i="2"/>
  <c r="N991" i="2"/>
  <c r="N993" i="2"/>
  <c r="N994" i="2"/>
  <c r="N995" i="2"/>
  <c r="N996" i="2"/>
  <c r="N999" i="2"/>
  <c r="N1000" i="2"/>
  <c r="L9" i="2"/>
  <c r="N1003" i="2" l="1"/>
  <c r="O1003" i="2"/>
  <c r="N1002" i="2"/>
  <c r="O1002" i="2"/>
  <c r="Q979" i="2"/>
  <c r="Q9" i="2"/>
  <c r="S9" i="2"/>
  <c r="M21" i="2"/>
  <c r="M101" i="2"/>
  <c r="M385" i="2"/>
  <c r="M413" i="2"/>
  <c r="M418" i="2"/>
  <c r="M419" i="2"/>
  <c r="M463" i="2"/>
  <c r="M604" i="2"/>
  <c r="M652" i="2"/>
  <c r="M764" i="2"/>
  <c r="M797" i="2"/>
  <c r="M850" i="2"/>
  <c r="M899" i="2"/>
  <c r="M950" i="2"/>
  <c r="M956" i="2"/>
  <c r="M1000" i="2"/>
  <c r="L101" i="2"/>
  <c r="L21" i="2"/>
  <c r="L385" i="2"/>
  <c r="L413" i="2"/>
  <c r="L418" i="2"/>
  <c r="L419" i="2"/>
  <c r="L463" i="2"/>
  <c r="L604" i="2"/>
  <c r="L652" i="2"/>
  <c r="L764" i="2"/>
  <c r="L797" i="2"/>
  <c r="L850" i="2"/>
  <c r="L899" i="2"/>
  <c r="L950" i="2"/>
  <c r="L956" i="2"/>
  <c r="S604" i="2" l="1"/>
  <c r="Q604" i="2"/>
  <c r="S463" i="2"/>
  <c r="Q463" i="2"/>
  <c r="Q418" i="2"/>
  <c r="S418" i="2"/>
  <c r="Q21" i="2"/>
  <c r="S21" i="2"/>
  <c r="S956" i="2"/>
  <c r="Q956" i="2"/>
  <c r="S950" i="2"/>
  <c r="Q950" i="2"/>
  <c r="S899" i="2"/>
  <c r="Q899" i="2"/>
  <c r="S850" i="2"/>
  <c r="Q850" i="2"/>
  <c r="Q797" i="2"/>
  <c r="S797" i="2"/>
  <c r="Q419" i="2"/>
  <c r="S419" i="2"/>
  <c r="S413" i="2"/>
  <c r="Q413" i="2"/>
  <c r="Q385" i="2"/>
  <c r="S385" i="2"/>
  <c r="Q101" i="2"/>
  <c r="S101" i="2"/>
  <c r="S764" i="2"/>
  <c r="Q764" i="2"/>
  <c r="Q652" i="2"/>
  <c r="S652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0" i="2"/>
  <c r="L121" i="2"/>
  <c r="L122" i="2"/>
  <c r="L123" i="2"/>
  <c r="L124" i="2"/>
  <c r="L125" i="2"/>
  <c r="L126" i="2"/>
  <c r="L127" i="2"/>
  <c r="L128" i="2"/>
  <c r="L129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9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7" i="2"/>
  <c r="L178" i="2"/>
  <c r="L179" i="2"/>
  <c r="L180" i="2"/>
  <c r="L182" i="2"/>
  <c r="L183" i="2"/>
  <c r="L184" i="2"/>
  <c r="L185" i="2"/>
  <c r="L186" i="2"/>
  <c r="L187" i="2"/>
  <c r="L189" i="2"/>
  <c r="L191" i="2"/>
  <c r="L192" i="2"/>
  <c r="L193" i="2"/>
  <c r="L194" i="2"/>
  <c r="L196" i="2"/>
  <c r="L197" i="2"/>
  <c r="L198" i="2"/>
  <c r="L199" i="2"/>
  <c r="L200" i="2"/>
  <c r="L201" i="2"/>
  <c r="L202" i="2"/>
  <c r="L204" i="2"/>
  <c r="L205" i="2"/>
  <c r="L206" i="2"/>
  <c r="L207" i="2"/>
  <c r="L208" i="2"/>
  <c r="L209" i="2"/>
  <c r="L210" i="2"/>
  <c r="L211" i="2"/>
  <c r="L213" i="2"/>
  <c r="L214" i="2"/>
  <c r="L215" i="2"/>
  <c r="L216" i="2"/>
  <c r="L217" i="2"/>
  <c r="L219" i="2"/>
  <c r="L220" i="2"/>
  <c r="L221" i="2"/>
  <c r="L222" i="2"/>
  <c r="L223" i="2"/>
  <c r="L224" i="2"/>
  <c r="L225" i="2"/>
  <c r="L227" i="2"/>
  <c r="L228" i="2"/>
  <c r="L230" i="2"/>
  <c r="L231" i="2"/>
  <c r="L232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9" i="2"/>
  <c r="L290" i="2"/>
  <c r="L291" i="2"/>
  <c r="L292" i="2"/>
  <c r="L293" i="2"/>
  <c r="L294" i="2"/>
  <c r="L295" i="2"/>
  <c r="L296" i="2"/>
  <c r="L297" i="2"/>
  <c r="L298" i="2"/>
  <c r="L299" i="2"/>
  <c r="L301" i="2"/>
  <c r="L302" i="2"/>
  <c r="L303" i="2"/>
  <c r="L304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6" i="2"/>
  <c r="L388" i="2"/>
  <c r="L389" i="2"/>
  <c r="L390" i="2"/>
  <c r="L391" i="2"/>
  <c r="L392" i="2"/>
  <c r="L393" i="2"/>
  <c r="L394" i="2"/>
  <c r="L395" i="2"/>
  <c r="L397" i="2"/>
  <c r="L399" i="2"/>
  <c r="L400" i="2"/>
  <c r="L401" i="2"/>
  <c r="L402" i="2"/>
  <c r="L403" i="2"/>
  <c r="L404" i="2"/>
  <c r="L405" i="2"/>
  <c r="L406" i="2"/>
  <c r="L407" i="2"/>
  <c r="L409" i="2"/>
  <c r="L410" i="2"/>
  <c r="L411" i="2"/>
  <c r="L412" i="2"/>
  <c r="L415" i="2"/>
  <c r="L416" i="2"/>
  <c r="L417" i="2"/>
  <c r="L420" i="2"/>
  <c r="L421" i="2"/>
  <c r="L422" i="2"/>
  <c r="L423" i="2"/>
  <c r="L425" i="2"/>
  <c r="L426" i="2"/>
  <c r="L427" i="2"/>
  <c r="L428" i="2"/>
  <c r="L429" i="2"/>
  <c r="L430" i="2"/>
  <c r="L431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4" i="2"/>
  <c r="L465" i="2"/>
  <c r="L466" i="2"/>
  <c r="L468" i="2"/>
  <c r="L469" i="2"/>
  <c r="L470" i="2"/>
  <c r="L471" i="2"/>
  <c r="L472" i="2"/>
  <c r="L473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6" i="2"/>
  <c r="L507" i="2"/>
  <c r="L508" i="2"/>
  <c r="L509" i="2"/>
  <c r="L510" i="2"/>
  <c r="L511" i="2"/>
  <c r="L513" i="2"/>
  <c r="L514" i="2"/>
  <c r="L515" i="2"/>
  <c r="L517" i="2"/>
  <c r="L518" i="2"/>
  <c r="L520" i="2"/>
  <c r="L521" i="2"/>
  <c r="L522" i="2"/>
  <c r="L523" i="2"/>
  <c r="L524" i="2"/>
  <c r="L525" i="2"/>
  <c r="L526" i="2"/>
  <c r="L527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4" i="2"/>
  <c r="L545" i="2"/>
  <c r="L546" i="2"/>
  <c r="L547" i="2"/>
  <c r="L548" i="2"/>
  <c r="L549" i="2"/>
  <c r="L550" i="2"/>
  <c r="L551" i="2"/>
  <c r="L552" i="2"/>
  <c r="L553" i="2"/>
  <c r="L554" i="2"/>
  <c r="L556" i="2"/>
  <c r="L557" i="2"/>
  <c r="L558" i="2"/>
  <c r="L559" i="2"/>
  <c r="L560" i="2"/>
  <c r="L562" i="2"/>
  <c r="L563" i="2"/>
  <c r="L565" i="2"/>
  <c r="L566" i="2"/>
  <c r="L568" i="2"/>
  <c r="L569" i="2"/>
  <c r="L570" i="2"/>
  <c r="L571" i="2"/>
  <c r="L573" i="2"/>
  <c r="L574" i="2"/>
  <c r="L575" i="2"/>
  <c r="L576" i="2"/>
  <c r="L577" i="2"/>
  <c r="L578" i="2"/>
  <c r="L579" i="2"/>
  <c r="L581" i="2"/>
  <c r="L582" i="2"/>
  <c r="L584" i="2"/>
  <c r="L585" i="2"/>
  <c r="L586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9" i="2"/>
  <c r="L620" i="2"/>
  <c r="L621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3" i="2"/>
  <c r="L654" i="2"/>
  <c r="L655" i="2"/>
  <c r="L656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5" i="2"/>
  <c r="L736" i="2"/>
  <c r="L737" i="2"/>
  <c r="L738" i="2"/>
  <c r="L739" i="2"/>
  <c r="L740" i="2"/>
  <c r="L741" i="2"/>
  <c r="L742" i="2"/>
  <c r="L743" i="2"/>
  <c r="L744" i="2"/>
  <c r="L745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1" i="2"/>
  <c r="L852" i="2"/>
  <c r="L854" i="2"/>
  <c r="L855" i="2"/>
  <c r="L856" i="2"/>
  <c r="L857" i="2"/>
  <c r="L858" i="2"/>
  <c r="L859" i="2"/>
  <c r="L860" i="2"/>
  <c r="L861" i="2"/>
  <c r="L862" i="2"/>
  <c r="L863" i="2"/>
  <c r="L866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900" i="2"/>
  <c r="L901" i="2"/>
  <c r="L902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30" i="2"/>
  <c r="L931" i="2"/>
  <c r="L932" i="2"/>
  <c r="L933" i="2"/>
  <c r="L935" i="2"/>
  <c r="L936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1" i="2"/>
  <c r="L952" i="2"/>
  <c r="L953" i="2"/>
  <c r="L954" i="2"/>
  <c r="L955" i="2"/>
  <c r="L957" i="2"/>
  <c r="L958" i="2"/>
  <c r="L959" i="2"/>
  <c r="L960" i="2"/>
  <c r="L961" i="2"/>
  <c r="L962" i="2"/>
  <c r="L963" i="2"/>
  <c r="L964" i="2"/>
  <c r="L965" i="2"/>
  <c r="L966" i="2"/>
  <c r="L967" i="2"/>
  <c r="L969" i="2"/>
  <c r="L970" i="2"/>
  <c r="L971" i="2"/>
  <c r="L972" i="2"/>
  <c r="L973" i="2"/>
  <c r="L974" i="2"/>
  <c r="L975" i="2"/>
  <c r="L976" i="2"/>
  <c r="L977" i="2"/>
  <c r="L978" i="2"/>
  <c r="L980" i="2"/>
  <c r="L981" i="2"/>
  <c r="L982" i="2"/>
  <c r="L983" i="2"/>
  <c r="L984" i="2"/>
  <c r="L985" i="2"/>
  <c r="L987" i="2"/>
  <c r="L988" i="2"/>
  <c r="L989" i="2"/>
  <c r="L990" i="2"/>
  <c r="L991" i="2"/>
  <c r="L993" i="2"/>
  <c r="L994" i="2"/>
  <c r="L995" i="2"/>
  <c r="L996" i="2"/>
  <c r="L999" i="2"/>
  <c r="L1000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0" i="2"/>
  <c r="M121" i="2"/>
  <c r="M122" i="2"/>
  <c r="M123" i="2"/>
  <c r="M124" i="2"/>
  <c r="M125" i="2"/>
  <c r="M126" i="2"/>
  <c r="M127" i="2"/>
  <c r="M128" i="2"/>
  <c r="M129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9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7" i="2"/>
  <c r="M178" i="2"/>
  <c r="M179" i="2"/>
  <c r="M180" i="2"/>
  <c r="M182" i="2"/>
  <c r="M183" i="2"/>
  <c r="M184" i="2"/>
  <c r="M185" i="2"/>
  <c r="M186" i="2"/>
  <c r="M187" i="2"/>
  <c r="M189" i="2"/>
  <c r="M191" i="2"/>
  <c r="M192" i="2"/>
  <c r="M193" i="2"/>
  <c r="M194" i="2"/>
  <c r="M196" i="2"/>
  <c r="M197" i="2"/>
  <c r="M198" i="2"/>
  <c r="M199" i="2"/>
  <c r="M200" i="2"/>
  <c r="M201" i="2"/>
  <c r="M202" i="2"/>
  <c r="M204" i="2"/>
  <c r="M205" i="2"/>
  <c r="M206" i="2"/>
  <c r="M207" i="2"/>
  <c r="M208" i="2"/>
  <c r="M209" i="2"/>
  <c r="M210" i="2"/>
  <c r="M211" i="2"/>
  <c r="M213" i="2"/>
  <c r="M214" i="2"/>
  <c r="M215" i="2"/>
  <c r="M216" i="2"/>
  <c r="M217" i="2"/>
  <c r="M219" i="2"/>
  <c r="M220" i="2"/>
  <c r="M221" i="2"/>
  <c r="M222" i="2"/>
  <c r="M223" i="2"/>
  <c r="M224" i="2"/>
  <c r="M225" i="2"/>
  <c r="M227" i="2"/>
  <c r="M228" i="2"/>
  <c r="M230" i="2"/>
  <c r="M231" i="2"/>
  <c r="M232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9" i="2"/>
  <c r="M290" i="2"/>
  <c r="M291" i="2"/>
  <c r="M292" i="2"/>
  <c r="M293" i="2"/>
  <c r="M294" i="2"/>
  <c r="M295" i="2"/>
  <c r="M296" i="2"/>
  <c r="M297" i="2"/>
  <c r="M298" i="2"/>
  <c r="M299" i="2"/>
  <c r="M301" i="2"/>
  <c r="M302" i="2"/>
  <c r="M303" i="2"/>
  <c r="M304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6" i="2"/>
  <c r="M388" i="2"/>
  <c r="M389" i="2"/>
  <c r="M390" i="2"/>
  <c r="M391" i="2"/>
  <c r="M392" i="2"/>
  <c r="M393" i="2"/>
  <c r="M394" i="2"/>
  <c r="M395" i="2"/>
  <c r="M397" i="2"/>
  <c r="M399" i="2"/>
  <c r="M400" i="2"/>
  <c r="M401" i="2"/>
  <c r="M402" i="2"/>
  <c r="M403" i="2"/>
  <c r="M404" i="2"/>
  <c r="M405" i="2"/>
  <c r="M406" i="2"/>
  <c r="M407" i="2"/>
  <c r="M409" i="2"/>
  <c r="M410" i="2"/>
  <c r="M411" i="2"/>
  <c r="M412" i="2"/>
  <c r="M415" i="2"/>
  <c r="M416" i="2"/>
  <c r="M417" i="2"/>
  <c r="M420" i="2"/>
  <c r="M421" i="2"/>
  <c r="M422" i="2"/>
  <c r="M423" i="2"/>
  <c r="M425" i="2"/>
  <c r="M426" i="2"/>
  <c r="M427" i="2"/>
  <c r="M428" i="2"/>
  <c r="M429" i="2"/>
  <c r="M430" i="2"/>
  <c r="M431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4" i="2"/>
  <c r="M465" i="2"/>
  <c r="M466" i="2"/>
  <c r="M468" i="2"/>
  <c r="M469" i="2"/>
  <c r="M470" i="2"/>
  <c r="M471" i="2"/>
  <c r="M472" i="2"/>
  <c r="M473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6" i="2"/>
  <c r="M507" i="2"/>
  <c r="M508" i="2"/>
  <c r="M509" i="2"/>
  <c r="M510" i="2"/>
  <c r="M511" i="2"/>
  <c r="M513" i="2"/>
  <c r="M514" i="2"/>
  <c r="M515" i="2"/>
  <c r="M517" i="2"/>
  <c r="M518" i="2"/>
  <c r="M520" i="2"/>
  <c r="M521" i="2"/>
  <c r="M522" i="2"/>
  <c r="M523" i="2"/>
  <c r="M524" i="2"/>
  <c r="M525" i="2"/>
  <c r="M526" i="2"/>
  <c r="M527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4" i="2"/>
  <c r="M545" i="2"/>
  <c r="M546" i="2"/>
  <c r="M547" i="2"/>
  <c r="M548" i="2"/>
  <c r="M549" i="2"/>
  <c r="M550" i="2"/>
  <c r="M551" i="2"/>
  <c r="M552" i="2"/>
  <c r="M553" i="2"/>
  <c r="M554" i="2"/>
  <c r="M556" i="2"/>
  <c r="M557" i="2"/>
  <c r="M558" i="2"/>
  <c r="M559" i="2"/>
  <c r="M560" i="2"/>
  <c r="M562" i="2"/>
  <c r="M563" i="2"/>
  <c r="M565" i="2"/>
  <c r="M566" i="2"/>
  <c r="M568" i="2"/>
  <c r="M569" i="2"/>
  <c r="M570" i="2"/>
  <c r="M571" i="2"/>
  <c r="M573" i="2"/>
  <c r="M574" i="2"/>
  <c r="M575" i="2"/>
  <c r="M576" i="2"/>
  <c r="M577" i="2"/>
  <c r="M578" i="2"/>
  <c r="M579" i="2"/>
  <c r="M581" i="2"/>
  <c r="M582" i="2"/>
  <c r="M584" i="2"/>
  <c r="M585" i="2"/>
  <c r="M586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9" i="2"/>
  <c r="M620" i="2"/>
  <c r="M621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3" i="2"/>
  <c r="M654" i="2"/>
  <c r="M655" i="2"/>
  <c r="M656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5" i="2"/>
  <c r="M736" i="2"/>
  <c r="M737" i="2"/>
  <c r="M738" i="2"/>
  <c r="M739" i="2"/>
  <c r="M740" i="2"/>
  <c r="M741" i="2"/>
  <c r="M742" i="2"/>
  <c r="M743" i="2"/>
  <c r="M744" i="2"/>
  <c r="M745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1" i="2"/>
  <c r="M852" i="2"/>
  <c r="M854" i="2"/>
  <c r="M855" i="2"/>
  <c r="M856" i="2"/>
  <c r="M857" i="2"/>
  <c r="M858" i="2"/>
  <c r="M859" i="2"/>
  <c r="M860" i="2"/>
  <c r="M861" i="2"/>
  <c r="M862" i="2"/>
  <c r="M863" i="2"/>
  <c r="M866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900" i="2"/>
  <c r="M901" i="2"/>
  <c r="M902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30" i="2"/>
  <c r="M931" i="2"/>
  <c r="M932" i="2"/>
  <c r="M933" i="2"/>
  <c r="M935" i="2"/>
  <c r="M936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1" i="2"/>
  <c r="M952" i="2"/>
  <c r="M953" i="2"/>
  <c r="M954" i="2"/>
  <c r="M955" i="2"/>
  <c r="M957" i="2"/>
  <c r="M958" i="2"/>
  <c r="M959" i="2"/>
  <c r="M960" i="2"/>
  <c r="M961" i="2"/>
  <c r="M962" i="2"/>
  <c r="M963" i="2"/>
  <c r="M964" i="2"/>
  <c r="M965" i="2"/>
  <c r="M966" i="2"/>
  <c r="M967" i="2"/>
  <c r="M969" i="2"/>
  <c r="M970" i="2"/>
  <c r="M971" i="2"/>
  <c r="M972" i="2"/>
  <c r="M973" i="2"/>
  <c r="M974" i="2"/>
  <c r="M975" i="2"/>
  <c r="M976" i="2"/>
  <c r="M977" i="2"/>
  <c r="M978" i="2"/>
  <c r="M980" i="2"/>
  <c r="M981" i="2"/>
  <c r="M982" i="2"/>
  <c r="M983" i="2"/>
  <c r="M984" i="2"/>
  <c r="M985" i="2"/>
  <c r="M987" i="2"/>
  <c r="M988" i="2"/>
  <c r="M989" i="2"/>
  <c r="M990" i="2"/>
  <c r="M991" i="2"/>
  <c r="M993" i="2"/>
  <c r="M994" i="2"/>
  <c r="M995" i="2"/>
  <c r="M996" i="2"/>
  <c r="M999" i="2"/>
  <c r="M1003" i="2" l="1"/>
  <c r="L1003" i="2"/>
  <c r="M1002" i="2"/>
  <c r="L1002" i="2"/>
  <c r="Q307" i="2"/>
  <c r="S307" i="2"/>
  <c r="S149" i="2"/>
  <c r="Q149" i="2"/>
  <c r="S91" i="2"/>
  <c r="Q91" i="2"/>
  <c r="Q90" i="2"/>
  <c r="S90" i="2"/>
  <c r="S51" i="2"/>
  <c r="Q51" i="2"/>
  <c r="Q138" i="2"/>
  <c r="S138" i="2"/>
  <c r="Q49" i="2"/>
  <c r="S49" i="2"/>
  <c r="S972" i="2"/>
  <c r="Q972" i="2"/>
  <c r="Q941" i="2"/>
  <c r="S941" i="2"/>
  <c r="S910" i="2"/>
  <c r="Q910" i="2"/>
  <c r="Q879" i="2"/>
  <c r="S879" i="2"/>
  <c r="Q846" i="2"/>
  <c r="S846" i="2"/>
  <c r="Q818" i="2"/>
  <c r="S818" i="2"/>
  <c r="Q789" i="2"/>
  <c r="S789" i="2"/>
  <c r="S760" i="2"/>
  <c r="Q760" i="2"/>
  <c r="Q730" i="2"/>
  <c r="S730" i="2"/>
  <c r="Q702" i="2"/>
  <c r="S702" i="2"/>
  <c r="S675" i="2"/>
  <c r="Q675" i="2"/>
  <c r="S645" i="2"/>
  <c r="Q645" i="2"/>
  <c r="Q615" i="2"/>
  <c r="S615" i="2"/>
  <c r="Q586" i="2"/>
  <c r="S586" i="2"/>
  <c r="Q551" i="2"/>
  <c r="S551" i="2"/>
  <c r="Q521" i="2"/>
  <c r="S521" i="2"/>
  <c r="Q489" i="2"/>
  <c r="S489" i="2"/>
  <c r="Q459" i="2"/>
  <c r="S459" i="2"/>
  <c r="S430" i="2"/>
  <c r="Q430" i="2"/>
  <c r="Q394" i="2"/>
  <c r="S394" i="2"/>
  <c r="S365" i="2"/>
  <c r="Q365" i="2"/>
  <c r="S335" i="2"/>
  <c r="Q335" i="2"/>
  <c r="S308" i="2"/>
  <c r="Q308" i="2"/>
  <c r="Q278" i="2"/>
  <c r="S278" i="2"/>
  <c r="Q250" i="2"/>
  <c r="S250" i="2"/>
  <c r="Q217" i="2"/>
  <c r="S217" i="2"/>
  <c r="S184" i="2"/>
  <c r="Q184" i="2"/>
  <c r="Q152" i="2"/>
  <c r="S152" i="2"/>
  <c r="Q124" i="2"/>
  <c r="S124" i="2"/>
  <c r="S66" i="2"/>
  <c r="Q66" i="2"/>
  <c r="Q37" i="2"/>
  <c r="S37" i="2"/>
  <c r="Q216" i="2"/>
  <c r="S216" i="2"/>
  <c r="Q939" i="2"/>
  <c r="S939" i="2"/>
  <c r="Q877" i="2"/>
  <c r="S877" i="2"/>
  <c r="S844" i="2"/>
  <c r="Q844" i="2"/>
  <c r="S787" i="2"/>
  <c r="Q787" i="2"/>
  <c r="Q758" i="2"/>
  <c r="S758" i="2"/>
  <c r="S700" i="2"/>
  <c r="Q700" i="2"/>
  <c r="S643" i="2"/>
  <c r="Q643" i="2"/>
  <c r="Q613" i="2"/>
  <c r="S613" i="2"/>
  <c r="Q584" i="2"/>
  <c r="S584" i="2"/>
  <c r="S549" i="2"/>
  <c r="Q549" i="2"/>
  <c r="S518" i="2"/>
  <c r="Q518" i="2"/>
  <c r="Q487" i="2"/>
  <c r="S487" i="2"/>
  <c r="Q457" i="2"/>
  <c r="S457" i="2"/>
  <c r="Q428" i="2"/>
  <c r="S428" i="2"/>
  <c r="Q333" i="2"/>
  <c r="S333" i="2"/>
  <c r="Q304" i="2"/>
  <c r="S304" i="2"/>
  <c r="S276" i="2"/>
  <c r="Q276" i="2"/>
  <c r="Q247" i="2"/>
  <c r="S247" i="2"/>
  <c r="Q215" i="2"/>
  <c r="S215" i="2"/>
  <c r="S182" i="2"/>
  <c r="Q182" i="2"/>
  <c r="Q150" i="2"/>
  <c r="S150" i="2"/>
  <c r="S122" i="2"/>
  <c r="Q122" i="2"/>
  <c r="S93" i="2"/>
  <c r="Q93" i="2"/>
  <c r="Q64" i="2"/>
  <c r="S64" i="2"/>
  <c r="Q35" i="2"/>
  <c r="S35" i="2"/>
  <c r="Q277" i="2"/>
  <c r="S277" i="2"/>
  <c r="Q121" i="2"/>
  <c r="S121" i="2"/>
  <c r="Q62" i="2"/>
  <c r="S62" i="2"/>
  <c r="S147" i="2"/>
  <c r="Q147" i="2"/>
  <c r="S996" i="2"/>
  <c r="Q996" i="2"/>
  <c r="S965" i="2"/>
  <c r="Q965" i="2"/>
  <c r="Q933" i="2"/>
  <c r="S933" i="2"/>
  <c r="Q904" i="2"/>
  <c r="S904" i="2"/>
  <c r="S873" i="2"/>
  <c r="Q873" i="2"/>
  <c r="Q840" i="2"/>
  <c r="S840" i="2"/>
  <c r="Q812" i="2"/>
  <c r="S812" i="2"/>
  <c r="Q783" i="2"/>
  <c r="S783" i="2"/>
  <c r="S754" i="2"/>
  <c r="Q754" i="2"/>
  <c r="Q724" i="2"/>
  <c r="S724" i="2"/>
  <c r="Q696" i="2"/>
  <c r="S696" i="2"/>
  <c r="S669" i="2"/>
  <c r="Q669" i="2"/>
  <c r="Q639" i="2"/>
  <c r="S639" i="2"/>
  <c r="S610" i="2"/>
  <c r="Q610" i="2"/>
  <c r="Q578" i="2"/>
  <c r="S578" i="2"/>
  <c r="Q545" i="2"/>
  <c r="S545" i="2"/>
  <c r="Q513" i="2"/>
  <c r="S513" i="2"/>
  <c r="Q483" i="2"/>
  <c r="S483" i="2"/>
  <c r="Q453" i="2"/>
  <c r="S453" i="2"/>
  <c r="S423" i="2"/>
  <c r="Q423" i="2"/>
  <c r="Q388" i="2"/>
  <c r="S388" i="2"/>
  <c r="S358" i="2"/>
  <c r="Q358" i="2"/>
  <c r="Q329" i="2"/>
  <c r="S329" i="2"/>
  <c r="Q299" i="2"/>
  <c r="S299" i="2"/>
  <c r="Q272" i="2"/>
  <c r="S272" i="2"/>
  <c r="S243" i="2"/>
  <c r="Q243" i="2"/>
  <c r="S210" i="2"/>
  <c r="Q210" i="2"/>
  <c r="Q177" i="2"/>
  <c r="S177" i="2"/>
  <c r="S117" i="2"/>
  <c r="Q117" i="2"/>
  <c r="Q89" i="2"/>
  <c r="S89" i="2"/>
  <c r="S60" i="2"/>
  <c r="Q60" i="2"/>
  <c r="S30" i="2"/>
  <c r="Q30" i="2"/>
  <c r="Q995" i="2"/>
  <c r="S995" i="2"/>
  <c r="S964" i="2"/>
  <c r="Q964" i="2"/>
  <c r="Q932" i="2"/>
  <c r="S932" i="2"/>
  <c r="Q902" i="2"/>
  <c r="S902" i="2"/>
  <c r="Q872" i="2"/>
  <c r="S872" i="2"/>
  <c r="Q839" i="2"/>
  <c r="S839" i="2"/>
  <c r="Q811" i="2"/>
  <c r="S811" i="2"/>
  <c r="S782" i="2"/>
  <c r="Q782" i="2"/>
  <c r="Q753" i="2"/>
  <c r="S753" i="2"/>
  <c r="Q723" i="2"/>
  <c r="S723" i="2"/>
  <c r="Q695" i="2"/>
  <c r="S695" i="2"/>
  <c r="Q668" i="2"/>
  <c r="S668" i="2"/>
  <c r="Q638" i="2"/>
  <c r="S638" i="2"/>
  <c r="S609" i="2"/>
  <c r="Q609" i="2"/>
  <c r="S577" i="2"/>
  <c r="Q577" i="2"/>
  <c r="Q544" i="2"/>
  <c r="S544" i="2"/>
  <c r="Q511" i="2"/>
  <c r="S511" i="2"/>
  <c r="S482" i="2"/>
  <c r="Q482" i="2"/>
  <c r="S452" i="2"/>
  <c r="Q452" i="2"/>
  <c r="S422" i="2"/>
  <c r="Q422" i="2"/>
  <c r="Q386" i="2"/>
  <c r="S386" i="2"/>
  <c r="Q357" i="2"/>
  <c r="S357" i="2"/>
  <c r="Q328" i="2"/>
  <c r="S328" i="2"/>
  <c r="S271" i="2"/>
  <c r="Q271" i="2"/>
  <c r="S242" i="2"/>
  <c r="Q242" i="2"/>
  <c r="S209" i="2"/>
  <c r="Q209" i="2"/>
  <c r="Q175" i="2"/>
  <c r="S175" i="2"/>
  <c r="S146" i="2"/>
  <c r="Q146" i="2"/>
  <c r="S116" i="2"/>
  <c r="Q116" i="2"/>
  <c r="S88" i="2"/>
  <c r="Q88" i="2"/>
  <c r="Q59" i="2"/>
  <c r="S59" i="2"/>
  <c r="Q29" i="2"/>
  <c r="S29" i="2"/>
  <c r="S994" i="2"/>
  <c r="Q994" i="2"/>
  <c r="S963" i="2"/>
  <c r="Q963" i="2"/>
  <c r="Q931" i="2"/>
  <c r="S931" i="2"/>
  <c r="S901" i="2"/>
  <c r="Q901" i="2"/>
  <c r="S871" i="2"/>
  <c r="Q871" i="2"/>
  <c r="Q838" i="2"/>
  <c r="S838" i="2"/>
  <c r="Q810" i="2"/>
  <c r="S810" i="2"/>
  <c r="Q781" i="2"/>
  <c r="S781" i="2"/>
  <c r="S752" i="2"/>
  <c r="Q752" i="2"/>
  <c r="Q722" i="2"/>
  <c r="S722" i="2"/>
  <c r="Q694" i="2"/>
  <c r="S694" i="2"/>
  <c r="Q667" i="2"/>
  <c r="S667" i="2"/>
  <c r="Q637" i="2"/>
  <c r="S637" i="2"/>
  <c r="S608" i="2"/>
  <c r="Q608" i="2"/>
  <c r="S576" i="2"/>
  <c r="Q576" i="2"/>
  <c r="Q542" i="2"/>
  <c r="S542" i="2"/>
  <c r="S510" i="2"/>
  <c r="Q510" i="2"/>
  <c r="Q481" i="2"/>
  <c r="S481" i="2"/>
  <c r="S451" i="2"/>
  <c r="Q451" i="2"/>
  <c r="S421" i="2"/>
  <c r="Q421" i="2"/>
  <c r="Q384" i="2"/>
  <c r="S384" i="2"/>
  <c r="S356" i="2"/>
  <c r="Q356" i="2"/>
  <c r="Q327" i="2"/>
  <c r="S327" i="2"/>
  <c r="Q298" i="2"/>
  <c r="S298" i="2"/>
  <c r="S270" i="2"/>
  <c r="Q270" i="2"/>
  <c r="S241" i="2"/>
  <c r="Q241" i="2"/>
  <c r="Q208" i="2"/>
  <c r="S208" i="2"/>
  <c r="S174" i="2"/>
  <c r="Q174" i="2"/>
  <c r="S145" i="2"/>
  <c r="Q145" i="2"/>
  <c r="Q115" i="2"/>
  <c r="S115" i="2"/>
  <c r="Q87" i="2"/>
  <c r="S87" i="2"/>
  <c r="Q57" i="2"/>
  <c r="S57" i="2"/>
  <c r="Q28" i="2"/>
  <c r="S28" i="2"/>
  <c r="S993" i="2"/>
  <c r="Q993" i="2"/>
  <c r="S962" i="2"/>
  <c r="Q962" i="2"/>
  <c r="S930" i="2"/>
  <c r="Q930" i="2"/>
  <c r="Q900" i="2"/>
  <c r="S900" i="2"/>
  <c r="Q870" i="2"/>
  <c r="S870" i="2"/>
  <c r="Q837" i="2"/>
  <c r="S837" i="2"/>
  <c r="Q809" i="2"/>
  <c r="S809" i="2"/>
  <c r="Q780" i="2"/>
  <c r="S780" i="2"/>
  <c r="Q751" i="2"/>
  <c r="S751" i="2"/>
  <c r="S721" i="2"/>
  <c r="Q721" i="2"/>
  <c r="Q693" i="2"/>
  <c r="S693" i="2"/>
  <c r="S666" i="2"/>
  <c r="Q666" i="2"/>
  <c r="Q636" i="2"/>
  <c r="S636" i="2"/>
  <c r="Q607" i="2"/>
  <c r="S607" i="2"/>
  <c r="Q575" i="2"/>
  <c r="S575" i="2"/>
  <c r="Q541" i="2"/>
  <c r="S541" i="2"/>
  <c r="S509" i="2"/>
  <c r="Q509" i="2"/>
  <c r="S480" i="2"/>
  <c r="Q480" i="2"/>
  <c r="Q450" i="2"/>
  <c r="S450" i="2"/>
  <c r="S420" i="2"/>
  <c r="Q420" i="2"/>
  <c r="Q383" i="2"/>
  <c r="S383" i="2"/>
  <c r="S355" i="2"/>
  <c r="Q355" i="2"/>
  <c r="Q326" i="2"/>
  <c r="S326" i="2"/>
  <c r="S297" i="2"/>
  <c r="Q297" i="2"/>
  <c r="S269" i="2"/>
  <c r="Q269" i="2"/>
  <c r="S240" i="2"/>
  <c r="Q240" i="2"/>
  <c r="Q207" i="2"/>
  <c r="S207" i="2"/>
  <c r="Q173" i="2"/>
  <c r="S173" i="2"/>
  <c r="S144" i="2"/>
  <c r="Q144" i="2"/>
  <c r="S114" i="2"/>
  <c r="Q114" i="2"/>
  <c r="Q86" i="2"/>
  <c r="S86" i="2"/>
  <c r="Q56" i="2"/>
  <c r="S56" i="2"/>
  <c r="Q27" i="2"/>
  <c r="S27" i="2"/>
  <c r="Q334" i="2"/>
  <c r="S334" i="2"/>
  <c r="Q673" i="2"/>
  <c r="S673" i="2"/>
  <c r="S65" i="2"/>
  <c r="Q65" i="2"/>
  <c r="S275" i="2"/>
  <c r="Q275" i="2"/>
  <c r="S120" i="2"/>
  <c r="Q120" i="2"/>
  <c r="S966" i="2"/>
  <c r="Q966" i="2"/>
  <c r="S178" i="2"/>
  <c r="Q178" i="2"/>
  <c r="S991" i="2"/>
  <c r="Q991" i="2"/>
  <c r="Q961" i="2"/>
  <c r="S961" i="2"/>
  <c r="S928" i="2"/>
  <c r="Q928" i="2"/>
  <c r="S898" i="2"/>
  <c r="Q898" i="2"/>
  <c r="Q869" i="2"/>
  <c r="S869" i="2"/>
  <c r="Q836" i="2"/>
  <c r="S836" i="2"/>
  <c r="Q808" i="2"/>
  <c r="S808" i="2"/>
  <c r="Q779" i="2"/>
  <c r="S779" i="2"/>
  <c r="Q750" i="2"/>
  <c r="S750" i="2"/>
  <c r="S665" i="2"/>
  <c r="Q665" i="2"/>
  <c r="Q635" i="2"/>
  <c r="S635" i="2"/>
  <c r="S606" i="2"/>
  <c r="Q606" i="2"/>
  <c r="Q574" i="2"/>
  <c r="S574" i="2"/>
  <c r="S540" i="2"/>
  <c r="Q540" i="2"/>
  <c r="S508" i="2"/>
  <c r="Q508" i="2"/>
  <c r="S479" i="2"/>
  <c r="Q479" i="2"/>
  <c r="Q449" i="2"/>
  <c r="S449" i="2"/>
  <c r="Q417" i="2"/>
  <c r="S417" i="2"/>
  <c r="Q382" i="2"/>
  <c r="S382" i="2"/>
  <c r="Q354" i="2"/>
  <c r="S354" i="2"/>
  <c r="Q325" i="2"/>
  <c r="S325" i="2"/>
  <c r="S296" i="2"/>
  <c r="Q296" i="2"/>
  <c r="S268" i="2"/>
  <c r="Q268" i="2"/>
  <c r="S239" i="2"/>
  <c r="Q239" i="2"/>
  <c r="Q206" i="2"/>
  <c r="S206" i="2"/>
  <c r="Q172" i="2"/>
  <c r="S172" i="2"/>
  <c r="S143" i="2"/>
  <c r="Q143" i="2"/>
  <c r="Q113" i="2"/>
  <c r="S113" i="2"/>
  <c r="Q84" i="2"/>
  <c r="S84" i="2"/>
  <c r="Q55" i="2"/>
  <c r="S55" i="2"/>
  <c r="Q26" i="2"/>
  <c r="S26" i="2"/>
  <c r="S990" i="2"/>
  <c r="Q990" i="2"/>
  <c r="Q960" i="2"/>
  <c r="S960" i="2"/>
  <c r="Q927" i="2"/>
  <c r="S927" i="2"/>
  <c r="S897" i="2"/>
  <c r="Q897" i="2"/>
  <c r="S868" i="2"/>
  <c r="Q868" i="2"/>
  <c r="Q835" i="2"/>
  <c r="S835" i="2"/>
  <c r="Q807" i="2"/>
  <c r="S807" i="2"/>
  <c r="S778" i="2"/>
  <c r="Q778" i="2"/>
  <c r="Q749" i="2"/>
  <c r="S749" i="2"/>
  <c r="S719" i="2"/>
  <c r="Q719" i="2"/>
  <c r="Q691" i="2"/>
  <c r="S691" i="2"/>
  <c r="Q664" i="2"/>
  <c r="S664" i="2"/>
  <c r="Q634" i="2"/>
  <c r="S634" i="2"/>
  <c r="S605" i="2"/>
  <c r="Q605" i="2"/>
  <c r="Q573" i="2"/>
  <c r="S573" i="2"/>
  <c r="Q539" i="2"/>
  <c r="S539" i="2"/>
  <c r="S507" i="2"/>
  <c r="Q507" i="2"/>
  <c r="S478" i="2"/>
  <c r="Q478" i="2"/>
  <c r="Q448" i="2"/>
  <c r="S448" i="2"/>
  <c r="Q416" i="2"/>
  <c r="S416" i="2"/>
  <c r="Q381" i="2"/>
  <c r="S381" i="2"/>
  <c r="S353" i="2"/>
  <c r="Q353" i="2"/>
  <c r="S324" i="2"/>
  <c r="Q324" i="2"/>
  <c r="Q295" i="2"/>
  <c r="S295" i="2"/>
  <c r="S267" i="2"/>
  <c r="Q267" i="2"/>
  <c r="S238" i="2"/>
  <c r="Q238" i="2"/>
  <c r="Q205" i="2"/>
  <c r="S205" i="2"/>
  <c r="Q171" i="2"/>
  <c r="S171" i="2"/>
  <c r="Q142" i="2"/>
  <c r="S142" i="2"/>
  <c r="Q112" i="2"/>
  <c r="S112" i="2"/>
  <c r="Q83" i="2"/>
  <c r="S83" i="2"/>
  <c r="Q54" i="2"/>
  <c r="S54" i="2"/>
  <c r="Q25" i="2"/>
  <c r="S25" i="2"/>
  <c r="S989" i="2"/>
  <c r="Q989" i="2"/>
  <c r="S959" i="2"/>
  <c r="Q959" i="2"/>
  <c r="S926" i="2"/>
  <c r="Q926" i="2"/>
  <c r="S896" i="2"/>
  <c r="Q896" i="2"/>
  <c r="Q866" i="2"/>
  <c r="S866" i="2"/>
  <c r="Q834" i="2"/>
  <c r="S834" i="2"/>
  <c r="Q806" i="2"/>
  <c r="S806" i="2"/>
  <c r="S777" i="2"/>
  <c r="Q777" i="2"/>
  <c r="Q748" i="2"/>
  <c r="S748" i="2"/>
  <c r="S718" i="2"/>
  <c r="Q718" i="2"/>
  <c r="S690" i="2"/>
  <c r="Q690" i="2"/>
  <c r="Q663" i="2"/>
  <c r="S663" i="2"/>
  <c r="S633" i="2"/>
  <c r="Q633" i="2"/>
  <c r="S603" i="2"/>
  <c r="Q603" i="2"/>
  <c r="Q571" i="2"/>
  <c r="S571" i="2"/>
  <c r="S538" i="2"/>
  <c r="Q538" i="2"/>
  <c r="S506" i="2"/>
  <c r="Q506" i="2"/>
  <c r="S477" i="2"/>
  <c r="Q477" i="2"/>
  <c r="S447" i="2"/>
  <c r="Q447" i="2"/>
  <c r="S415" i="2"/>
  <c r="Q415" i="2"/>
  <c r="Q380" i="2"/>
  <c r="S380" i="2"/>
  <c r="S352" i="2"/>
  <c r="Q352" i="2"/>
  <c r="S323" i="2"/>
  <c r="Q323" i="2"/>
  <c r="Q294" i="2"/>
  <c r="S294" i="2"/>
  <c r="S266" i="2"/>
  <c r="Q266" i="2"/>
  <c r="S237" i="2"/>
  <c r="Q237" i="2"/>
  <c r="S204" i="2"/>
  <c r="Q204" i="2"/>
  <c r="Q170" i="2"/>
  <c r="S170" i="2"/>
  <c r="S141" i="2"/>
  <c r="Q141" i="2"/>
  <c r="Q111" i="2"/>
  <c r="S111" i="2"/>
  <c r="Q82" i="2"/>
  <c r="S82" i="2"/>
  <c r="S53" i="2"/>
  <c r="Q53" i="2"/>
  <c r="Q24" i="2"/>
  <c r="S24" i="2"/>
  <c r="S988" i="2"/>
  <c r="Q988" i="2"/>
  <c r="S958" i="2"/>
  <c r="Q958" i="2"/>
  <c r="S925" i="2"/>
  <c r="Q925" i="2"/>
  <c r="S895" i="2"/>
  <c r="Q895" i="2"/>
  <c r="Q863" i="2"/>
  <c r="S863" i="2"/>
  <c r="Q833" i="2"/>
  <c r="S833" i="2"/>
  <c r="S805" i="2"/>
  <c r="Q805" i="2"/>
  <c r="Q776" i="2"/>
  <c r="S776" i="2"/>
  <c r="Q747" i="2"/>
  <c r="S747" i="2"/>
  <c r="Q717" i="2"/>
  <c r="S717" i="2"/>
  <c r="Q689" i="2"/>
  <c r="S689" i="2"/>
  <c r="Q662" i="2"/>
  <c r="S662" i="2"/>
  <c r="S632" i="2"/>
  <c r="Q632" i="2"/>
  <c r="Q602" i="2"/>
  <c r="S602" i="2"/>
  <c r="Q570" i="2"/>
  <c r="S570" i="2"/>
  <c r="Q537" i="2"/>
  <c r="S537" i="2"/>
  <c r="Q504" i="2"/>
  <c r="S504" i="2"/>
  <c r="Q476" i="2"/>
  <c r="S476" i="2"/>
  <c r="Q446" i="2"/>
  <c r="S446" i="2"/>
  <c r="S412" i="2"/>
  <c r="Q412" i="2"/>
  <c r="S379" i="2"/>
  <c r="Q379" i="2"/>
  <c r="S351" i="2"/>
  <c r="Q351" i="2"/>
  <c r="Q322" i="2"/>
  <c r="S322" i="2"/>
  <c r="Q293" i="2"/>
  <c r="S293" i="2"/>
  <c r="S265" i="2"/>
  <c r="Q265" i="2"/>
  <c r="S236" i="2"/>
  <c r="Q236" i="2"/>
  <c r="S202" i="2"/>
  <c r="Q202" i="2"/>
  <c r="S169" i="2"/>
  <c r="Q169" i="2"/>
  <c r="Q140" i="2"/>
  <c r="S140" i="2"/>
  <c r="Q110" i="2"/>
  <c r="S110" i="2"/>
  <c r="Q81" i="2"/>
  <c r="S81" i="2"/>
  <c r="S52" i="2"/>
  <c r="Q52" i="2"/>
  <c r="Q23" i="2"/>
  <c r="S23" i="2"/>
  <c r="S364" i="2"/>
  <c r="Q364" i="2"/>
  <c r="S728" i="2"/>
  <c r="Q728" i="2"/>
  <c r="S183" i="2"/>
  <c r="Q183" i="2"/>
  <c r="Q909" i="2"/>
  <c r="S909" i="2"/>
  <c r="S36" i="2"/>
  <c r="Q36" i="2"/>
  <c r="S92" i="2"/>
  <c r="Q92" i="2"/>
  <c r="S213" i="2"/>
  <c r="Q213" i="2"/>
  <c r="Q31" i="2"/>
  <c r="S31" i="2"/>
  <c r="Q139" i="2"/>
  <c r="S139" i="2"/>
  <c r="Q108" i="2"/>
  <c r="S108" i="2"/>
  <c r="Q534" i="2"/>
  <c r="S534" i="2"/>
  <c r="S106" i="2"/>
  <c r="Q106" i="2"/>
  <c r="S47" i="2"/>
  <c r="Q47" i="2"/>
  <c r="S981" i="2"/>
  <c r="Q981" i="2"/>
  <c r="S951" i="2"/>
  <c r="Q951" i="2"/>
  <c r="Q919" i="2"/>
  <c r="S919" i="2"/>
  <c r="S889" i="2"/>
  <c r="Q889" i="2"/>
  <c r="Q857" i="2"/>
  <c r="S857" i="2"/>
  <c r="S827" i="2"/>
  <c r="Q827" i="2"/>
  <c r="S799" i="2"/>
  <c r="Q799" i="2"/>
  <c r="Q770" i="2"/>
  <c r="S770" i="2"/>
  <c r="S740" i="2"/>
  <c r="Q740" i="2"/>
  <c r="Q711" i="2"/>
  <c r="S711" i="2"/>
  <c r="S684" i="2"/>
  <c r="Q684" i="2"/>
  <c r="S655" i="2"/>
  <c r="Q655" i="2"/>
  <c r="Q626" i="2"/>
  <c r="S626" i="2"/>
  <c r="Q596" i="2"/>
  <c r="S596" i="2"/>
  <c r="S562" i="2"/>
  <c r="Q562" i="2"/>
  <c r="Q531" i="2"/>
  <c r="S531" i="2"/>
  <c r="S498" i="2"/>
  <c r="Q498" i="2"/>
  <c r="S469" i="2"/>
  <c r="Q469" i="2"/>
  <c r="Q440" i="2"/>
  <c r="S440" i="2"/>
  <c r="Q405" i="2"/>
  <c r="S405" i="2"/>
  <c r="S373" i="2"/>
  <c r="Q373" i="2"/>
  <c r="S344" i="2"/>
  <c r="Q344" i="2"/>
  <c r="S316" i="2"/>
  <c r="Q316" i="2"/>
  <c r="Q287" i="2"/>
  <c r="S287" i="2"/>
  <c r="Q259" i="2"/>
  <c r="S259" i="2"/>
  <c r="S228" i="2"/>
  <c r="Q228" i="2"/>
  <c r="Q196" i="2"/>
  <c r="S196" i="2"/>
  <c r="S163" i="2"/>
  <c r="Q163" i="2"/>
  <c r="Q134" i="2"/>
  <c r="S134" i="2"/>
  <c r="S104" i="2"/>
  <c r="Q104" i="2"/>
  <c r="Q75" i="2"/>
  <c r="S75" i="2"/>
  <c r="Q46" i="2"/>
  <c r="S46" i="2"/>
  <c r="Q15" i="2"/>
  <c r="S15" i="2"/>
  <c r="Q980" i="2"/>
  <c r="S980" i="2"/>
  <c r="Q949" i="2"/>
  <c r="S949" i="2"/>
  <c r="S918" i="2"/>
  <c r="Q918" i="2"/>
  <c r="S888" i="2"/>
  <c r="Q888" i="2"/>
  <c r="S856" i="2"/>
  <c r="Q856" i="2"/>
  <c r="S826" i="2"/>
  <c r="Q826" i="2"/>
  <c r="S798" i="2"/>
  <c r="Q798" i="2"/>
  <c r="Q769" i="2"/>
  <c r="S769" i="2"/>
  <c r="S739" i="2"/>
  <c r="Q739" i="2"/>
  <c r="Q710" i="2"/>
  <c r="S710" i="2"/>
  <c r="S683" i="2"/>
  <c r="Q683" i="2"/>
  <c r="S654" i="2"/>
  <c r="Q654" i="2"/>
  <c r="S625" i="2"/>
  <c r="Q625" i="2"/>
  <c r="S595" i="2"/>
  <c r="Q595" i="2"/>
  <c r="Q560" i="2"/>
  <c r="S560" i="2"/>
  <c r="Q530" i="2"/>
  <c r="S530" i="2"/>
  <c r="S497" i="2"/>
  <c r="Q497" i="2"/>
  <c r="Q468" i="2"/>
  <c r="S468" i="2"/>
  <c r="Q439" i="2"/>
  <c r="S439" i="2"/>
  <c r="Q404" i="2"/>
  <c r="S404" i="2"/>
  <c r="S372" i="2"/>
  <c r="Q372" i="2"/>
  <c r="Q343" i="2"/>
  <c r="S343" i="2"/>
  <c r="Q315" i="2"/>
  <c r="S315" i="2"/>
  <c r="S286" i="2"/>
  <c r="Q286" i="2"/>
  <c r="S258" i="2"/>
  <c r="Q258" i="2"/>
  <c r="S227" i="2"/>
  <c r="Q227" i="2"/>
  <c r="Q194" i="2"/>
  <c r="S194" i="2"/>
  <c r="S162" i="2"/>
  <c r="Q162" i="2"/>
  <c r="Q133" i="2"/>
  <c r="S133" i="2"/>
  <c r="S103" i="2"/>
  <c r="Q103" i="2"/>
  <c r="Q74" i="2"/>
  <c r="S74" i="2"/>
  <c r="Q45" i="2"/>
  <c r="S45" i="2"/>
  <c r="Q14" i="2"/>
  <c r="S14" i="2"/>
  <c r="Q151" i="2"/>
  <c r="S151" i="2"/>
  <c r="Q642" i="2"/>
  <c r="S642" i="2"/>
  <c r="S274" i="2"/>
  <c r="Q274" i="2"/>
  <c r="Q244" i="2"/>
  <c r="S244" i="2"/>
  <c r="S631" i="2"/>
  <c r="Q631" i="2"/>
  <c r="Q50" i="2"/>
  <c r="S50" i="2"/>
  <c r="S77" i="2"/>
  <c r="Q77" i="2"/>
  <c r="Q712" i="2"/>
  <c r="S712" i="2"/>
  <c r="S438" i="2"/>
  <c r="Q438" i="2"/>
  <c r="Q100" i="2"/>
  <c r="S100" i="2"/>
  <c r="Q976" i="2"/>
  <c r="S976" i="2"/>
  <c r="Q946" i="2"/>
  <c r="S946" i="2"/>
  <c r="S915" i="2"/>
  <c r="Q915" i="2"/>
  <c r="Q884" i="2"/>
  <c r="S884" i="2"/>
  <c r="S852" i="2"/>
  <c r="Q852" i="2"/>
  <c r="S823" i="2"/>
  <c r="Q823" i="2"/>
  <c r="Q794" i="2"/>
  <c r="S794" i="2"/>
  <c r="Q766" i="2"/>
  <c r="S766" i="2"/>
  <c r="S736" i="2"/>
  <c r="Q736" i="2"/>
  <c r="S707" i="2"/>
  <c r="Q707" i="2"/>
  <c r="S680" i="2"/>
  <c r="Q680" i="2"/>
  <c r="S650" i="2"/>
  <c r="Q650" i="2"/>
  <c r="S621" i="2"/>
  <c r="Q621" i="2"/>
  <c r="Q592" i="2"/>
  <c r="S592" i="2"/>
  <c r="Q557" i="2"/>
  <c r="S557" i="2"/>
  <c r="Q526" i="2"/>
  <c r="S526" i="2"/>
  <c r="Q494" i="2"/>
  <c r="S494" i="2"/>
  <c r="S465" i="2"/>
  <c r="Q465" i="2"/>
  <c r="S436" i="2"/>
  <c r="Q436" i="2"/>
  <c r="S401" i="2"/>
  <c r="Q401" i="2"/>
  <c r="S369" i="2"/>
  <c r="Q369" i="2"/>
  <c r="S340" i="2"/>
  <c r="Q340" i="2"/>
  <c r="S313" i="2"/>
  <c r="Q313" i="2"/>
  <c r="S283" i="2"/>
  <c r="Q283" i="2"/>
  <c r="Q255" i="2"/>
  <c r="S255" i="2"/>
  <c r="Q223" i="2"/>
  <c r="S223" i="2"/>
  <c r="Q191" i="2"/>
  <c r="S191" i="2"/>
  <c r="S157" i="2"/>
  <c r="Q157" i="2"/>
  <c r="S129" i="2"/>
  <c r="Q129" i="2"/>
  <c r="S99" i="2"/>
  <c r="Q99" i="2"/>
  <c r="S71" i="2"/>
  <c r="Q71" i="2"/>
  <c r="Q42" i="2"/>
  <c r="S42" i="2"/>
  <c r="Q12" i="2"/>
  <c r="S12" i="2"/>
  <c r="Q940" i="2"/>
  <c r="S940" i="2"/>
  <c r="S180" i="2"/>
  <c r="Q180" i="2"/>
  <c r="Q179" i="2"/>
  <c r="S179" i="2"/>
  <c r="Q935" i="2"/>
  <c r="S935" i="2"/>
  <c r="Q211" i="2"/>
  <c r="S211" i="2"/>
  <c r="S235" i="2"/>
  <c r="Q235" i="2"/>
  <c r="Q79" i="2"/>
  <c r="S79" i="2"/>
  <c r="Q659" i="2"/>
  <c r="S659" i="2"/>
  <c r="S48" i="2"/>
  <c r="Q48" i="2"/>
  <c r="Q656" i="2"/>
  <c r="S656" i="2"/>
  <c r="Q73" i="2"/>
  <c r="S73" i="2"/>
  <c r="S795" i="2"/>
  <c r="Q795" i="2"/>
  <c r="Q43" i="2"/>
  <c r="S43" i="2"/>
  <c r="S975" i="2"/>
  <c r="Q975" i="2"/>
  <c r="Q945" i="2"/>
  <c r="S945" i="2"/>
  <c r="S914" i="2"/>
  <c r="Q914" i="2"/>
  <c r="S883" i="2"/>
  <c r="Q883" i="2"/>
  <c r="S851" i="2"/>
  <c r="Q851" i="2"/>
  <c r="S822" i="2"/>
  <c r="Q822" i="2"/>
  <c r="Q793" i="2"/>
  <c r="S793" i="2"/>
  <c r="S765" i="2"/>
  <c r="Q765" i="2"/>
  <c r="Q735" i="2"/>
  <c r="S735" i="2"/>
  <c r="Q706" i="2"/>
  <c r="S706" i="2"/>
  <c r="Q679" i="2"/>
  <c r="S679" i="2"/>
  <c r="S649" i="2"/>
  <c r="Q649" i="2"/>
  <c r="Q620" i="2"/>
  <c r="S620" i="2"/>
  <c r="Q591" i="2"/>
  <c r="S591" i="2"/>
  <c r="Q556" i="2"/>
  <c r="S556" i="2"/>
  <c r="S525" i="2"/>
  <c r="Q525" i="2"/>
  <c r="Q493" i="2"/>
  <c r="S493" i="2"/>
  <c r="S464" i="2"/>
  <c r="Q464" i="2"/>
  <c r="Q435" i="2"/>
  <c r="S435" i="2"/>
  <c r="Q400" i="2"/>
  <c r="S400" i="2"/>
  <c r="Q368" i="2"/>
  <c r="S368" i="2"/>
  <c r="S339" i="2"/>
  <c r="Q339" i="2"/>
  <c r="S312" i="2"/>
  <c r="Q312" i="2"/>
  <c r="S282" i="2"/>
  <c r="Q282" i="2"/>
  <c r="Q254" i="2"/>
  <c r="S254" i="2"/>
  <c r="Q222" i="2"/>
  <c r="S222" i="2"/>
  <c r="S189" i="2"/>
  <c r="Q189" i="2"/>
  <c r="S156" i="2"/>
  <c r="Q156" i="2"/>
  <c r="Q128" i="2"/>
  <c r="S128" i="2"/>
  <c r="Q98" i="2"/>
  <c r="S98" i="2"/>
  <c r="S70" i="2"/>
  <c r="Q70" i="2"/>
  <c r="Q41" i="2"/>
  <c r="S41" i="2"/>
  <c r="Q11" i="2"/>
  <c r="S11" i="2"/>
  <c r="Q249" i="2"/>
  <c r="S249" i="2"/>
  <c r="Q63" i="2"/>
  <c r="S63" i="2"/>
  <c r="Q148" i="2"/>
  <c r="S148" i="2"/>
  <c r="S119" i="2"/>
  <c r="Q119" i="2"/>
  <c r="Q80" i="2"/>
  <c r="S80" i="2"/>
  <c r="Q167" i="2"/>
  <c r="S167" i="2"/>
  <c r="S262" i="2"/>
  <c r="Q262" i="2"/>
  <c r="Q136" i="2"/>
  <c r="S136" i="2"/>
  <c r="S76" i="2"/>
  <c r="Q76" i="2"/>
  <c r="Q44" i="2"/>
  <c r="S44" i="2"/>
  <c r="Q977" i="2"/>
  <c r="S977" i="2"/>
  <c r="Q72" i="2"/>
  <c r="S72" i="2"/>
  <c r="Q974" i="2"/>
  <c r="S974" i="2"/>
  <c r="Q944" i="2"/>
  <c r="S944" i="2"/>
  <c r="Q913" i="2"/>
  <c r="S913" i="2"/>
  <c r="S882" i="2"/>
  <c r="Q882" i="2"/>
  <c r="Q849" i="2"/>
  <c r="S849" i="2"/>
  <c r="S821" i="2"/>
  <c r="Q821" i="2"/>
  <c r="S792" i="2"/>
  <c r="Q792" i="2"/>
  <c r="S705" i="2"/>
  <c r="Q705" i="2"/>
  <c r="S678" i="2"/>
  <c r="Q678" i="2"/>
  <c r="S648" i="2"/>
  <c r="Q648" i="2"/>
  <c r="S619" i="2"/>
  <c r="Q619" i="2"/>
  <c r="Q590" i="2"/>
  <c r="S590" i="2"/>
  <c r="Q554" i="2"/>
  <c r="S554" i="2"/>
  <c r="Q524" i="2"/>
  <c r="S524" i="2"/>
  <c r="S492" i="2"/>
  <c r="Q492" i="2"/>
  <c r="S462" i="2"/>
  <c r="Q462" i="2"/>
  <c r="S434" i="2"/>
  <c r="Q434" i="2"/>
  <c r="S399" i="2"/>
  <c r="Q399" i="2"/>
  <c r="S338" i="2"/>
  <c r="Q338" i="2"/>
  <c r="S311" i="2"/>
  <c r="Q311" i="2"/>
  <c r="S281" i="2"/>
  <c r="Q281" i="2"/>
  <c r="S253" i="2"/>
  <c r="Q253" i="2"/>
  <c r="Q221" i="2"/>
  <c r="S221" i="2"/>
  <c r="S187" i="2"/>
  <c r="Q187" i="2"/>
  <c r="Q155" i="2"/>
  <c r="S155" i="2"/>
  <c r="Q127" i="2"/>
  <c r="S127" i="2"/>
  <c r="S96" i="2"/>
  <c r="Q96" i="2"/>
  <c r="Q69" i="2"/>
  <c r="S69" i="2"/>
  <c r="S40" i="2"/>
  <c r="Q40" i="2"/>
  <c r="Q10" i="2"/>
  <c r="S10" i="2"/>
  <c r="S845" i="2"/>
  <c r="Q845" i="2"/>
  <c r="Q729" i="2"/>
  <c r="S729" i="2"/>
  <c r="S585" i="2"/>
  <c r="Q585" i="2"/>
  <c r="S429" i="2"/>
  <c r="Q429" i="2"/>
  <c r="Q908" i="2"/>
  <c r="S908" i="2"/>
  <c r="Q816" i="2"/>
  <c r="S816" i="2"/>
  <c r="Q392" i="2"/>
  <c r="S392" i="2"/>
  <c r="S815" i="2"/>
  <c r="Q815" i="2"/>
  <c r="Q672" i="2"/>
  <c r="S672" i="2"/>
  <c r="Q486" i="2"/>
  <c r="S486" i="2"/>
  <c r="Q332" i="2"/>
  <c r="S332" i="2"/>
  <c r="Q999" i="2"/>
  <c r="S999" i="2"/>
  <c r="Q936" i="2"/>
  <c r="S936" i="2"/>
  <c r="S875" i="2"/>
  <c r="Q875" i="2"/>
  <c r="S842" i="2"/>
  <c r="Q842" i="2"/>
  <c r="S785" i="2"/>
  <c r="Q785" i="2"/>
  <c r="Q756" i="2"/>
  <c r="S756" i="2"/>
  <c r="Q726" i="2"/>
  <c r="S726" i="2"/>
  <c r="Q671" i="2"/>
  <c r="S671" i="2"/>
  <c r="S641" i="2"/>
  <c r="Q641" i="2"/>
  <c r="Q611" i="2"/>
  <c r="S611" i="2"/>
  <c r="Q581" i="2"/>
  <c r="S581" i="2"/>
  <c r="S515" i="2"/>
  <c r="Q515" i="2"/>
  <c r="Q485" i="2"/>
  <c r="S485" i="2"/>
  <c r="Q455" i="2"/>
  <c r="S455" i="2"/>
  <c r="S426" i="2"/>
  <c r="Q426" i="2"/>
  <c r="Q390" i="2"/>
  <c r="S390" i="2"/>
  <c r="Q331" i="2"/>
  <c r="S331" i="2"/>
  <c r="S302" i="2"/>
  <c r="Q302" i="2"/>
  <c r="S245" i="2"/>
  <c r="Q245" i="2"/>
  <c r="Q32" i="2"/>
  <c r="S32" i="2"/>
  <c r="Q905" i="2"/>
  <c r="S905" i="2"/>
  <c r="Q841" i="2"/>
  <c r="S841" i="2"/>
  <c r="Q784" i="2"/>
  <c r="S784" i="2"/>
  <c r="Q755" i="2"/>
  <c r="S755" i="2"/>
  <c r="Q697" i="2"/>
  <c r="S697" i="2"/>
  <c r="Q640" i="2"/>
  <c r="S640" i="2"/>
  <c r="Q579" i="2"/>
  <c r="S579" i="2"/>
  <c r="Q546" i="2"/>
  <c r="S546" i="2"/>
  <c r="S514" i="2"/>
  <c r="Q514" i="2"/>
  <c r="S454" i="2"/>
  <c r="Q454" i="2"/>
  <c r="S425" i="2"/>
  <c r="Q425" i="2"/>
  <c r="Q359" i="2"/>
  <c r="S359" i="2"/>
  <c r="Q330" i="2"/>
  <c r="S330" i="2"/>
  <c r="S273" i="2"/>
  <c r="Q273" i="2"/>
  <c r="Q61" i="2"/>
  <c r="S61" i="2"/>
  <c r="Q692" i="2"/>
  <c r="S692" i="2"/>
  <c r="S924" i="2"/>
  <c r="Q924" i="2"/>
  <c r="Q832" i="2"/>
  <c r="S832" i="2"/>
  <c r="S775" i="2"/>
  <c r="Q775" i="2"/>
  <c r="Q716" i="2"/>
  <c r="S716" i="2"/>
  <c r="S661" i="2"/>
  <c r="Q661" i="2"/>
  <c r="S569" i="2"/>
  <c r="Q569" i="2"/>
  <c r="Q503" i="2"/>
  <c r="S503" i="2"/>
  <c r="Q445" i="2"/>
  <c r="S445" i="2"/>
  <c r="S378" i="2"/>
  <c r="Q378" i="2"/>
  <c r="Q321" i="2"/>
  <c r="S321" i="2"/>
  <c r="S264" i="2"/>
  <c r="Q264" i="2"/>
  <c r="Q201" i="2"/>
  <c r="S201" i="2"/>
  <c r="Q109" i="2"/>
  <c r="S109" i="2"/>
  <c r="Q22" i="2"/>
  <c r="S22" i="2"/>
  <c r="S985" i="2"/>
  <c r="Q985" i="2"/>
  <c r="S923" i="2"/>
  <c r="Q923" i="2"/>
  <c r="Q893" i="2"/>
  <c r="S893" i="2"/>
  <c r="Q861" i="2"/>
  <c r="S861" i="2"/>
  <c r="Q803" i="2"/>
  <c r="S803" i="2"/>
  <c r="Q774" i="2"/>
  <c r="S774" i="2"/>
  <c r="S715" i="2"/>
  <c r="Q715" i="2"/>
  <c r="S687" i="2"/>
  <c r="Q687" i="2"/>
  <c r="S660" i="2"/>
  <c r="Q660" i="2"/>
  <c r="Q600" i="2"/>
  <c r="S600" i="2"/>
  <c r="Q568" i="2"/>
  <c r="S568" i="2"/>
  <c r="Q535" i="2"/>
  <c r="S535" i="2"/>
  <c r="Q473" i="2"/>
  <c r="S473" i="2"/>
  <c r="Q444" i="2"/>
  <c r="S444" i="2"/>
  <c r="S410" i="2"/>
  <c r="Q410" i="2"/>
  <c r="Q349" i="2"/>
  <c r="S349" i="2"/>
  <c r="S320" i="2"/>
  <c r="Q320" i="2"/>
  <c r="Q263" i="2"/>
  <c r="S263" i="2"/>
  <c r="S200" i="2"/>
  <c r="Q200" i="2"/>
  <c r="Q20" i="2"/>
  <c r="S20" i="2"/>
  <c r="Q984" i="2"/>
  <c r="S984" i="2"/>
  <c r="S922" i="2"/>
  <c r="Q922" i="2"/>
  <c r="Q892" i="2"/>
  <c r="S892" i="2"/>
  <c r="Q830" i="2"/>
  <c r="S830" i="2"/>
  <c r="Q802" i="2"/>
  <c r="S802" i="2"/>
  <c r="Q773" i="2"/>
  <c r="S773" i="2"/>
  <c r="S714" i="2"/>
  <c r="Q714" i="2"/>
  <c r="S686" i="2"/>
  <c r="Q686" i="2"/>
  <c r="Q599" i="2"/>
  <c r="S599" i="2"/>
  <c r="S566" i="2"/>
  <c r="Q566" i="2"/>
  <c r="Q501" i="2"/>
  <c r="S501" i="2"/>
  <c r="Q472" i="2"/>
  <c r="S472" i="2"/>
  <c r="S409" i="2"/>
  <c r="Q409" i="2"/>
  <c r="S376" i="2"/>
  <c r="Q376" i="2"/>
  <c r="Q348" i="2"/>
  <c r="S348" i="2"/>
  <c r="Q291" i="2"/>
  <c r="S291" i="2"/>
  <c r="S232" i="2"/>
  <c r="Q232" i="2"/>
  <c r="S199" i="2"/>
  <c r="Q199" i="2"/>
  <c r="Q166" i="2"/>
  <c r="S166" i="2"/>
  <c r="Q107" i="2"/>
  <c r="S107" i="2"/>
  <c r="Q78" i="2"/>
  <c r="S78" i="2"/>
  <c r="S19" i="2"/>
  <c r="Q19" i="2"/>
  <c r="S953" i="2"/>
  <c r="Q953" i="2"/>
  <c r="S859" i="2"/>
  <c r="Q859" i="2"/>
  <c r="Q742" i="2"/>
  <c r="S742" i="2"/>
  <c r="Q628" i="2"/>
  <c r="S628" i="2"/>
  <c r="Q500" i="2"/>
  <c r="S500" i="2"/>
  <c r="S375" i="2"/>
  <c r="Q375" i="2"/>
  <c r="S231" i="2"/>
  <c r="Q231" i="2"/>
  <c r="S982" i="2"/>
  <c r="Q982" i="2"/>
  <c r="Q952" i="2"/>
  <c r="S952" i="2"/>
  <c r="S920" i="2"/>
  <c r="Q920" i="2"/>
  <c r="S858" i="2"/>
  <c r="Q858" i="2"/>
  <c r="Q828" i="2"/>
  <c r="S828" i="2"/>
  <c r="Q800" i="2"/>
  <c r="S800" i="2"/>
  <c r="S741" i="2"/>
  <c r="Q741" i="2"/>
  <c r="Q627" i="2"/>
  <c r="S627" i="2"/>
  <c r="Q563" i="2"/>
  <c r="S563" i="2"/>
  <c r="Q532" i="2"/>
  <c r="S532" i="2"/>
  <c r="Q499" i="2"/>
  <c r="S499" i="2"/>
  <c r="Q441" i="2"/>
  <c r="S441" i="2"/>
  <c r="Q406" i="2"/>
  <c r="S406" i="2"/>
  <c r="S374" i="2"/>
  <c r="Q374" i="2"/>
  <c r="S317" i="2"/>
  <c r="Q317" i="2"/>
  <c r="Q289" i="2"/>
  <c r="S289" i="2"/>
  <c r="S260" i="2"/>
  <c r="Q260" i="2"/>
  <c r="S230" i="2"/>
  <c r="Q230" i="2"/>
  <c r="Q164" i="2"/>
  <c r="S164" i="2"/>
  <c r="S135" i="2"/>
  <c r="Q135" i="2"/>
  <c r="Q105" i="2"/>
  <c r="S105" i="2"/>
  <c r="Q16" i="2"/>
  <c r="S16" i="2"/>
  <c r="Q978" i="2"/>
  <c r="S978" i="2"/>
  <c r="Q917" i="2"/>
  <c r="S917" i="2"/>
  <c r="S855" i="2"/>
  <c r="Q855" i="2"/>
  <c r="S796" i="2"/>
  <c r="Q796" i="2"/>
  <c r="Q738" i="2"/>
  <c r="S738" i="2"/>
  <c r="S653" i="2"/>
  <c r="Q653" i="2"/>
  <c r="Q529" i="2"/>
  <c r="S529" i="2"/>
  <c r="Q403" i="2"/>
  <c r="S403" i="2"/>
  <c r="Q257" i="2"/>
  <c r="S257" i="2"/>
  <c r="Q916" i="2"/>
  <c r="S916" i="2"/>
  <c r="S854" i="2"/>
  <c r="Q854" i="2"/>
  <c r="Q767" i="2"/>
  <c r="S767" i="2"/>
  <c r="Q708" i="2"/>
  <c r="S708" i="2"/>
  <c r="S651" i="2"/>
  <c r="Q651" i="2"/>
  <c r="S593" i="2"/>
  <c r="Q593" i="2"/>
  <c r="Q527" i="2"/>
  <c r="S527" i="2"/>
  <c r="Q466" i="2"/>
  <c r="S466" i="2"/>
  <c r="Q402" i="2"/>
  <c r="S402" i="2"/>
  <c r="S314" i="2"/>
  <c r="Q314" i="2"/>
  <c r="Q192" i="2"/>
  <c r="S192" i="2"/>
  <c r="S733" i="2"/>
  <c r="Q733" i="2"/>
  <c r="S973" i="2"/>
  <c r="Q973" i="2"/>
  <c r="Q943" i="2"/>
  <c r="S943" i="2"/>
  <c r="S912" i="2"/>
  <c r="Q912" i="2"/>
  <c r="S881" i="2"/>
  <c r="Q881" i="2"/>
  <c r="S848" i="2"/>
  <c r="Q848" i="2"/>
  <c r="S820" i="2"/>
  <c r="Q820" i="2"/>
  <c r="Q791" i="2"/>
  <c r="S791" i="2"/>
  <c r="S762" i="2"/>
  <c r="Q762" i="2"/>
  <c r="Q732" i="2"/>
  <c r="S732" i="2"/>
  <c r="Q704" i="2"/>
  <c r="S704" i="2"/>
  <c r="Q677" i="2"/>
  <c r="S677" i="2"/>
  <c r="S647" i="2"/>
  <c r="Q647" i="2"/>
  <c r="S617" i="2"/>
  <c r="Q617" i="2"/>
  <c r="Q589" i="2"/>
  <c r="S589" i="2"/>
  <c r="Q553" i="2"/>
  <c r="S553" i="2"/>
  <c r="Q523" i="2"/>
  <c r="S523" i="2"/>
  <c r="S491" i="2"/>
  <c r="Q491" i="2"/>
  <c r="Q461" i="2"/>
  <c r="S461" i="2"/>
  <c r="Q433" i="2"/>
  <c r="S433" i="2"/>
  <c r="S397" i="2"/>
  <c r="Q397" i="2"/>
  <c r="Q367" i="2"/>
  <c r="S367" i="2"/>
  <c r="S337" i="2"/>
  <c r="Q337" i="2"/>
  <c r="S310" i="2"/>
  <c r="Q310" i="2"/>
  <c r="Q280" i="2"/>
  <c r="S280" i="2"/>
  <c r="Q252" i="2"/>
  <c r="S252" i="2"/>
  <c r="S220" i="2"/>
  <c r="Q220" i="2"/>
  <c r="S186" i="2"/>
  <c r="Q186" i="2"/>
  <c r="Q154" i="2"/>
  <c r="S154" i="2"/>
  <c r="Q126" i="2"/>
  <c r="S126" i="2"/>
  <c r="S95" i="2"/>
  <c r="Q95" i="2"/>
  <c r="Q68" i="2"/>
  <c r="S68" i="2"/>
  <c r="Q39" i="2"/>
  <c r="S39" i="2"/>
  <c r="S971" i="2"/>
  <c r="Q971" i="2"/>
  <c r="Q878" i="2"/>
  <c r="S878" i="2"/>
  <c r="S817" i="2"/>
  <c r="Q817" i="2"/>
  <c r="S788" i="2"/>
  <c r="Q788" i="2"/>
  <c r="S759" i="2"/>
  <c r="Q759" i="2"/>
  <c r="Q701" i="2"/>
  <c r="S701" i="2"/>
  <c r="S674" i="2"/>
  <c r="Q674" i="2"/>
  <c r="Q644" i="2"/>
  <c r="S644" i="2"/>
  <c r="Q614" i="2"/>
  <c r="S614" i="2"/>
  <c r="S550" i="2"/>
  <c r="Q550" i="2"/>
  <c r="S520" i="2"/>
  <c r="Q520" i="2"/>
  <c r="Q488" i="2"/>
  <c r="S488" i="2"/>
  <c r="Q458" i="2"/>
  <c r="S458" i="2"/>
  <c r="Q393" i="2"/>
  <c r="S393" i="2"/>
  <c r="Q123" i="2"/>
  <c r="S123" i="2"/>
  <c r="S970" i="2"/>
  <c r="Q970" i="2"/>
  <c r="S363" i="2"/>
  <c r="Q363" i="2"/>
  <c r="Q1000" i="2"/>
  <c r="S1000" i="2"/>
  <c r="S969" i="2"/>
  <c r="Q969" i="2"/>
  <c r="S938" i="2"/>
  <c r="Q938" i="2"/>
  <c r="Q907" i="2"/>
  <c r="S907" i="2"/>
  <c r="Q876" i="2"/>
  <c r="S876" i="2"/>
  <c r="S843" i="2"/>
  <c r="Q843" i="2"/>
  <c r="S786" i="2"/>
  <c r="Q786" i="2"/>
  <c r="Q757" i="2"/>
  <c r="S757" i="2"/>
  <c r="S727" i="2"/>
  <c r="Q727" i="2"/>
  <c r="Q699" i="2"/>
  <c r="S699" i="2"/>
  <c r="Q612" i="2"/>
  <c r="S612" i="2"/>
  <c r="S582" i="2"/>
  <c r="Q582" i="2"/>
  <c r="S548" i="2"/>
  <c r="Q548" i="2"/>
  <c r="Q517" i="2"/>
  <c r="S517" i="2"/>
  <c r="S456" i="2"/>
  <c r="Q456" i="2"/>
  <c r="S427" i="2"/>
  <c r="Q427" i="2"/>
  <c r="S391" i="2"/>
  <c r="Q391" i="2"/>
  <c r="Q361" i="2"/>
  <c r="S361" i="2"/>
  <c r="S303" i="2"/>
  <c r="Q303" i="2"/>
  <c r="Q246" i="2"/>
  <c r="S246" i="2"/>
  <c r="S214" i="2"/>
  <c r="Q214" i="2"/>
  <c r="Q33" i="2"/>
  <c r="S33" i="2"/>
  <c r="S967" i="2"/>
  <c r="Q967" i="2"/>
  <c r="S906" i="2"/>
  <c r="Q906" i="2"/>
  <c r="Q814" i="2"/>
  <c r="S814" i="2"/>
  <c r="Q698" i="2"/>
  <c r="S698" i="2"/>
  <c r="Q547" i="2"/>
  <c r="S547" i="2"/>
  <c r="Q360" i="2"/>
  <c r="S360" i="2"/>
  <c r="Q874" i="2"/>
  <c r="S874" i="2"/>
  <c r="Q813" i="2"/>
  <c r="S813" i="2"/>
  <c r="S725" i="2"/>
  <c r="Q725" i="2"/>
  <c r="S484" i="2"/>
  <c r="Q484" i="2"/>
  <c r="Q389" i="2"/>
  <c r="S389" i="2"/>
  <c r="Q301" i="2"/>
  <c r="S301" i="2"/>
  <c r="S720" i="2"/>
  <c r="Q720" i="2"/>
  <c r="Q987" i="2"/>
  <c r="S987" i="2"/>
  <c r="Q957" i="2"/>
  <c r="S957" i="2"/>
  <c r="Q894" i="2"/>
  <c r="S894" i="2"/>
  <c r="Q862" i="2"/>
  <c r="S862" i="2"/>
  <c r="Q804" i="2"/>
  <c r="S804" i="2"/>
  <c r="Q745" i="2"/>
  <c r="S745" i="2"/>
  <c r="S688" i="2"/>
  <c r="Q688" i="2"/>
  <c r="Q601" i="2"/>
  <c r="S601" i="2"/>
  <c r="S536" i="2"/>
  <c r="Q536" i="2"/>
  <c r="S475" i="2"/>
  <c r="Q475" i="2"/>
  <c r="Q411" i="2"/>
  <c r="S411" i="2"/>
  <c r="S350" i="2"/>
  <c r="Q350" i="2"/>
  <c r="Q292" i="2"/>
  <c r="S292" i="2"/>
  <c r="Q168" i="2"/>
  <c r="S168" i="2"/>
  <c r="S955" i="2"/>
  <c r="Q955" i="2"/>
  <c r="S831" i="2"/>
  <c r="Q831" i="2"/>
  <c r="S744" i="2"/>
  <c r="Q744" i="2"/>
  <c r="S630" i="2"/>
  <c r="Q630" i="2"/>
  <c r="Q502" i="2"/>
  <c r="S502" i="2"/>
  <c r="S377" i="2"/>
  <c r="Q377" i="2"/>
  <c r="S234" i="2"/>
  <c r="Q234" i="2"/>
  <c r="S954" i="2"/>
  <c r="Q954" i="2"/>
  <c r="S860" i="2"/>
  <c r="Q860" i="2"/>
  <c r="S743" i="2"/>
  <c r="Q743" i="2"/>
  <c r="Q629" i="2"/>
  <c r="S629" i="2"/>
  <c r="Q443" i="2"/>
  <c r="S443" i="2"/>
  <c r="Q319" i="2"/>
  <c r="S319" i="2"/>
  <c r="Q137" i="2"/>
  <c r="S137" i="2"/>
  <c r="S983" i="2"/>
  <c r="Q983" i="2"/>
  <c r="Q921" i="2"/>
  <c r="S921" i="2"/>
  <c r="S891" i="2"/>
  <c r="Q891" i="2"/>
  <c r="Q829" i="2"/>
  <c r="S829" i="2"/>
  <c r="Q801" i="2"/>
  <c r="S801" i="2"/>
  <c r="S772" i="2"/>
  <c r="Q772" i="2"/>
  <c r="S713" i="2"/>
  <c r="Q713" i="2"/>
  <c r="S685" i="2"/>
  <c r="Q685" i="2"/>
  <c r="Q658" i="2"/>
  <c r="S658" i="2"/>
  <c r="S598" i="2"/>
  <c r="Q598" i="2"/>
  <c r="S565" i="2"/>
  <c r="Q565" i="2"/>
  <c r="Q533" i="2"/>
  <c r="S533" i="2"/>
  <c r="Q471" i="2"/>
  <c r="S471" i="2"/>
  <c r="Q442" i="2"/>
  <c r="S442" i="2"/>
  <c r="Q407" i="2"/>
  <c r="S407" i="2"/>
  <c r="Q346" i="2"/>
  <c r="S346" i="2"/>
  <c r="S318" i="2"/>
  <c r="Q318" i="2"/>
  <c r="S290" i="2"/>
  <c r="Q290" i="2"/>
  <c r="Q261" i="2"/>
  <c r="S261" i="2"/>
  <c r="Q198" i="2"/>
  <c r="S198" i="2"/>
  <c r="Q165" i="2"/>
  <c r="S165" i="2"/>
  <c r="Q18" i="2"/>
  <c r="S18" i="2"/>
  <c r="Q890" i="2"/>
  <c r="S890" i="2"/>
  <c r="S771" i="2"/>
  <c r="Q771" i="2"/>
  <c r="S597" i="2"/>
  <c r="Q597" i="2"/>
  <c r="Q470" i="2"/>
  <c r="S470" i="2"/>
  <c r="Q345" i="2"/>
  <c r="S345" i="2"/>
  <c r="S197" i="2"/>
  <c r="Q197" i="2"/>
  <c r="S948" i="2"/>
  <c r="Q948" i="2"/>
  <c r="Q887" i="2"/>
  <c r="S887" i="2"/>
  <c r="S825" i="2"/>
  <c r="Q825" i="2"/>
  <c r="Q768" i="2"/>
  <c r="S768" i="2"/>
  <c r="Q709" i="2"/>
  <c r="S709" i="2"/>
  <c r="Q682" i="2"/>
  <c r="S682" i="2"/>
  <c r="Q624" i="2"/>
  <c r="S624" i="2"/>
  <c r="S594" i="2"/>
  <c r="Q594" i="2"/>
  <c r="S559" i="2"/>
  <c r="Q559" i="2"/>
  <c r="S496" i="2"/>
  <c r="Q496" i="2"/>
  <c r="S371" i="2"/>
  <c r="Q371" i="2"/>
  <c r="S342" i="2"/>
  <c r="Q342" i="2"/>
  <c r="Q285" i="2"/>
  <c r="S285" i="2"/>
  <c r="S225" i="2"/>
  <c r="Q225" i="2"/>
  <c r="Q193" i="2"/>
  <c r="S193" i="2"/>
  <c r="S161" i="2"/>
  <c r="Q161" i="2"/>
  <c r="Q132" i="2"/>
  <c r="S132" i="2"/>
  <c r="S102" i="2"/>
  <c r="Q102" i="2"/>
  <c r="Q947" i="2"/>
  <c r="S947" i="2"/>
  <c r="Q886" i="2"/>
  <c r="S886" i="2"/>
  <c r="S824" i="2"/>
  <c r="Q824" i="2"/>
  <c r="Q737" i="2"/>
  <c r="S737" i="2"/>
  <c r="Q681" i="2"/>
  <c r="S681" i="2"/>
  <c r="S623" i="2"/>
  <c r="Q623" i="2"/>
  <c r="Q558" i="2"/>
  <c r="S558" i="2"/>
  <c r="S495" i="2"/>
  <c r="Q495" i="2"/>
  <c r="S437" i="2"/>
  <c r="Q437" i="2"/>
  <c r="Q370" i="2"/>
  <c r="S370" i="2"/>
  <c r="S341" i="2"/>
  <c r="Q341" i="2"/>
  <c r="Q284" i="2"/>
  <c r="S284" i="2"/>
  <c r="Q256" i="2"/>
  <c r="S256" i="2"/>
  <c r="Q224" i="2"/>
  <c r="S224" i="2"/>
  <c r="S159" i="2"/>
  <c r="Q159" i="2"/>
  <c r="S131" i="2"/>
  <c r="Q131" i="2"/>
  <c r="Q13" i="2"/>
  <c r="S13" i="2"/>
  <c r="Q763" i="2"/>
  <c r="S763" i="2"/>
  <c r="Q942" i="2"/>
  <c r="S942" i="2"/>
  <c r="S911" i="2"/>
  <c r="Q911" i="2"/>
  <c r="S880" i="2"/>
  <c r="Q880" i="2"/>
  <c r="S847" i="2"/>
  <c r="Q847" i="2"/>
  <c r="S819" i="2"/>
  <c r="Q819" i="2"/>
  <c r="S790" i="2"/>
  <c r="Q790" i="2"/>
  <c r="S761" i="2"/>
  <c r="Q761" i="2"/>
  <c r="S731" i="2"/>
  <c r="Q731" i="2"/>
  <c r="S703" i="2"/>
  <c r="Q703" i="2"/>
  <c r="S676" i="2"/>
  <c r="Q676" i="2"/>
  <c r="S646" i="2"/>
  <c r="Q646" i="2"/>
  <c r="S616" i="2"/>
  <c r="Q616" i="2"/>
  <c r="Q588" i="2"/>
  <c r="S588" i="2"/>
  <c r="Q552" i="2"/>
  <c r="S552" i="2"/>
  <c r="Q522" i="2"/>
  <c r="S522" i="2"/>
  <c r="Q490" i="2"/>
  <c r="S490" i="2"/>
  <c r="Q460" i="2"/>
  <c r="S460" i="2"/>
  <c r="S431" i="2"/>
  <c r="Q431" i="2"/>
  <c r="Q395" i="2"/>
  <c r="S395" i="2"/>
  <c r="Q366" i="2"/>
  <c r="S366" i="2"/>
  <c r="S336" i="2"/>
  <c r="Q336" i="2"/>
  <c r="Q309" i="2"/>
  <c r="S309" i="2"/>
  <c r="Q279" i="2"/>
  <c r="S279" i="2"/>
  <c r="Q251" i="2"/>
  <c r="S251" i="2"/>
  <c r="S219" i="2"/>
  <c r="Q219" i="2"/>
  <c r="S185" i="2"/>
  <c r="Q185" i="2"/>
  <c r="S153" i="2"/>
  <c r="Q153" i="2"/>
  <c r="Q125" i="2"/>
  <c r="S125" i="2"/>
  <c r="Q94" i="2"/>
  <c r="S94" i="2"/>
  <c r="S67" i="2"/>
  <c r="Q67" i="2"/>
  <c r="S38" i="2"/>
  <c r="Q38" i="2"/>
  <c r="S1003" i="2" l="1"/>
  <c r="Q1003" i="2"/>
  <c r="S1002" i="2"/>
  <c r="Q1002" i="2"/>
</calcChain>
</file>

<file path=xl/sharedStrings.xml><?xml version="1.0" encoding="utf-8"?>
<sst xmlns="http://schemas.openxmlformats.org/spreadsheetml/2006/main" count="6002" uniqueCount="1324">
  <si>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</si>
  <si>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</si>
  <si>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</si>
  <si>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</si>
  <si>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</si>
  <si>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</si>
  <si>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</si>
  <si>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</si>
  <si>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</si>
  <si>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</si>
  <si>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</si>
  <si>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</si>
  <si>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</si>
  <si>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</si>
  <si>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</si>
  <si>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</si>
  <si>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</si>
  <si>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</si>
  <si>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</si>
  <si>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</si>
  <si>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</si>
  <si>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</si>
  <si>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</si>
  <si>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</si>
  <si>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</si>
  <si>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</si>
  <si>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</si>
  <si>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</si>
  <si>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</si>
  <si>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</si>
  <si>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</si>
  <si>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</si>
  <si>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</si>
  <si>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</si>
  <si>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</si>
  <si>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</si>
  <si>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</si>
  <si>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</si>
  <si>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</si>
  <si>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</si>
  <si>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</si>
  <si>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</si>
  <si>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</si>
  <si>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</si>
  <si>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</si>
  <si>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</si>
  <si>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</si>
  <si>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</si>
  <si>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</si>
  <si>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</si>
  <si>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</si>
  <si>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</si>
  <si>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</si>
  <si>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</si>
  <si>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</si>
  <si>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</si>
  <si>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</si>
  <si>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</si>
  <si>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</si>
  <si>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</si>
  <si>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</si>
  <si>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</si>
  <si>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</si>
  <si>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</si>
  <si>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</si>
  <si>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</si>
  <si>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</si>
  <si>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</si>
  <si>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</si>
  <si>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</si>
  <si>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</si>
  <si>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</si>
  <si>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</si>
  <si>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</si>
  <si>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</si>
  <si>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</si>
  <si>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</si>
  <si>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</si>
  <si>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</si>
  <si>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</si>
  <si>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</si>
  <si>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</si>
  <si>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</si>
  <si>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</si>
  <si>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</si>
  <si>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</si>
  <si>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</si>
  <si>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</si>
  <si>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</si>
  <si>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</si>
  <si>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</si>
  <si>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</si>
  <si>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</si>
  <si>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</si>
  <si>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</si>
  <si>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</si>
  <si>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</si>
  <si>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</si>
  <si>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</si>
  <si>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</si>
  <si>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</si>
  <si>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</si>
  <si>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</si>
  <si>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</si>
  <si>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</si>
  <si>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</si>
  <si>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</si>
  <si>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</si>
  <si>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</si>
  <si>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</si>
  <si>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</si>
  <si>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</si>
  <si>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</si>
  <si>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</si>
  <si>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</si>
  <si>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</si>
  <si>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</si>
  <si>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</si>
  <si>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</si>
  <si>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</si>
  <si>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</si>
  <si>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</si>
  <si>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</si>
  <si>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</si>
  <si>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</si>
  <si>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</si>
  <si>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</si>
  <si>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</si>
  <si>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</si>
  <si>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</si>
  <si>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</si>
  <si>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</si>
  <si>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</si>
  <si>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</si>
  <si>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</si>
  <si>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</si>
  <si>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</si>
  <si>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</si>
  <si>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</si>
  <si>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</si>
  <si>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</si>
  <si>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</si>
  <si>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</si>
  <si>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</si>
  <si>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</si>
  <si>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</si>
  <si>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</si>
  <si>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</si>
  <si>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</si>
  <si>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</si>
  <si>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</si>
  <si>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</si>
  <si>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</si>
  <si>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</si>
  <si>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</si>
  <si>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</si>
  <si>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</si>
  <si>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</si>
  <si>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</si>
  <si>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</si>
  <si>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</si>
  <si>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</si>
  <si>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</si>
  <si>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</si>
  <si>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</si>
  <si>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</si>
  <si>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</si>
  <si>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</si>
  <si>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</si>
  <si>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</si>
  <si>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</si>
  <si>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</si>
  <si>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</si>
  <si>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</si>
  <si>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</si>
  <si>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</si>
  <si>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</si>
  <si>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</si>
  <si>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</si>
  <si>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</si>
  <si>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</si>
  <si>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</si>
  <si>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</si>
  <si>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</si>
  <si>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</si>
  <si>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</si>
  <si>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</si>
  <si>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</si>
  <si>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</si>
  <si>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</si>
  <si>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</si>
  <si>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</si>
  <si>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</si>
  <si>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</si>
  <si>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</si>
  <si>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</si>
  <si>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</si>
  <si>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</si>
  <si>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</si>
  <si>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</si>
  <si>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</si>
  <si>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</si>
  <si>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</si>
  <si>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</si>
  <si>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</si>
  <si>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</si>
  <si>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</si>
  <si>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</si>
  <si>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</si>
  <si>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</si>
  <si>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</si>
  <si>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</si>
  <si>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</si>
  <si>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</si>
  <si>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</si>
  <si>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</si>
  <si>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</si>
  <si>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</si>
  <si>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</si>
  <si>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</si>
  <si>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</si>
  <si>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</si>
  <si>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</si>
  <si>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</si>
  <si>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</si>
  <si>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</si>
  <si>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</si>
  <si>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</si>
  <si>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</si>
  <si>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</si>
  <si>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</si>
  <si>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</si>
  <si>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</si>
  <si>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</si>
  <si>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</si>
  <si>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</si>
  <si>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</si>
  <si>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</si>
  <si>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</si>
  <si>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</si>
  <si>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</si>
  <si>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</si>
  <si>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</si>
  <si>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</si>
  <si>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</si>
  <si>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</si>
  <si>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</si>
  <si>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</si>
  <si>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</si>
  <si>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</si>
  <si>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</si>
  <si>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</si>
  <si>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</si>
  <si>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</si>
  <si>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</si>
  <si>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</si>
  <si>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</si>
  <si>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</si>
  <si>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</si>
  <si>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</si>
  <si>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</si>
  <si>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</si>
  <si>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</si>
  <si>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</si>
  <si>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</si>
  <si>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</si>
  <si>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</si>
  <si>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</si>
  <si>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</si>
  <si>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</si>
  <si>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</si>
  <si>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</si>
  <si>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</si>
  <si>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</si>
  <si>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</si>
  <si>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</si>
  <si>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</si>
  <si>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</si>
  <si>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</si>
  <si>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</si>
  <si>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</si>
  <si>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</si>
  <si>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</si>
  <si>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</si>
  <si>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</si>
  <si>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</si>
  <si>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</si>
  <si>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</si>
  <si>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</si>
  <si>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</si>
  <si>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</si>
  <si>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</si>
  <si>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</si>
  <si>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</si>
  <si>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</si>
  <si>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</si>
  <si>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</si>
  <si>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</si>
  <si>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</si>
  <si>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</si>
  <si>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</si>
  <si>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</si>
  <si>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</si>
  <si>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</si>
  <si>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</si>
  <si>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</si>
  <si>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</si>
  <si>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</si>
  <si>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</si>
  <si>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</si>
  <si>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</si>
  <si>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</si>
  <si>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</si>
  <si>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</si>
  <si>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</si>
  <si>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</si>
  <si>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</si>
  <si>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</si>
  <si>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</si>
  <si>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</si>
  <si>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</si>
  <si>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</si>
  <si>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</si>
  <si>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</si>
  <si>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</si>
  <si>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</si>
  <si>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</si>
  <si>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</si>
  <si>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</si>
  <si>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</si>
  <si>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</si>
  <si>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</si>
  <si>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</si>
  <si>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</si>
  <si>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</si>
  <si>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</si>
  <si>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</si>
  <si>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</si>
  <si>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</si>
  <si>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</si>
  <si>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</si>
  <si>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</si>
  <si>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</si>
  <si>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</si>
  <si>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</si>
  <si>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</si>
  <si>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</si>
  <si>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</si>
  <si>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</si>
  <si>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</si>
  <si>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</si>
  <si>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</si>
  <si>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</si>
  <si>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</si>
  <si>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</si>
  <si>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</si>
  <si>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</si>
  <si>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</si>
  <si>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</si>
  <si>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</si>
  <si>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</si>
  <si>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</si>
  <si>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</si>
  <si>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</si>
  <si>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</si>
  <si>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</si>
  <si>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</si>
  <si>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</si>
  <si>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</si>
  <si>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</si>
  <si>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</si>
  <si>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</si>
  <si>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</si>
  <si>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</si>
  <si>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</si>
  <si>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</si>
  <si>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</si>
  <si>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</si>
  <si>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</si>
  <si>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</si>
  <si>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</si>
  <si>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</si>
  <si>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</si>
  <si>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</si>
  <si>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</si>
  <si>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</si>
  <si>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</si>
  <si>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</si>
  <si>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</si>
  <si>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</si>
  <si>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</si>
  <si>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</si>
  <si>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</si>
  <si>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</si>
  <si>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</si>
  <si>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</si>
  <si>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</si>
  <si>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</si>
  <si>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</si>
  <si>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</si>
  <si>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</si>
  <si>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</si>
  <si>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</si>
  <si>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</si>
  <si>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</si>
  <si>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</si>
  <si>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</si>
  <si>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</si>
  <si>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</si>
  <si>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</si>
  <si>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</si>
  <si>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</si>
  <si>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</si>
  <si>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</si>
  <si>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</si>
  <si>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</si>
  <si>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</si>
  <si>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</si>
  <si>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</si>
  <si>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</si>
  <si>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</si>
  <si>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</si>
  <si>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</si>
  <si>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</si>
  <si>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</si>
  <si>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</si>
  <si>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</si>
  <si>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</si>
  <si>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</si>
  <si>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</si>
  <si>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</si>
  <si>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</si>
  <si>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</si>
  <si>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</si>
  <si>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</si>
  <si>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</si>
  <si>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</si>
  <si>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</si>
  <si>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</si>
  <si>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</si>
  <si>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</si>
  <si>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</si>
  <si>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</si>
  <si>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</si>
  <si>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</si>
  <si>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</si>
  <si>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</si>
  <si>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</si>
  <si>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</si>
  <si>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</si>
  <si>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</si>
  <si>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</si>
  <si>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</si>
  <si>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</si>
  <si>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</si>
  <si>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</si>
  <si>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</si>
  <si>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</si>
  <si>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</si>
  <si>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</si>
  <si>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</si>
  <si>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</si>
  <si>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</si>
  <si>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</si>
  <si>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</si>
  <si>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</si>
  <si>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</si>
  <si>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</si>
  <si>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</si>
  <si>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</si>
  <si>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</si>
  <si>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</si>
  <si>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</si>
  <si>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</si>
  <si>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</si>
  <si>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</si>
  <si>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</si>
  <si>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</si>
  <si>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</si>
  <si>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</si>
  <si>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</si>
  <si>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</si>
  <si>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</si>
  <si>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</si>
  <si>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</si>
  <si>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</si>
  <si>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</si>
  <si>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</si>
  <si>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</si>
  <si>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</si>
  <si>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</si>
  <si>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</si>
  <si>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</si>
  <si>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</si>
  <si>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</si>
  <si>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</si>
  <si>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</si>
  <si>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</si>
  <si>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</si>
  <si>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</si>
  <si>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</si>
  <si>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</si>
  <si>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</si>
  <si>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</si>
  <si>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</si>
  <si>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</si>
  <si>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</si>
  <si>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</si>
  <si>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</si>
  <si>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</si>
  <si>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</si>
  <si>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</si>
  <si>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</si>
  <si>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</si>
  <si>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</si>
  <si>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</si>
  <si>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</si>
  <si>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</si>
  <si>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</si>
  <si>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</si>
  <si>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</si>
  <si>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</si>
  <si>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</si>
  <si>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</si>
  <si>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</si>
  <si>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</si>
  <si>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</si>
  <si>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</si>
  <si>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</si>
  <si>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</si>
  <si>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</si>
  <si>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</si>
  <si>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</si>
  <si>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</si>
  <si>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</si>
  <si>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</si>
  <si>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</si>
  <si>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</si>
  <si>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</si>
  <si>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</si>
  <si>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</si>
  <si>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</si>
  <si>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</si>
  <si>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</si>
  <si>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</si>
  <si>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</si>
  <si>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</si>
  <si>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</si>
  <si>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</si>
  <si>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</si>
  <si>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</si>
  <si>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</si>
  <si>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</si>
  <si>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</si>
  <si>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</si>
  <si>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</si>
  <si>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</si>
  <si>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</si>
  <si>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</si>
  <si>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</si>
  <si>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</si>
  <si>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</si>
  <si>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</si>
  <si>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</si>
  <si>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</si>
  <si>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</si>
  <si>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</si>
  <si>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</si>
  <si>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</si>
  <si>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</si>
  <si>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</si>
  <si>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</si>
  <si>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</si>
  <si>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</si>
  <si>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</si>
  <si>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</si>
  <si>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</si>
  <si>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</si>
  <si>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</si>
  <si>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</si>
  <si>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</si>
  <si>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</si>
  <si>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</si>
  <si>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</si>
  <si>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</si>
  <si>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</si>
  <si>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</si>
  <si>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</si>
  <si>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</si>
  <si>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</si>
  <si>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</si>
  <si>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</si>
  <si>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</si>
  <si>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</si>
  <si>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</si>
  <si>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</si>
  <si>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</si>
  <si>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</si>
  <si>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</si>
  <si>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</si>
  <si>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</si>
  <si>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</si>
  <si>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</si>
  <si>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</si>
  <si>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</si>
  <si>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</si>
  <si>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</si>
  <si>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</si>
  <si>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</si>
  <si>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</si>
  <si>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</si>
  <si>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</si>
  <si>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</si>
  <si>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</si>
  <si>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</si>
  <si>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</si>
  <si>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</si>
  <si>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</si>
  <si>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</si>
  <si>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</si>
  <si>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</si>
  <si>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</si>
  <si>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</si>
  <si>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</si>
  <si>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</si>
  <si>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</si>
  <si>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</si>
  <si>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</si>
  <si>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</si>
  <si>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</si>
  <si>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</si>
  <si>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</si>
  <si>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</si>
  <si>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</si>
  <si>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</si>
  <si>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</si>
  <si>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</si>
  <si>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</si>
  <si>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</si>
  <si>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</si>
  <si>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</si>
  <si>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</si>
  <si>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</si>
  <si>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</si>
  <si>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</si>
  <si>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</si>
  <si>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</si>
  <si>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</si>
  <si>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</si>
  <si>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</si>
  <si>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</si>
  <si>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</si>
  <si>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</si>
  <si>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</si>
  <si>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</si>
  <si>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</si>
  <si>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</si>
  <si>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</si>
  <si>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</si>
  <si>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</si>
  <si>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</si>
  <si>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</si>
  <si>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</si>
  <si>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</si>
  <si>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</si>
  <si>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</si>
  <si>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</si>
  <si>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</si>
  <si>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</si>
  <si>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</si>
  <si>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</si>
  <si>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</si>
  <si>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</si>
  <si>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</si>
  <si>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</si>
  <si>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</si>
  <si>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</si>
  <si>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</si>
  <si>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</si>
  <si>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</si>
  <si>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</si>
  <si>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</si>
  <si>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</si>
  <si>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</si>
  <si>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</si>
  <si>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</si>
  <si>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</si>
  <si>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</si>
  <si>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</si>
  <si>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</si>
  <si>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</si>
  <si>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</si>
  <si>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</si>
  <si>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</si>
  <si>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</si>
  <si>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</si>
  <si>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</si>
  <si>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</si>
  <si>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</si>
  <si>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</si>
  <si>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</si>
  <si>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</si>
  <si>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</si>
  <si>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</si>
  <si>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</si>
  <si>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</si>
  <si>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</si>
  <si>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</si>
  <si>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</si>
  <si>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</si>
  <si>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</si>
  <si>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</si>
  <si>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</si>
  <si>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</si>
  <si>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</si>
  <si>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</si>
  <si>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</si>
  <si>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</si>
  <si>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</si>
  <si>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</si>
  <si>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</si>
  <si>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</si>
  <si>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</si>
  <si>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</si>
  <si>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</si>
  <si>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</si>
  <si>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</si>
  <si>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</si>
  <si>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</si>
  <si>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</si>
  <si>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</si>
  <si>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</si>
  <si>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</si>
  <si>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</si>
  <si>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</si>
  <si>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</si>
  <si>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</si>
  <si>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</si>
  <si>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</si>
  <si>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</si>
  <si>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</si>
  <si>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</si>
  <si>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</si>
  <si>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</si>
  <si>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</si>
  <si>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</si>
  <si>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</si>
  <si>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</si>
  <si>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</si>
  <si>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</si>
  <si>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</si>
  <si>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</si>
  <si>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</si>
  <si>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</si>
  <si>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</si>
  <si>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</si>
  <si>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</si>
  <si>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</si>
  <si>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</si>
  <si>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</si>
  <si>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</si>
  <si>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</si>
  <si>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</si>
  <si>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</si>
  <si>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</si>
  <si>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</si>
  <si>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</si>
  <si>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</si>
  <si>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</si>
  <si>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</si>
  <si>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</si>
  <si>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</si>
  <si>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</si>
  <si>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</si>
  <si>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</si>
  <si>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</si>
  <si>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</si>
  <si>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</si>
  <si>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</si>
  <si>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</si>
  <si>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</si>
  <si>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</si>
  <si>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</si>
  <si>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</si>
  <si>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</si>
  <si>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</si>
  <si>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</si>
  <si>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</si>
  <si>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</si>
  <si>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</si>
  <si>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</si>
  <si>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</si>
  <si>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</si>
  <si>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</si>
  <si>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</si>
  <si>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</si>
  <si>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</si>
  <si>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</si>
  <si>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</si>
  <si>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</si>
  <si>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</si>
  <si>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</si>
  <si>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</si>
  <si>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</si>
  <si>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</si>
  <si>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</si>
  <si>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</si>
  <si>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</si>
  <si>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</si>
  <si>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</si>
  <si>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</si>
  <si>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</si>
  <si>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</si>
  <si>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</si>
  <si>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</si>
  <si>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</si>
  <si>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</si>
  <si>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</si>
  <si>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</si>
  <si>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</si>
  <si>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</si>
  <si>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</si>
  <si>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</si>
  <si>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</si>
  <si>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</si>
  <si>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</si>
  <si>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</si>
  <si>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</si>
  <si>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</si>
  <si>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</si>
  <si>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</si>
  <si>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</si>
  <si>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</si>
  <si>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</si>
  <si>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</si>
  <si>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</si>
  <si>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</si>
  <si>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</si>
  <si>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</si>
  <si>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</si>
  <si>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</si>
  <si>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</si>
  <si>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</si>
  <si>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</si>
  <si>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</si>
  <si>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</si>
  <si>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</si>
  <si>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</si>
  <si>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</si>
  <si>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</si>
  <si>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</si>
  <si>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</si>
  <si>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</si>
  <si>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</si>
  <si>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</si>
  <si>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</si>
  <si>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</si>
  <si>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</si>
  <si>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</si>
  <si>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</si>
  <si>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</si>
  <si>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</si>
  <si>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</si>
  <si>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</si>
  <si>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</si>
  <si>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</si>
  <si>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</si>
  <si>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</si>
  <si>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</si>
  <si>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</si>
  <si>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</si>
  <si>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</si>
  <si>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</si>
  <si>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</si>
  <si>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</si>
  <si>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</si>
  <si>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</si>
  <si>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</si>
  <si>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</si>
  <si>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</si>
  <si>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</si>
  <si>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</si>
  <si>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</si>
  <si>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</si>
  <si>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</si>
  <si>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</si>
  <si>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</si>
  <si>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</si>
  <si>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</si>
  <si>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</si>
  <si>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</si>
  <si>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</si>
  <si>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</si>
  <si>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</si>
  <si>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</si>
  <si>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</si>
  <si>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</si>
  <si>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</si>
  <si>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</si>
  <si>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</si>
  <si>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</si>
  <si>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</si>
  <si>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</si>
  <si>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</si>
  <si>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</si>
  <si>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</si>
  <si>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</si>
  <si>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</si>
  <si>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</si>
  <si>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</si>
  <si>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</si>
  <si>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</si>
  <si>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</si>
  <si>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</si>
  <si>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</si>
  <si>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</si>
  <si>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</si>
  <si>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</si>
  <si>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</si>
  <si>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</si>
  <si>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</si>
  <si>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</si>
  <si>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</si>
  <si>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</si>
  <si>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</si>
  <si>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</si>
  <si>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</si>
  <si>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</si>
  <si>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</si>
  <si>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</si>
  <si>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</si>
  <si>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</si>
  <si>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</si>
  <si>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</si>
  <si>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</si>
  <si>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</si>
  <si>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</si>
  <si>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</si>
  <si>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</si>
  <si>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</si>
  <si>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</si>
  <si>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</si>
  <si>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</si>
  <si>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</si>
  <si>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</si>
  <si>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</si>
  <si>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</si>
  <si>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</si>
  <si>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</si>
  <si>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</si>
  <si>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</si>
  <si>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</si>
  <si>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</si>
  <si>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</si>
  <si>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</si>
  <si>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</si>
  <si>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</si>
  <si>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</si>
  <si>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</si>
  <si>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</si>
  <si>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</si>
  <si>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</si>
  <si>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</si>
  <si>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</si>
  <si>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</si>
  <si>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</si>
  <si>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</si>
  <si>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</si>
  <si>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</si>
  <si>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</si>
  <si>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</si>
  <si>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</si>
  <si>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</si>
  <si>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</si>
  <si>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</si>
  <si>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</si>
  <si>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</si>
  <si>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</si>
  <si>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</si>
  <si>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</si>
  <si>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</si>
  <si>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</si>
  <si>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</si>
  <si>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</si>
  <si>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</si>
  <si>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</si>
  <si>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</si>
  <si>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</si>
  <si>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</si>
  <si>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</si>
  <si>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</si>
  <si>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</si>
  <si>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</si>
  <si>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</si>
  <si>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</si>
  <si>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</si>
  <si>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</si>
  <si>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</si>
  <si>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</si>
  <si>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</si>
  <si>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</si>
  <si>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</si>
  <si>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</si>
  <si>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</si>
  <si>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</si>
  <si>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</si>
  <si>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</si>
  <si>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</si>
  <si>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</si>
  <si>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</si>
  <si>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</si>
  <si>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</si>
  <si>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</si>
  <si>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</si>
  <si>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</si>
  <si>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</si>
  <si>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</si>
  <si>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</si>
  <si>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</si>
  <si>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</si>
  <si>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</si>
  <si>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</si>
  <si>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</si>
  <si>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</si>
  <si>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</si>
  <si>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</si>
  <si>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</si>
  <si>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</si>
  <si>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</si>
  <si>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</si>
  <si>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</si>
  <si>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</si>
  <si>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</si>
  <si>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</si>
  <si>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</si>
  <si>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</si>
  <si>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</si>
  <si>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</si>
  <si>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</si>
  <si>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</si>
  <si>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</si>
  <si>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</si>
  <si>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</si>
  <si>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</si>
  <si>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</si>
  <si>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</si>
  <si>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</si>
  <si>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</si>
  <si>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</si>
  <si>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</si>
  <si>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</si>
  <si>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</si>
  <si>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</si>
  <si>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</si>
  <si>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</si>
  <si>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</si>
  <si>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</si>
  <si>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</si>
  <si>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</si>
  <si>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</si>
  <si>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</si>
  <si>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</si>
  <si>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</si>
  <si>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</si>
  <si>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</si>
  <si>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</si>
  <si>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</si>
  <si>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</si>
  <si>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</si>
  <si>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</si>
  <si>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</si>
  <si>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</si>
  <si>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</si>
  <si>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</si>
  <si>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</si>
  <si>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</si>
  <si>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</si>
  <si>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</si>
  <si>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</si>
  <si>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</si>
  <si>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</si>
  <si>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</si>
  <si>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</si>
  <si>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</si>
  <si>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</si>
  <si>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</si>
  <si>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</si>
  <si>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</si>
  <si>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</si>
  <si>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</si>
  <si>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</si>
  <si>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</si>
  <si>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</si>
  <si>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</si>
  <si>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</si>
  <si>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</si>
  <si>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</si>
  <si>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</si>
  <si>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</si>
  <si>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</si>
  <si>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</si>
  <si>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</si>
  <si>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</si>
  <si>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</si>
  <si>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</si>
  <si>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</si>
  <si>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</si>
  <si>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</si>
  <si>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</si>
  <si>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</si>
  <si>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</si>
  <si>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</si>
  <si>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</si>
  <si>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</si>
  <si>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</si>
  <si>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</si>
  <si>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</si>
  <si>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</si>
  <si>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</si>
  <si>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</si>
  <si>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</si>
  <si>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</si>
  <si>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</si>
  <si>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</si>
  <si>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</si>
  <si>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</si>
  <si>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</si>
  <si>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</si>
  <si>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</si>
  <si>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</si>
  <si>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</si>
  <si>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</si>
  <si>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</si>
  <si>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</si>
  <si>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</si>
  <si>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</si>
  <si>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</si>
  <si>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</si>
  <si>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</si>
  <si>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</si>
  <si>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</si>
  <si>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</si>
  <si>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</si>
  <si>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</si>
  <si>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</si>
  <si>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</si>
  <si>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</si>
  <si>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</si>
  <si>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</si>
  <si>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</si>
  <si>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</si>
  <si>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</si>
  <si>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</si>
  <si>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</si>
  <si>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</si>
  <si>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</si>
  <si>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</si>
  <si>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</si>
  <si>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</si>
  <si>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</si>
  <si>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</si>
  <si>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</si>
  <si>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</si>
  <si>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</si>
  <si>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</si>
  <si>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</si>
  <si>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</si>
  <si>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</si>
  <si>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</si>
  <si>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</si>
  <si>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</si>
  <si>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</si>
  <si>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</si>
  <si>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</si>
  <si>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</si>
  <si>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</si>
  <si>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</si>
  <si>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</si>
  <si>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</si>
  <si>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</si>
  <si>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</si>
  <si>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</si>
  <si>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</si>
  <si>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</si>
  <si>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</si>
  <si>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</si>
  <si>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</si>
  <si>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</si>
  <si>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</si>
  <si>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</si>
  <si>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</si>
  <si>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</si>
  <si>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</si>
  <si>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</si>
  <si>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</si>
  <si>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</si>
  <si>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</si>
  <si>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</si>
  <si>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</si>
  <si>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</si>
  <si>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</si>
  <si>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</si>
  <si>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</si>
  <si>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</si>
  <si>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</si>
  <si>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</si>
  <si>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</si>
  <si>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</si>
  <si>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</si>
  <si>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</si>
  <si>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</si>
  <si>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</si>
  <si>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</si>
  <si>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</si>
  <si>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</si>
  <si>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</si>
  <si>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</si>
  <si>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</si>
  <si>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</si>
  <si>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</si>
  <si>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</si>
  <si>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</si>
  <si>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</si>
  <si>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</si>
  <si>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</si>
  <si>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</si>
  <si>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</si>
  <si>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</si>
  <si>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</si>
  <si>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</si>
  <si>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</si>
  <si>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</si>
  <si>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</si>
  <si>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</si>
  <si>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</si>
  <si>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</si>
  <si>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</si>
  <si>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</si>
  <si>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</si>
  <si>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</si>
  <si>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</si>
  <si>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</si>
  <si>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</si>
  <si>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</si>
  <si>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</si>
  <si>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</si>
  <si>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</si>
  <si>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</si>
  <si>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</si>
  <si>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</si>
  <si>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</si>
  <si>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</si>
  <si>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</si>
  <si>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</si>
  <si>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</si>
  <si>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</si>
  <si>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</si>
  <si>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</si>
  <si>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</si>
  <si>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</si>
  <si>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</si>
  <si>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</si>
  <si>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</si>
  <si>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</si>
  <si>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</si>
  <si>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</si>
  <si>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</si>
  <si>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</si>
  <si>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</si>
  <si>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</si>
  <si>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</si>
  <si>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</si>
  <si>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</si>
  <si>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</si>
  <si>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</si>
  <si>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</si>
  <si>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</si>
  <si>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</si>
  <si>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</si>
  <si>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</si>
  <si>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</si>
  <si>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</si>
  <si>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</si>
  <si>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</si>
  <si>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</si>
  <si>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</si>
  <si>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</si>
  <si>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</si>
  <si>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</si>
  <si>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</si>
  <si>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</si>
  <si>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</si>
  <si>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</si>
  <si>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</si>
  <si>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</si>
  <si>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</si>
  <si>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</si>
  <si>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</si>
  <si>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</si>
  <si>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</si>
  <si>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</si>
  <si>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</si>
  <si>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</si>
  <si>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</si>
  <si>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</si>
  <si>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Correspondiente al mes de Diciembre del año 2025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</si>
  <si>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</si>
  <si>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</si>
  <si>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</si>
  <si>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</si>
  <si>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</si>
  <si>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</si>
  <si>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</si>
  <si>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</si>
  <si>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</si>
  <si>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</si>
  <si>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</si>
  <si>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</si>
  <si>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 xml:space="preserve">Función </t>
  </si>
  <si>
    <t>Laura M. Ortiz</t>
  </si>
  <si>
    <t xml:space="preserve">              Nómina de Sueldos: Empleados Contratados</t>
  </si>
  <si>
    <t>TÉCNICO DE CONTABILIDAD</t>
  </si>
  <si>
    <t>TÉCNICO DE ATENCIÓN AL USUARIO</t>
  </si>
  <si>
    <t>GÉNERO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</si>
</sst>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b/>
      <sz val="14"/>
      <name val="Book Antiqua"/>
      <family val="1"/>
    </font>
    <font>
      <sz val="11"/>
      <color theme="1"/>
      <name val="Calibri "/>
    </font>
    <font>
      <b/>
      <sz val="10"/>
      <name val="Book Antiqua"/>
      <family val="1"/>
    </font>
    <font>
      <sz val="10"/>
      <name val="Book Antiqua"/>
      <family val="1"/>
    </font>
    <font>
      <sz val="10"/>
      <color theme="1"/>
      <name val="Calibri"/>
      <family val="2"/>
      <scheme val="minor"/>
    </font>
    <font>
      <b/>
      <sz val="16"/>
      <name val="Book Antiqua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5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1" applyNumberFormat="0" applyFill="0" applyAlignment="0" applyProtection="0"/>
    <xf numFmtId="0" fontId="27" fillId="0" borderId="12" applyNumberFormat="0" applyFill="0" applyAlignment="0" applyProtection="0"/>
    <xf numFmtId="0" fontId="28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30" fillId="9" borderId="0" applyNumberFormat="0" applyBorder="0" applyAlignment="0" applyProtection="0"/>
    <xf numFmtId="0" fontId="31" fillId="10" borderId="0" applyNumberFormat="0" applyBorder="0" applyAlignment="0" applyProtection="0"/>
    <xf numFmtId="0" fontId="32" fillId="11" borderId="14" applyNumberFormat="0" applyAlignment="0" applyProtection="0"/>
    <xf numFmtId="0" fontId="33" fillId="12" borderId="15" applyNumberFormat="0" applyAlignment="0" applyProtection="0"/>
    <xf numFmtId="0" fontId="34" fillId="12" borderId="14" applyNumberFormat="0" applyAlignment="0" applyProtection="0"/>
    <xf numFmtId="0" fontId="35" fillId="0" borderId="16" applyNumberFormat="0" applyFill="0" applyAlignment="0" applyProtection="0"/>
    <xf numFmtId="0" fontId="36" fillId="13" borderId="17" applyNumberFormat="0" applyAlignment="0" applyProtection="0"/>
    <xf numFmtId="0" fontId="37" fillId="0" borderId="0" applyNumberFormat="0" applyFill="0" applyBorder="0" applyAlignment="0" applyProtection="0"/>
    <xf numFmtId="0" fontId="1" fillId="14" borderId="18" applyNumberFormat="0" applyFont="0" applyAlignment="0" applyProtection="0"/>
    <xf numFmtId="0" fontId="38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3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9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4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4" fontId="12" fillId="0" borderId="0" xfId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4" fontId="10" fillId="0" borderId="0" xfId="1" applyFont="1" applyAlignment="1">
      <alignment horizontal="center" vertical="center"/>
    </xf>
    <xf numFmtId="164" fontId="13" fillId="0" borderId="0" xfId="1" applyFont="1" applyAlignment="1">
      <alignment horizontal="center" vertical="center"/>
    </xf>
    <xf numFmtId="164" fontId="8" fillId="0" borderId="0" xfId="1" applyFont="1" applyAlignment="1">
      <alignment horizontal="center" vertical="center"/>
    </xf>
    <xf numFmtId="164" fontId="4" fillId="2" borderId="0" xfId="1" applyFont="1" applyFill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4" fontId="8" fillId="0" borderId="0" xfId="1" applyFont="1" applyFill="1" applyBorder="1" applyAlignment="1">
      <alignment horizontal="center" vertical="center"/>
    </xf>
    <xf numFmtId="164" fontId="10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164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8" xfId="0" applyFont="1" applyBorder="1" applyAlignment="1">
      <alignment vertical="center"/>
    </xf>
    <xf numFmtId="0" fontId="21" fillId="6" borderId="8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164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2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8" xfId="0" applyFill="1" applyBorder="1"/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7" fontId="23" fillId="7" borderId="3" xfId="0" applyNumberFormat="1" applyFont="1" applyFill="1" applyBorder="1" applyAlignment="1">
      <alignment horizontal="center" vertical="center" wrapText="1"/>
    </xf>
    <xf numFmtId="164" fontId="23" fillId="2" borderId="3" xfId="1" applyFont="1" applyFill="1" applyBorder="1" applyAlignment="1">
      <alignment horizontal="center" vertical="center" wrapText="1"/>
    </xf>
    <xf numFmtId="164" fontId="23" fillId="2" borderId="8" xfId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64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4" fontId="8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4" fontId="0" fillId="0" borderId="0" xfId="0" applyNumberFormat="1"/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vertical="center"/>
    </xf>
    <xf numFmtId="4" fontId="0" fillId="0" borderId="1" xfId="0" applyNumberFormat="1" applyBorder="1"/>
    <xf numFmtId="164" fontId="7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8" fillId="0" borderId="0" xfId="1" applyFont="1" applyBorder="1" applyAlignment="1">
      <alignment horizontal="center" vertical="center"/>
    </xf>
    <xf numFmtId="4" fontId="0" fillId="0" borderId="9" xfId="0" applyNumberFormat="1" applyBorder="1"/>
    <xf numFmtId="4" fontId="0" fillId="0" borderId="8" xfId="0" applyNumberFormat="1" applyBorder="1"/>
    <xf numFmtId="164" fontId="0" fillId="2" borderId="8" xfId="1" applyFont="1" applyFill="1" applyBorder="1" applyAlignment="1">
      <alignment horizontal="center" vertical="center"/>
    </xf>
    <xf numFmtId="164" fontId="0" fillId="2" borderId="8" xfId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0" borderId="8" xfId="0" applyBorder="1"/>
    <xf numFmtId="0" fontId="40" fillId="0" borderId="0" xfId="0" applyFont="1" applyAlignment="1">
      <alignment horizontal="center" vertical="center"/>
    </xf>
    <xf numFmtId="0" fontId="40" fillId="2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7" fontId="0" fillId="0" borderId="0" xfId="0" applyNumberFormat="1" applyFont="1" applyAlignment="1">
      <alignment horizontal="center" vertical="center" wrapText="1"/>
    </xf>
    <xf numFmtId="2" fontId="42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7" fontId="0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24" fillId="0" borderId="0" xfId="1" applyFont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167" fontId="0" fillId="0" borderId="4" xfId="0" applyNumberFormat="1" applyFont="1" applyBorder="1" applyAlignment="1">
      <alignment horizontal="center" vertical="center"/>
    </xf>
    <xf numFmtId="164" fontId="24" fillId="0" borderId="4" xfId="1" applyFont="1" applyBorder="1" applyAlignment="1">
      <alignment horizontal="center" vertical="center"/>
    </xf>
    <xf numFmtId="164" fontId="1" fillId="0" borderId="0" xfId="1" applyFont="1" applyAlignment="1">
      <alignment horizontal="center" vertical="center"/>
    </xf>
    <xf numFmtId="164" fontId="24" fillId="0" borderId="0" xfId="1" applyFont="1" applyFill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/>
    </xf>
    <xf numFmtId="164" fontId="1" fillId="0" borderId="4" xfId="1" applyFont="1" applyBorder="1" applyAlignment="1">
      <alignment horizontal="center" vertical="center"/>
    </xf>
    <xf numFmtId="164" fontId="1" fillId="0" borderId="4" xfId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4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/>
    </xf>
    <xf numFmtId="167" fontId="44" fillId="2" borderId="0" xfId="0" applyNumberFormat="1" applyFont="1" applyFill="1" applyAlignment="1">
      <alignment horizontal="center" vertical="center"/>
    </xf>
    <xf numFmtId="0" fontId="44" fillId="2" borderId="0" xfId="0" applyFont="1" applyFill="1" applyAlignment="1">
      <alignment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167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167" fontId="45" fillId="0" borderId="0" xfId="0" applyNumberFormat="1" applyFont="1" applyAlignment="1">
      <alignment horizontal="center" vertical="center" wrapText="1"/>
    </xf>
    <xf numFmtId="164" fontId="45" fillId="0" borderId="0" xfId="1" applyFont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center" vertical="center"/>
    </xf>
    <xf numFmtId="0" fontId="45" fillId="2" borderId="3" xfId="0" applyFont="1" applyFill="1" applyBorder="1" applyAlignment="1">
      <alignment vertical="center"/>
    </xf>
    <xf numFmtId="0" fontId="45" fillId="0" borderId="3" xfId="0" applyFont="1" applyBorder="1" applyAlignment="1">
      <alignment vertical="center"/>
    </xf>
    <xf numFmtId="14" fontId="45" fillId="2" borderId="3" xfId="0" applyNumberFormat="1" applyFont="1" applyFill="1" applyBorder="1" applyAlignment="1">
      <alignment horizontal="center" vertical="center"/>
    </xf>
    <xf numFmtId="44" fontId="45" fillId="0" borderId="1" xfId="44" applyFont="1" applyBorder="1" applyAlignment="1">
      <alignment vertical="center"/>
    </xf>
    <xf numFmtId="44" fontId="45" fillId="0" borderId="3" xfId="44" applyFont="1" applyBorder="1" applyAlignment="1">
      <alignment vertical="center"/>
    </xf>
    <xf numFmtId="44" fontId="45" fillId="2" borderId="3" xfId="44" applyFont="1" applyFill="1" applyBorder="1" applyAlignment="1">
      <alignment horizontal="center" vertical="center"/>
    </xf>
    <xf numFmtId="44" fontId="45" fillId="2" borderId="3" xfId="44" applyFont="1" applyFill="1" applyBorder="1" applyAlignment="1">
      <alignment horizontal="center" vertical="center" wrapText="1"/>
    </xf>
    <xf numFmtId="0" fontId="45" fillId="2" borderId="3" xfId="0" applyFont="1" applyFill="1" applyBorder="1" applyAlignment="1">
      <alignment horizontal="center" vertical="center" wrapText="1"/>
    </xf>
    <xf numFmtId="0" fontId="45" fillId="2" borderId="3" xfId="0" applyFont="1" applyFill="1" applyBorder="1" applyAlignment="1">
      <alignment horizontal="center" vertical="center"/>
    </xf>
    <xf numFmtId="44" fontId="45" fillId="0" borderId="22" xfId="44" applyFont="1" applyBorder="1" applyAlignment="1">
      <alignment vertical="center"/>
    </xf>
    <xf numFmtId="44" fontId="45" fillId="0" borderId="21" xfId="44" applyFont="1" applyBorder="1" applyAlignment="1">
      <alignment vertical="center"/>
    </xf>
    <xf numFmtId="44" fontId="45" fillId="2" borderId="21" xfId="44" applyFont="1" applyFill="1" applyBorder="1" applyAlignment="1">
      <alignment horizontal="center" vertical="center"/>
    </xf>
    <xf numFmtId="44" fontId="45" fillId="2" borderId="21" xfId="44" applyFont="1" applyFill="1" applyBorder="1" applyAlignment="1">
      <alignment horizontal="center" vertical="center" wrapText="1"/>
    </xf>
    <xf numFmtId="166" fontId="45" fillId="0" borderId="0" xfId="0" applyNumberFormat="1" applyFont="1" applyAlignment="1">
      <alignment vertical="center"/>
    </xf>
    <xf numFmtId="0" fontId="48" fillId="0" borderId="0" xfId="0" applyFont="1" applyAlignment="1">
      <alignment vertical="center" wrapText="1"/>
    </xf>
    <xf numFmtId="0" fontId="48" fillId="0" borderId="0" xfId="0" applyFont="1" applyAlignment="1">
      <alignment horizontal="center" vertical="center" wrapText="1"/>
    </xf>
    <xf numFmtId="167" fontId="48" fillId="0" borderId="0" xfId="0" applyNumberFormat="1" applyFont="1" applyAlignment="1">
      <alignment horizontal="center" vertical="center"/>
    </xf>
    <xf numFmtId="44" fontId="48" fillId="0" borderId="20" xfId="44" applyFont="1" applyBorder="1" applyAlignment="1">
      <alignment horizontal="center" vertical="center"/>
    </xf>
    <xf numFmtId="44" fontId="49" fillId="0" borderId="20" xfId="44" applyFont="1" applyBorder="1" applyAlignment="1">
      <alignment horizontal="center" vertical="center"/>
    </xf>
    <xf numFmtId="44" fontId="48" fillId="0" borderId="20" xfId="44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21" fillId="2" borderId="3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4" fontId="21" fillId="3" borderId="3" xfId="0" applyNumberFormat="1" applyFont="1" applyFill="1" applyBorder="1" applyAlignment="1">
      <alignment horizontal="center" vertical="center" wrapText="1"/>
    </xf>
    <xf numFmtId="164" fontId="21" fillId="3" borderId="3" xfId="1" applyFont="1" applyFill="1" applyBorder="1" applyAlignment="1">
      <alignment horizontal="center" vertical="center" wrapText="1"/>
    </xf>
    <xf numFmtId="164" fontId="24" fillId="0" borderId="0" xfId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 wrapText="1"/>
    </xf>
    <xf numFmtId="164" fontId="24" fillId="0" borderId="5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4" fontId="22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167" fontId="21" fillId="5" borderId="6" xfId="0" applyNumberFormat="1" applyFont="1" applyFill="1" applyBorder="1" applyAlignment="1">
      <alignment horizontal="center" vertical="center" wrapText="1"/>
    </xf>
    <xf numFmtId="167" fontId="21" fillId="5" borderId="7" xfId="0" applyNumberFormat="1" applyFont="1" applyFill="1" applyBorder="1" applyAlignment="1">
      <alignment horizontal="center" vertical="center" wrapText="1"/>
    </xf>
    <xf numFmtId="167" fontId="21" fillId="5" borderId="8" xfId="0" applyNumberFormat="1" applyFont="1" applyFill="1" applyBorder="1" applyAlignment="1">
      <alignment horizontal="center" vertical="center" wrapText="1"/>
    </xf>
    <xf numFmtId="164" fontId="21" fillId="4" borderId="6" xfId="1" applyFont="1" applyFill="1" applyBorder="1" applyAlignment="1">
      <alignment horizontal="center" vertical="center" wrapText="1"/>
    </xf>
    <xf numFmtId="164" fontId="21" fillId="4" borderId="7" xfId="1" applyFont="1" applyFill="1" applyBorder="1" applyAlignment="1">
      <alignment horizontal="center" vertical="center" wrapText="1"/>
    </xf>
    <xf numFmtId="164" fontId="21" fillId="4" borderId="8" xfId="1" applyFont="1" applyFill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center" vertical="center" wrapText="1"/>
    </xf>
    <xf numFmtId="0" fontId="21" fillId="3" borderId="7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46" fillId="0" borderId="0" xfId="0" applyFont="1" applyAlignment="1">
      <alignment horizontal="center"/>
    </xf>
    <xf numFmtId="0" fontId="48" fillId="3" borderId="6" xfId="0" applyFont="1" applyFill="1" applyBorder="1" applyAlignment="1">
      <alignment horizontal="center" vertical="center" wrapText="1"/>
    </xf>
    <xf numFmtId="0" fontId="48" fillId="3" borderId="7" xfId="0" applyFont="1" applyFill="1" applyBorder="1" applyAlignment="1">
      <alignment horizontal="center" vertical="center" wrapText="1"/>
    </xf>
    <xf numFmtId="0" fontId="48" fillId="3" borderId="8" xfId="0" applyFont="1" applyFill="1" applyBorder="1" applyAlignment="1">
      <alignment horizontal="center" vertical="center" wrapText="1"/>
    </xf>
    <xf numFmtId="164" fontId="21" fillId="3" borderId="6" xfId="1" applyFont="1" applyFill="1" applyBorder="1" applyAlignment="1">
      <alignment horizontal="center" vertical="center" wrapText="1"/>
    </xf>
    <xf numFmtId="164" fontId="21" fillId="3" borderId="7" xfId="1" applyFont="1" applyFill="1" applyBorder="1" applyAlignment="1">
      <alignment horizontal="center" vertical="center" wrapText="1"/>
    </xf>
    <xf numFmtId="164" fontId="21" fillId="3" borderId="8" xfId="1" applyFont="1" applyFill="1" applyBorder="1" applyAlignment="1">
      <alignment horizontal="center" vertical="center" wrapText="1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W1012168"/>
  <sheetViews>
    <sheetView showGridLines="0" showRowColHeaders="0" tabSelected="1" topLeftCell="B1" zoomScale="90" zoomScaleNormal="90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45.5703125" style="44" customWidth="1"/>
    <col min="3" max="3" width="32.28515625" style="39" customWidth="1"/>
    <col min="4" max="4" width="39" style="39" customWidth="1"/>
    <col min="5" max="5" width="22.5703125" style="3" customWidth="1"/>
    <col min="6" max="6" width="11.85546875" style="20" customWidth="1"/>
    <col min="7" max="7" width="12.140625" style="20" customWidth="1"/>
    <col min="8" max="8" width="17.85546875" style="46" bestFit="1" customWidth="1"/>
    <col min="9" max="9" width="12.28515625" style="47" bestFit="1" customWidth="1"/>
    <col min="10" max="10" width="12.28515625" style="3" bestFit="1" customWidth="1"/>
    <col min="11" max="11" width="12.5703125" style="48" bestFit="1" customWidth="1"/>
    <col min="12" max="12" width="12.28515625" style="46" customWidth="1"/>
    <col min="13" max="13" width="11.140625" style="46" bestFit="1" customWidth="1"/>
    <col min="14" max="14" width="13" style="49" bestFit="1" customWidth="1"/>
    <col min="15" max="15" width="13" style="46" bestFit="1" customWidth="1"/>
    <col min="16" max="16" width="15.28515625" style="3" customWidth="1"/>
    <col min="17" max="17" width="14.28515625" style="3" bestFit="1" customWidth="1"/>
    <col min="18" max="18" width="13.28515625" style="50" bestFit="1" customWidth="1"/>
    <col min="19" max="19" width="12.28515625" style="3" bestFit="1" customWidth="1"/>
    <col min="20" max="20" width="13.5703125" style="3" bestFit="1" customWidth="1"/>
    <col min="21" max="21" width="15.140625" style="3" customWidth="1"/>
    <col min="22" max="22" width="11.85546875" style="6" bestFit="1" customWidth="1"/>
    <col min="23" max="16384" width="18.42578125" style="2"/>
  </cols>
  <sheetData>
    <row r="2" spans="1:22" ht="23.45" customHeight="1">
      <c r="A2" s="193" t="s">
        <v>1320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</row>
    <row r="3" spans="1:22" s="1" customFormat="1" ht="23.25" customHeight="1">
      <c r="A3" s="192" t="s">
        <v>1305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</row>
    <row r="4" spans="1:22" s="1" customFormat="1" ht="23.25">
      <c r="A4" s="105"/>
      <c r="B4" s="105"/>
      <c r="C4" s="106"/>
      <c r="D4" s="103"/>
      <c r="E4" s="103"/>
      <c r="F4" s="103"/>
      <c r="G4" s="103"/>
      <c r="H4" s="103"/>
      <c r="I4" s="103"/>
      <c r="J4" s="103"/>
      <c r="K4" s="104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</row>
    <row r="5" spans="1:22" s="54" customFormat="1" ht="39.75" customHeight="1">
      <c r="A5" s="188" t="s">
        <v>138</v>
      </c>
      <c r="B5" s="176" t="s">
        <v>0</v>
      </c>
      <c r="C5" s="179" t="s">
        <v>1318</v>
      </c>
      <c r="D5" s="179" t="s">
        <v>144</v>
      </c>
      <c r="E5" s="179" t="s">
        <v>145</v>
      </c>
      <c r="F5" s="182" t="s">
        <v>146</v>
      </c>
      <c r="G5" s="182" t="s">
        <v>147</v>
      </c>
      <c r="H5" s="185" t="s">
        <v>139</v>
      </c>
      <c r="I5" s="185" t="s">
        <v>391</v>
      </c>
      <c r="J5" s="188" t="s">
        <v>140</v>
      </c>
      <c r="K5" s="163" t="s">
        <v>141</v>
      </c>
      <c r="L5" s="164"/>
      <c r="M5" s="197" t="s">
        <v>392</v>
      </c>
      <c r="N5" s="164"/>
      <c r="O5" s="197" t="s">
        <v>154</v>
      </c>
      <c r="P5" s="188" t="s">
        <v>150</v>
      </c>
      <c r="Q5" s="188" t="s">
        <v>200</v>
      </c>
      <c r="R5" s="164" t="s">
        <v>142</v>
      </c>
      <c r="S5" s="188" t="s">
        <v>152</v>
      </c>
      <c r="T5" s="188" t="s">
        <v>143</v>
      </c>
      <c r="U5" s="188" t="s">
        <v>199</v>
      </c>
      <c r="V5" s="194" t="s">
        <v>1323</v>
      </c>
    </row>
    <row r="6" spans="1:22" s="54" customFormat="1" ht="51" customHeight="1">
      <c r="A6" s="189"/>
      <c r="B6" s="177"/>
      <c r="C6" s="180"/>
      <c r="D6" s="180"/>
      <c r="E6" s="180"/>
      <c r="F6" s="183"/>
      <c r="G6" s="183"/>
      <c r="H6" s="186"/>
      <c r="I6" s="186"/>
      <c r="J6" s="189"/>
      <c r="K6" s="165" t="s">
        <v>148</v>
      </c>
      <c r="L6" s="166"/>
      <c r="M6" s="198"/>
      <c r="N6" s="164" t="s">
        <v>149</v>
      </c>
      <c r="O6" s="198"/>
      <c r="P6" s="189"/>
      <c r="Q6" s="189"/>
      <c r="R6" s="167" t="s">
        <v>151</v>
      </c>
      <c r="S6" s="189"/>
      <c r="T6" s="189"/>
      <c r="U6" s="189"/>
      <c r="V6" s="195"/>
    </row>
    <row r="7" spans="1:22" s="54" customFormat="1" ht="32.25" customHeight="1">
      <c r="A7" s="190"/>
      <c r="B7" s="178"/>
      <c r="C7" s="181"/>
      <c r="D7" s="181"/>
      <c r="E7" s="181"/>
      <c r="F7" s="184"/>
      <c r="G7" s="184"/>
      <c r="H7" s="187"/>
      <c r="I7" s="187"/>
      <c r="J7" s="190"/>
      <c r="K7" s="168" t="s">
        <v>621</v>
      </c>
      <c r="L7" s="168" t="s">
        <v>153</v>
      </c>
      <c r="M7" s="199"/>
      <c r="N7" s="168" t="s">
        <v>255</v>
      </c>
      <c r="O7" s="199"/>
      <c r="P7" s="190"/>
      <c r="Q7" s="190"/>
      <c r="R7" s="167"/>
      <c r="S7" s="190"/>
      <c r="T7" s="190"/>
      <c r="U7" s="190"/>
      <c r="V7" s="196"/>
    </row>
    <row r="8" spans="1:22" s="82" customFormat="1">
      <c r="A8" s="75"/>
      <c r="B8" s="76"/>
      <c r="C8" s="76"/>
      <c r="D8" s="68"/>
      <c r="E8" s="68"/>
      <c r="F8" s="77"/>
      <c r="G8" s="77"/>
      <c r="H8" s="78"/>
      <c r="I8" s="78"/>
      <c r="J8" s="68"/>
      <c r="K8" s="78"/>
      <c r="L8" s="78"/>
      <c r="M8" s="79"/>
      <c r="N8" s="78"/>
      <c r="O8" s="78"/>
      <c r="P8" s="68"/>
      <c r="Q8" s="68"/>
      <c r="R8" s="80"/>
      <c r="S8" s="68"/>
      <c r="T8" s="68"/>
      <c r="U8" s="68"/>
      <c r="V8" s="81"/>
    </row>
    <row r="9" spans="1:22" s="70" customFormat="1" ht="20.25" hidden="1" customHeight="1">
      <c r="A9" s="63">
        <v>1</v>
      </c>
      <c r="B9" s="63" t="s">
        <v>1209</v>
      </c>
      <c r="C9" s="88" t="s">
        <v>394</v>
      </c>
      <c r="D9" s="88" t="s">
        <v>160</v>
      </c>
      <c r="E9" s="64" t="s">
        <v>1216</v>
      </c>
      <c r="F9" s="65">
        <v>45809</v>
      </c>
      <c r="G9" s="65">
        <v>45992</v>
      </c>
      <c r="H9" s="93">
        <v>75000</v>
      </c>
      <c r="I9" s="89">
        <v>6309.38</v>
      </c>
      <c r="J9" s="66">
        <v>25</v>
      </c>
      <c r="K9" s="89">
        <v>2152.5</v>
      </c>
      <c r="L9" s="51">
        <f t="shared" ref="L9:L72" si="0">H9*0.071</f>
        <v>5324.9999999999991</v>
      </c>
      <c r="M9" s="51">
        <f t="shared" ref="M9:M40" si="1">H9*0.013</f>
        <v>975</v>
      </c>
      <c r="N9" s="53">
        <f t="shared" ref="N9:N72" si="2">+H9*0.0304</f>
        <v>2280</v>
      </c>
      <c r="O9" s="51">
        <f t="shared" ref="O9:O72" si="3">H9*0.0709</f>
        <v>5317.5</v>
      </c>
      <c r="P9" s="88">
        <v>25</v>
      </c>
      <c r="Q9" s="51">
        <f t="shared" ref="Q9:Q72" si="4">SUM(K9:P9)</f>
        <v>16075</v>
      </c>
      <c r="R9" s="89">
        <v>10766.88</v>
      </c>
      <c r="S9" s="51">
        <f t="shared" ref="S9:S72" si="5">L9+M9+O9</f>
        <v>11617.5</v>
      </c>
      <c r="T9" s="89">
        <v>64233.120000000003</v>
      </c>
      <c r="U9" s="52" t="s">
        <v>155</v>
      </c>
      <c r="V9" s="53" t="s">
        <v>256</v>
      </c>
    </row>
    <row r="10" spans="1:22" s="70" customFormat="1" ht="20.25" hidden="1" customHeight="1">
      <c r="A10" s="63">
        <v>2</v>
      </c>
      <c r="B10" s="63" t="s">
        <v>925</v>
      </c>
      <c r="C10" s="88" t="s">
        <v>506</v>
      </c>
      <c r="D10" s="88" t="s">
        <v>1069</v>
      </c>
      <c r="E10" s="64" t="s">
        <v>1216</v>
      </c>
      <c r="F10" s="65">
        <v>45839</v>
      </c>
      <c r="G10" s="65">
        <v>46023</v>
      </c>
      <c r="H10" s="93">
        <v>45000</v>
      </c>
      <c r="I10" s="89">
        <v>1148.33</v>
      </c>
      <c r="J10" s="66">
        <v>25</v>
      </c>
      <c r="K10" s="89">
        <v>1291.5</v>
      </c>
      <c r="L10" s="51">
        <f t="shared" si="0"/>
        <v>3194.9999999999995</v>
      </c>
      <c r="M10" s="51">
        <f t="shared" si="1"/>
        <v>585</v>
      </c>
      <c r="N10" s="53">
        <f t="shared" si="2"/>
        <v>1368</v>
      </c>
      <c r="O10" s="51">
        <f t="shared" si="3"/>
        <v>3190.5</v>
      </c>
      <c r="P10" s="88">
        <v>25</v>
      </c>
      <c r="Q10" s="51">
        <f t="shared" si="4"/>
        <v>9655</v>
      </c>
      <c r="R10" s="89">
        <v>3832.83</v>
      </c>
      <c r="S10" s="51">
        <f t="shared" si="5"/>
        <v>6970.5</v>
      </c>
      <c r="T10" s="89">
        <v>41167.17</v>
      </c>
      <c r="U10" s="52" t="s">
        <v>155</v>
      </c>
      <c r="V10" s="53" t="s">
        <v>256</v>
      </c>
    </row>
    <row r="11" spans="1:22" s="70" customFormat="1" ht="21" hidden="1" customHeight="1">
      <c r="A11" s="63">
        <v>3</v>
      </c>
      <c r="B11" s="63" t="s">
        <v>789</v>
      </c>
      <c r="C11" s="88" t="s">
        <v>6</v>
      </c>
      <c r="D11" s="88" t="s">
        <v>170</v>
      </c>
      <c r="E11" s="64" t="s">
        <v>1216</v>
      </c>
      <c r="F11" s="65">
        <v>45901</v>
      </c>
      <c r="G11" s="65">
        <v>46082</v>
      </c>
      <c r="H11" s="93">
        <v>155000</v>
      </c>
      <c r="I11" s="89">
        <v>25042.74</v>
      </c>
      <c r="J11" s="66">
        <v>25</v>
      </c>
      <c r="K11" s="89">
        <v>4448.5</v>
      </c>
      <c r="L11" s="51">
        <f t="shared" si="0"/>
        <v>11004.999999999998</v>
      </c>
      <c r="M11" s="51">
        <f t="shared" si="1"/>
        <v>2015</v>
      </c>
      <c r="N11" s="53">
        <f t="shared" si="2"/>
        <v>4712</v>
      </c>
      <c r="O11" s="51">
        <f t="shared" si="3"/>
        <v>10989.5</v>
      </c>
      <c r="P11" s="88">
        <v>25</v>
      </c>
      <c r="Q11" s="51">
        <f t="shared" si="4"/>
        <v>33195</v>
      </c>
      <c r="R11" s="89">
        <v>34228.239999999998</v>
      </c>
      <c r="S11" s="51">
        <f t="shared" si="5"/>
        <v>24009.5</v>
      </c>
      <c r="T11" s="89">
        <v>120771.76</v>
      </c>
      <c r="U11" s="52" t="s">
        <v>155</v>
      </c>
      <c r="V11" s="53" t="s">
        <v>257</v>
      </c>
    </row>
    <row r="12" spans="1:22" s="70" customFormat="1" ht="19.5" hidden="1" customHeight="1">
      <c r="A12" s="63">
        <v>4</v>
      </c>
      <c r="B12" s="63" t="s">
        <v>932</v>
      </c>
      <c r="C12" s="88" t="s">
        <v>248</v>
      </c>
      <c r="D12" s="88" t="s">
        <v>197</v>
      </c>
      <c r="E12" s="64" t="s">
        <v>1216</v>
      </c>
      <c r="F12" s="65">
        <v>45870</v>
      </c>
      <c r="G12" s="65">
        <v>46054</v>
      </c>
      <c r="H12" s="93">
        <v>65000</v>
      </c>
      <c r="I12" s="89">
        <v>4043.62</v>
      </c>
      <c r="J12" s="66">
        <v>25</v>
      </c>
      <c r="K12" s="89">
        <v>1865.5</v>
      </c>
      <c r="L12" s="51">
        <f t="shared" si="0"/>
        <v>4615</v>
      </c>
      <c r="M12" s="51">
        <f t="shared" si="1"/>
        <v>845</v>
      </c>
      <c r="N12" s="53">
        <f t="shared" si="2"/>
        <v>1976</v>
      </c>
      <c r="O12" s="51">
        <f t="shared" si="3"/>
        <v>4608.5</v>
      </c>
      <c r="P12" s="89">
        <v>7444.78</v>
      </c>
      <c r="Q12" s="51">
        <f t="shared" si="4"/>
        <v>21354.78</v>
      </c>
      <c r="R12" s="89">
        <v>15329.9</v>
      </c>
      <c r="S12" s="51">
        <f t="shared" si="5"/>
        <v>10068.5</v>
      </c>
      <c r="T12" s="89">
        <v>49670.1</v>
      </c>
      <c r="U12" s="52" t="s">
        <v>155</v>
      </c>
      <c r="V12" s="53" t="s">
        <v>257</v>
      </c>
    </row>
    <row r="13" spans="1:22" s="70" customFormat="1" ht="18" hidden="1" customHeight="1">
      <c r="A13" s="63">
        <v>5</v>
      </c>
      <c r="B13" s="63" t="s">
        <v>669</v>
      </c>
      <c r="C13" s="88" t="s">
        <v>19</v>
      </c>
      <c r="D13" s="88" t="s">
        <v>1071</v>
      </c>
      <c r="E13" s="64" t="s">
        <v>1216</v>
      </c>
      <c r="F13" s="65">
        <v>45962</v>
      </c>
      <c r="G13" s="65">
        <v>46143</v>
      </c>
      <c r="H13" s="93">
        <v>20000</v>
      </c>
      <c r="I13" s="88">
        <v>0</v>
      </c>
      <c r="J13" s="66">
        <v>25</v>
      </c>
      <c r="K13" s="88">
        <v>574</v>
      </c>
      <c r="L13" s="51">
        <f t="shared" si="0"/>
        <v>1419.9999999999998</v>
      </c>
      <c r="M13" s="51">
        <f t="shared" si="1"/>
        <v>260</v>
      </c>
      <c r="N13" s="53">
        <f t="shared" si="2"/>
        <v>608</v>
      </c>
      <c r="O13" s="51">
        <f t="shared" si="3"/>
        <v>1418</v>
      </c>
      <c r="P13" s="88">
        <v>125</v>
      </c>
      <c r="Q13" s="51">
        <f t="shared" si="4"/>
        <v>4405</v>
      </c>
      <c r="R13" s="89">
        <v>1307</v>
      </c>
      <c r="S13" s="51">
        <f t="shared" si="5"/>
        <v>3098</v>
      </c>
      <c r="T13" s="89">
        <v>18693</v>
      </c>
      <c r="U13" s="52" t="s">
        <v>155</v>
      </c>
      <c r="V13" s="53" t="s">
        <v>256</v>
      </c>
    </row>
    <row r="14" spans="1:22" s="70" customFormat="1" ht="20.25" hidden="1" customHeight="1">
      <c r="A14" s="63">
        <v>6</v>
      </c>
      <c r="B14" s="63" t="s">
        <v>79</v>
      </c>
      <c r="C14" s="88" t="s">
        <v>74</v>
      </c>
      <c r="D14" s="88" t="s">
        <v>196</v>
      </c>
      <c r="E14" s="64" t="s">
        <v>1216</v>
      </c>
      <c r="F14" s="65">
        <v>45962</v>
      </c>
      <c r="G14" s="65">
        <v>46143</v>
      </c>
      <c r="H14" s="93">
        <v>55000</v>
      </c>
      <c r="I14" s="89">
        <v>2559.6799999999998</v>
      </c>
      <c r="J14" s="66">
        <v>25</v>
      </c>
      <c r="K14" s="89">
        <v>1578.5</v>
      </c>
      <c r="L14" s="51">
        <f t="shared" si="0"/>
        <v>3904.9999999999995</v>
      </c>
      <c r="M14" s="51">
        <f t="shared" si="1"/>
        <v>715</v>
      </c>
      <c r="N14" s="53">
        <f t="shared" si="2"/>
        <v>1672</v>
      </c>
      <c r="O14" s="51">
        <f t="shared" si="3"/>
        <v>3899.5000000000005</v>
      </c>
      <c r="P14" s="88">
        <v>25</v>
      </c>
      <c r="Q14" s="51">
        <f t="shared" si="4"/>
        <v>11795</v>
      </c>
      <c r="R14" s="89">
        <v>5835.18</v>
      </c>
      <c r="S14" s="51">
        <f t="shared" si="5"/>
        <v>8519.5</v>
      </c>
      <c r="T14" s="89">
        <v>49164.82</v>
      </c>
      <c r="U14" s="52" t="s">
        <v>155</v>
      </c>
      <c r="V14" s="53" t="s">
        <v>257</v>
      </c>
    </row>
    <row r="15" spans="1:22" s="70" customFormat="1" ht="20.25" hidden="1" customHeight="1">
      <c r="A15" s="63">
        <v>7</v>
      </c>
      <c r="B15" s="63" t="s">
        <v>790</v>
      </c>
      <c r="C15" s="88" t="s">
        <v>48</v>
      </c>
      <c r="D15" s="88" t="s">
        <v>175</v>
      </c>
      <c r="E15" s="64" t="s">
        <v>1216</v>
      </c>
      <c r="F15" s="65">
        <v>45901</v>
      </c>
      <c r="G15" s="65">
        <v>46082</v>
      </c>
      <c r="H15" s="93">
        <v>220000</v>
      </c>
      <c r="I15" s="89">
        <v>39877.14</v>
      </c>
      <c r="J15" s="66">
        <v>25</v>
      </c>
      <c r="K15" s="89">
        <v>6314</v>
      </c>
      <c r="L15" s="51">
        <f t="shared" si="0"/>
        <v>15619.999999999998</v>
      </c>
      <c r="M15" s="51">
        <f t="shared" si="1"/>
        <v>2860</v>
      </c>
      <c r="N15" s="53">
        <f t="shared" si="2"/>
        <v>6688</v>
      </c>
      <c r="O15" s="51">
        <f t="shared" si="3"/>
        <v>15598.000000000002</v>
      </c>
      <c r="P15" s="89">
        <v>1944.78</v>
      </c>
      <c r="Q15" s="51">
        <f t="shared" si="4"/>
        <v>49024.78</v>
      </c>
      <c r="R15" s="89">
        <v>54725.06</v>
      </c>
      <c r="S15" s="51">
        <f t="shared" si="5"/>
        <v>34078</v>
      </c>
      <c r="T15" s="89">
        <v>165274.94</v>
      </c>
      <c r="U15" s="52" t="s">
        <v>155</v>
      </c>
      <c r="V15" s="53" t="s">
        <v>257</v>
      </c>
    </row>
    <row r="16" spans="1:22" s="70" customFormat="1" ht="18.75" hidden="1" customHeight="1">
      <c r="A16" s="63">
        <v>8</v>
      </c>
      <c r="B16" s="63" t="s">
        <v>984</v>
      </c>
      <c r="C16" s="88" t="s">
        <v>870</v>
      </c>
      <c r="D16" s="88" t="s">
        <v>160</v>
      </c>
      <c r="E16" s="64" t="s">
        <v>1216</v>
      </c>
      <c r="F16" s="65">
        <v>45901</v>
      </c>
      <c r="G16" s="65">
        <v>46082</v>
      </c>
      <c r="H16" s="93">
        <v>90000</v>
      </c>
      <c r="I16" s="89">
        <v>9753.1200000000008</v>
      </c>
      <c r="J16" s="66">
        <v>25</v>
      </c>
      <c r="K16" s="89">
        <v>2583</v>
      </c>
      <c r="L16" s="51">
        <f t="shared" si="0"/>
        <v>6389.9999999999991</v>
      </c>
      <c r="M16" s="51">
        <f t="shared" si="1"/>
        <v>1170</v>
      </c>
      <c r="N16" s="53">
        <f t="shared" si="2"/>
        <v>2736</v>
      </c>
      <c r="O16" s="51">
        <f t="shared" si="3"/>
        <v>6381</v>
      </c>
      <c r="P16" s="88">
        <v>25</v>
      </c>
      <c r="Q16" s="51">
        <f t="shared" si="4"/>
        <v>19285</v>
      </c>
      <c r="R16" s="89">
        <v>15097.12</v>
      </c>
      <c r="S16" s="51">
        <f t="shared" si="5"/>
        <v>13941</v>
      </c>
      <c r="T16" s="89">
        <v>74902.880000000005</v>
      </c>
      <c r="U16" s="52" t="s">
        <v>155</v>
      </c>
      <c r="V16" s="53" t="s">
        <v>256</v>
      </c>
    </row>
    <row r="17" spans="1:22" s="70" customFormat="1" ht="19.5" hidden="1" customHeight="1">
      <c r="A17" s="63">
        <v>9</v>
      </c>
      <c r="B17" s="88" t="s">
        <v>1306</v>
      </c>
      <c r="C17" s="88" t="s">
        <v>723</v>
      </c>
      <c r="D17" s="88" t="s">
        <v>164</v>
      </c>
      <c r="E17" s="52" t="s">
        <v>660</v>
      </c>
      <c r="F17" s="65">
        <v>45962</v>
      </c>
      <c r="G17" s="65">
        <v>46143</v>
      </c>
      <c r="H17" s="93">
        <v>40000</v>
      </c>
      <c r="I17" s="88">
        <v>442.65</v>
      </c>
      <c r="J17" s="66">
        <v>25</v>
      </c>
      <c r="K17" s="89">
        <v>1148</v>
      </c>
      <c r="L17" s="51">
        <f t="shared" si="0"/>
        <v>2839.9999999999995</v>
      </c>
      <c r="M17" s="51">
        <f t="shared" si="1"/>
        <v>520</v>
      </c>
      <c r="N17" s="53">
        <f t="shared" si="2"/>
        <v>1216</v>
      </c>
      <c r="O17" s="51">
        <f t="shared" si="3"/>
        <v>2836</v>
      </c>
      <c r="P17" s="88">
        <v>25</v>
      </c>
      <c r="Q17" s="51">
        <f t="shared" si="4"/>
        <v>8585</v>
      </c>
      <c r="R17" s="89">
        <v>2831.65</v>
      </c>
      <c r="S17" s="51">
        <f t="shared" si="5"/>
        <v>6196</v>
      </c>
      <c r="T17" s="89">
        <v>37168.35</v>
      </c>
      <c r="U17" s="52" t="s">
        <v>155</v>
      </c>
      <c r="V17" s="91" t="s">
        <v>257</v>
      </c>
    </row>
    <row r="18" spans="1:22" s="70" customFormat="1" ht="19.5" hidden="1" customHeight="1">
      <c r="A18" s="63">
        <v>10</v>
      </c>
      <c r="B18" s="63" t="s">
        <v>445</v>
      </c>
      <c r="C18" s="88" t="s">
        <v>247</v>
      </c>
      <c r="D18" s="88" t="s">
        <v>1073</v>
      </c>
      <c r="E18" s="64" t="s">
        <v>1216</v>
      </c>
      <c r="F18" s="65">
        <v>45839</v>
      </c>
      <c r="G18" s="65">
        <v>46023</v>
      </c>
      <c r="H18" s="93">
        <v>50000</v>
      </c>
      <c r="I18" s="89">
        <v>1854</v>
      </c>
      <c r="J18" s="66">
        <v>25</v>
      </c>
      <c r="K18" s="89">
        <v>1435</v>
      </c>
      <c r="L18" s="51">
        <f t="shared" si="0"/>
        <v>3549.9999999999995</v>
      </c>
      <c r="M18" s="51">
        <f t="shared" si="1"/>
        <v>650</v>
      </c>
      <c r="N18" s="53">
        <f t="shared" si="2"/>
        <v>1520</v>
      </c>
      <c r="O18" s="51">
        <f t="shared" si="3"/>
        <v>3545.0000000000005</v>
      </c>
      <c r="P18" s="88">
        <v>25</v>
      </c>
      <c r="Q18" s="51">
        <f t="shared" si="4"/>
        <v>10725</v>
      </c>
      <c r="R18" s="89">
        <v>4834</v>
      </c>
      <c r="S18" s="51">
        <f t="shared" si="5"/>
        <v>7745</v>
      </c>
      <c r="T18" s="89">
        <v>45166</v>
      </c>
      <c r="U18" s="52" t="s">
        <v>155</v>
      </c>
      <c r="V18" s="53" t="s">
        <v>256</v>
      </c>
    </row>
    <row r="19" spans="1:22" s="70" customFormat="1" ht="19.5" hidden="1" customHeight="1">
      <c r="A19" s="63">
        <v>11</v>
      </c>
      <c r="B19" s="63" t="s">
        <v>985</v>
      </c>
      <c r="C19" s="88" t="s">
        <v>1217</v>
      </c>
      <c r="D19" s="88" t="s">
        <v>1072</v>
      </c>
      <c r="E19" s="64" t="s">
        <v>1216</v>
      </c>
      <c r="F19" s="65">
        <v>45901</v>
      </c>
      <c r="G19" s="65">
        <v>46082</v>
      </c>
      <c r="H19" s="93">
        <v>55000</v>
      </c>
      <c r="I19" s="89">
        <v>2559.6799999999998</v>
      </c>
      <c r="J19" s="66">
        <v>25</v>
      </c>
      <c r="K19" s="89">
        <v>1578.5</v>
      </c>
      <c r="L19" s="51">
        <f t="shared" si="0"/>
        <v>3904.9999999999995</v>
      </c>
      <c r="M19" s="51">
        <f t="shared" si="1"/>
        <v>715</v>
      </c>
      <c r="N19" s="53">
        <f t="shared" si="2"/>
        <v>1672</v>
      </c>
      <c r="O19" s="51">
        <f t="shared" si="3"/>
        <v>3899.5000000000005</v>
      </c>
      <c r="P19" s="89">
        <v>1525</v>
      </c>
      <c r="Q19" s="51">
        <f t="shared" si="4"/>
        <v>13295</v>
      </c>
      <c r="R19" s="89">
        <v>7335.18</v>
      </c>
      <c r="S19" s="51">
        <f t="shared" si="5"/>
        <v>8519.5</v>
      </c>
      <c r="T19" s="89">
        <v>47664.82</v>
      </c>
      <c r="U19" s="52" t="s">
        <v>155</v>
      </c>
      <c r="V19" s="53" t="s">
        <v>256</v>
      </c>
    </row>
    <row r="20" spans="1:22" s="70" customFormat="1" ht="18.75" hidden="1" customHeight="1">
      <c r="A20" s="63">
        <v>12</v>
      </c>
      <c r="B20" s="63" t="s">
        <v>52</v>
      </c>
      <c r="C20" s="88" t="s">
        <v>503</v>
      </c>
      <c r="D20" s="88" t="s">
        <v>171</v>
      </c>
      <c r="E20" s="64" t="s">
        <v>1216</v>
      </c>
      <c r="F20" s="65">
        <v>45962</v>
      </c>
      <c r="G20" s="65">
        <v>46143</v>
      </c>
      <c r="H20" s="93">
        <v>65000</v>
      </c>
      <c r="I20" s="89">
        <v>4427.58</v>
      </c>
      <c r="J20" s="66">
        <v>25</v>
      </c>
      <c r="K20" s="89">
        <v>1865.5</v>
      </c>
      <c r="L20" s="51">
        <f t="shared" si="0"/>
        <v>4615</v>
      </c>
      <c r="M20" s="51">
        <f t="shared" si="1"/>
        <v>845</v>
      </c>
      <c r="N20" s="53">
        <f t="shared" si="2"/>
        <v>1976</v>
      </c>
      <c r="O20" s="51">
        <f t="shared" si="3"/>
        <v>4608.5</v>
      </c>
      <c r="P20" s="88">
        <v>125</v>
      </c>
      <c r="Q20" s="51">
        <f t="shared" si="4"/>
        <v>14035</v>
      </c>
      <c r="R20" s="89">
        <v>8394.08</v>
      </c>
      <c r="S20" s="51">
        <f t="shared" si="5"/>
        <v>10068.5</v>
      </c>
      <c r="T20" s="89">
        <v>56605.919999999998</v>
      </c>
      <c r="U20" s="52" t="s">
        <v>155</v>
      </c>
      <c r="V20" s="53" t="s">
        <v>256</v>
      </c>
    </row>
    <row r="21" spans="1:22" s="70" customFormat="1" ht="20.25" hidden="1" customHeight="1">
      <c r="A21" s="63">
        <v>13</v>
      </c>
      <c r="B21" s="63" t="s">
        <v>1220</v>
      </c>
      <c r="C21" s="88" t="s">
        <v>394</v>
      </c>
      <c r="D21" s="88" t="s">
        <v>1207</v>
      </c>
      <c r="E21" s="64" t="s">
        <v>1216</v>
      </c>
      <c r="F21" s="65">
        <v>45809</v>
      </c>
      <c r="G21" s="65">
        <v>45992</v>
      </c>
      <c r="H21" s="93">
        <v>70000</v>
      </c>
      <c r="I21" s="89">
        <v>5368.48</v>
      </c>
      <c r="J21" s="66">
        <v>25</v>
      </c>
      <c r="K21" s="89">
        <v>2009</v>
      </c>
      <c r="L21" s="51">
        <f t="shared" si="0"/>
        <v>4970</v>
      </c>
      <c r="M21" s="51">
        <f t="shared" si="1"/>
        <v>910</v>
      </c>
      <c r="N21" s="53">
        <f t="shared" si="2"/>
        <v>2128</v>
      </c>
      <c r="O21" s="51">
        <f t="shared" si="3"/>
        <v>4963</v>
      </c>
      <c r="P21" s="89">
        <v>7910.81</v>
      </c>
      <c r="Q21" s="51">
        <f t="shared" si="4"/>
        <v>22890.81</v>
      </c>
      <c r="R21" s="89">
        <v>17416.29</v>
      </c>
      <c r="S21" s="51">
        <f t="shared" si="5"/>
        <v>10843</v>
      </c>
      <c r="T21" s="89">
        <v>52583.71</v>
      </c>
      <c r="U21" s="52" t="s">
        <v>155</v>
      </c>
      <c r="V21" s="53" t="s">
        <v>257</v>
      </c>
    </row>
    <row r="22" spans="1:22" s="70" customFormat="1" ht="24.75" hidden="1" customHeight="1">
      <c r="A22" s="63">
        <v>14</v>
      </c>
      <c r="B22" s="63" t="s">
        <v>986</v>
      </c>
      <c r="C22" s="88" t="s">
        <v>368</v>
      </c>
      <c r="D22" s="88" t="s">
        <v>1074</v>
      </c>
      <c r="E22" s="64" t="s">
        <v>1216</v>
      </c>
      <c r="F22" s="65">
        <v>45901</v>
      </c>
      <c r="G22" s="65">
        <v>46082</v>
      </c>
      <c r="H22" s="93">
        <v>70000</v>
      </c>
      <c r="I22" s="89">
        <v>5368.48</v>
      </c>
      <c r="J22" s="66">
        <v>25</v>
      </c>
      <c r="K22" s="89">
        <v>2009</v>
      </c>
      <c r="L22" s="51">
        <f t="shared" si="0"/>
        <v>4970</v>
      </c>
      <c r="M22" s="51">
        <f t="shared" si="1"/>
        <v>910</v>
      </c>
      <c r="N22" s="53">
        <f t="shared" si="2"/>
        <v>2128</v>
      </c>
      <c r="O22" s="51">
        <f t="shared" si="3"/>
        <v>4963</v>
      </c>
      <c r="P22" s="88">
        <v>25</v>
      </c>
      <c r="Q22" s="51">
        <f t="shared" si="4"/>
        <v>15005</v>
      </c>
      <c r="R22" s="89">
        <v>9530.48</v>
      </c>
      <c r="S22" s="51">
        <f t="shared" si="5"/>
        <v>10843</v>
      </c>
      <c r="T22" s="89">
        <v>60469.52</v>
      </c>
      <c r="U22" s="52" t="s">
        <v>155</v>
      </c>
      <c r="V22" s="53" t="s">
        <v>257</v>
      </c>
    </row>
    <row r="23" spans="1:22" s="70" customFormat="1" ht="24.75" hidden="1" customHeight="1">
      <c r="A23" s="63">
        <v>15</v>
      </c>
      <c r="B23" s="63" t="s">
        <v>83</v>
      </c>
      <c r="C23" s="88" t="s">
        <v>19</v>
      </c>
      <c r="D23" s="88" t="s">
        <v>1075</v>
      </c>
      <c r="E23" s="64" t="s">
        <v>1216</v>
      </c>
      <c r="F23" s="65">
        <v>45962</v>
      </c>
      <c r="G23" s="65">
        <v>46143</v>
      </c>
      <c r="H23" s="93">
        <v>20000</v>
      </c>
      <c r="I23" s="88">
        <v>0</v>
      </c>
      <c r="J23" s="66">
        <v>25</v>
      </c>
      <c r="K23" s="88">
        <v>574</v>
      </c>
      <c r="L23" s="51">
        <f t="shared" si="0"/>
        <v>1419.9999999999998</v>
      </c>
      <c r="M23" s="51">
        <f t="shared" si="1"/>
        <v>260</v>
      </c>
      <c r="N23" s="53">
        <f t="shared" si="2"/>
        <v>608</v>
      </c>
      <c r="O23" s="51">
        <f t="shared" si="3"/>
        <v>1418</v>
      </c>
      <c r="P23" s="88">
        <v>125</v>
      </c>
      <c r="Q23" s="51">
        <f t="shared" si="4"/>
        <v>4405</v>
      </c>
      <c r="R23" s="89">
        <v>1307</v>
      </c>
      <c r="S23" s="51">
        <f t="shared" si="5"/>
        <v>3098</v>
      </c>
      <c r="T23" s="89">
        <v>18693</v>
      </c>
      <c r="U23" s="52" t="s">
        <v>155</v>
      </c>
      <c r="V23" s="53" t="s">
        <v>256</v>
      </c>
    </row>
    <row r="24" spans="1:22" s="70" customFormat="1" ht="21" hidden="1" customHeight="1">
      <c r="A24" s="63">
        <v>16</v>
      </c>
      <c r="B24" s="63" t="s">
        <v>417</v>
      </c>
      <c r="C24" s="88" t="s">
        <v>19</v>
      </c>
      <c r="D24" s="88" t="s">
        <v>1076</v>
      </c>
      <c r="E24" s="64" t="s">
        <v>1216</v>
      </c>
      <c r="F24" s="65">
        <v>45839</v>
      </c>
      <c r="G24" s="65">
        <v>46023</v>
      </c>
      <c r="H24" s="93">
        <v>20000</v>
      </c>
      <c r="I24" s="88">
        <v>0</v>
      </c>
      <c r="J24" s="66">
        <v>25</v>
      </c>
      <c r="K24" s="88">
        <v>574</v>
      </c>
      <c r="L24" s="51">
        <f t="shared" si="0"/>
        <v>1419.9999999999998</v>
      </c>
      <c r="M24" s="51">
        <f t="shared" si="1"/>
        <v>260</v>
      </c>
      <c r="N24" s="53">
        <f t="shared" si="2"/>
        <v>608</v>
      </c>
      <c r="O24" s="51">
        <f t="shared" si="3"/>
        <v>1418</v>
      </c>
      <c r="P24" s="88">
        <v>25</v>
      </c>
      <c r="Q24" s="51">
        <f t="shared" si="4"/>
        <v>4305</v>
      </c>
      <c r="R24" s="89">
        <v>1207</v>
      </c>
      <c r="S24" s="51">
        <f t="shared" si="5"/>
        <v>3098</v>
      </c>
      <c r="T24" s="89">
        <v>18793</v>
      </c>
      <c r="U24" s="52" t="s">
        <v>155</v>
      </c>
      <c r="V24" s="53" t="s">
        <v>256</v>
      </c>
    </row>
    <row r="25" spans="1:22" s="70" customFormat="1" ht="21" hidden="1" customHeight="1">
      <c r="A25" s="63">
        <v>17</v>
      </c>
      <c r="B25" s="63" t="s">
        <v>674</v>
      </c>
      <c r="C25" s="88" t="s">
        <v>73</v>
      </c>
      <c r="D25" s="88" t="s">
        <v>1077</v>
      </c>
      <c r="E25" s="64" t="s">
        <v>1216</v>
      </c>
      <c r="F25" s="65">
        <v>45962</v>
      </c>
      <c r="G25" s="65">
        <v>46143</v>
      </c>
      <c r="H25" s="93">
        <v>50000</v>
      </c>
      <c r="I25" s="89">
        <v>1854</v>
      </c>
      <c r="J25" s="66">
        <v>25</v>
      </c>
      <c r="K25" s="89">
        <v>1435</v>
      </c>
      <c r="L25" s="51">
        <f t="shared" si="0"/>
        <v>3549.9999999999995</v>
      </c>
      <c r="M25" s="51">
        <f t="shared" si="1"/>
        <v>650</v>
      </c>
      <c r="N25" s="53">
        <f t="shared" si="2"/>
        <v>1520</v>
      </c>
      <c r="O25" s="51">
        <f t="shared" si="3"/>
        <v>3545.0000000000005</v>
      </c>
      <c r="P25" s="88">
        <v>25</v>
      </c>
      <c r="Q25" s="51">
        <f t="shared" si="4"/>
        <v>10725</v>
      </c>
      <c r="R25" s="89">
        <v>4834</v>
      </c>
      <c r="S25" s="51">
        <f t="shared" si="5"/>
        <v>7745</v>
      </c>
      <c r="T25" s="89">
        <v>45166</v>
      </c>
      <c r="U25" s="52" t="s">
        <v>155</v>
      </c>
      <c r="V25" s="53" t="s">
        <v>257</v>
      </c>
    </row>
    <row r="26" spans="1:22" s="70" customFormat="1" ht="22.5" hidden="1" customHeight="1">
      <c r="A26" s="63">
        <v>18</v>
      </c>
      <c r="B26" s="63" t="s">
        <v>516</v>
      </c>
      <c r="C26" s="88" t="s">
        <v>363</v>
      </c>
      <c r="D26" s="88" t="s">
        <v>1078</v>
      </c>
      <c r="E26" s="64" t="s">
        <v>1216</v>
      </c>
      <c r="F26" s="65">
        <v>45839</v>
      </c>
      <c r="G26" s="65">
        <v>46023</v>
      </c>
      <c r="H26" s="93">
        <v>50000</v>
      </c>
      <c r="I26" s="89">
        <v>1854</v>
      </c>
      <c r="J26" s="66">
        <v>25</v>
      </c>
      <c r="K26" s="89">
        <v>1435</v>
      </c>
      <c r="L26" s="51">
        <f t="shared" si="0"/>
        <v>3549.9999999999995</v>
      </c>
      <c r="M26" s="51">
        <f t="shared" si="1"/>
        <v>650</v>
      </c>
      <c r="N26" s="53">
        <f t="shared" si="2"/>
        <v>1520</v>
      </c>
      <c r="O26" s="51">
        <f t="shared" si="3"/>
        <v>3545.0000000000005</v>
      </c>
      <c r="P26" s="88">
        <v>25</v>
      </c>
      <c r="Q26" s="51">
        <f t="shared" si="4"/>
        <v>10725</v>
      </c>
      <c r="R26" s="89">
        <v>4834</v>
      </c>
      <c r="S26" s="51">
        <f t="shared" si="5"/>
        <v>7745</v>
      </c>
      <c r="T26" s="89">
        <v>45166</v>
      </c>
      <c r="U26" s="52" t="s">
        <v>155</v>
      </c>
      <c r="V26" s="53" t="s">
        <v>256</v>
      </c>
    </row>
    <row r="27" spans="1:22" s="70" customFormat="1" ht="20.25" hidden="1" customHeight="1">
      <c r="A27" s="63">
        <v>19</v>
      </c>
      <c r="B27" s="63" t="s">
        <v>933</v>
      </c>
      <c r="C27" s="88" t="s">
        <v>248</v>
      </c>
      <c r="D27" s="88" t="s">
        <v>197</v>
      </c>
      <c r="E27" s="64" t="s">
        <v>1216</v>
      </c>
      <c r="F27" s="65">
        <v>45870</v>
      </c>
      <c r="G27" s="65">
        <v>46054</v>
      </c>
      <c r="H27" s="93">
        <v>80000</v>
      </c>
      <c r="I27" s="89">
        <v>7400.87</v>
      </c>
      <c r="J27" s="66">
        <v>25</v>
      </c>
      <c r="K27" s="89">
        <v>2296</v>
      </c>
      <c r="L27" s="51">
        <f t="shared" si="0"/>
        <v>5679.9999999999991</v>
      </c>
      <c r="M27" s="51">
        <f t="shared" si="1"/>
        <v>1040</v>
      </c>
      <c r="N27" s="53">
        <f t="shared" si="2"/>
        <v>2432</v>
      </c>
      <c r="O27" s="51">
        <f t="shared" si="3"/>
        <v>5672</v>
      </c>
      <c r="P27" s="88">
        <v>25</v>
      </c>
      <c r="Q27" s="51">
        <f t="shared" si="4"/>
        <v>17145</v>
      </c>
      <c r="R27" s="89">
        <v>12153.87</v>
      </c>
      <c r="S27" s="51">
        <f t="shared" si="5"/>
        <v>12392</v>
      </c>
      <c r="T27" s="89">
        <v>67846.13</v>
      </c>
      <c r="U27" s="52" t="s">
        <v>155</v>
      </c>
      <c r="V27" s="53" t="s">
        <v>256</v>
      </c>
    </row>
    <row r="28" spans="1:22" s="70" customFormat="1" ht="19.5" hidden="1" customHeight="1">
      <c r="A28" s="63">
        <v>20</v>
      </c>
      <c r="B28" s="63" t="s">
        <v>498</v>
      </c>
      <c r="C28" s="88" t="s">
        <v>73</v>
      </c>
      <c r="D28" s="88" t="s">
        <v>160</v>
      </c>
      <c r="E28" s="64" t="s">
        <v>1216</v>
      </c>
      <c r="F28" s="65">
        <v>45962</v>
      </c>
      <c r="G28" s="65">
        <v>46143</v>
      </c>
      <c r="H28" s="93">
        <v>90000</v>
      </c>
      <c r="I28" s="89">
        <v>9753.1200000000008</v>
      </c>
      <c r="J28" s="66">
        <v>25</v>
      </c>
      <c r="K28" s="89">
        <v>2583</v>
      </c>
      <c r="L28" s="51">
        <f t="shared" si="0"/>
        <v>6389.9999999999991</v>
      </c>
      <c r="M28" s="51">
        <f t="shared" si="1"/>
        <v>1170</v>
      </c>
      <c r="N28" s="53">
        <f t="shared" si="2"/>
        <v>2736</v>
      </c>
      <c r="O28" s="51">
        <f t="shared" si="3"/>
        <v>6381</v>
      </c>
      <c r="P28" s="88">
        <v>25</v>
      </c>
      <c r="Q28" s="51">
        <f t="shared" si="4"/>
        <v>19285</v>
      </c>
      <c r="R28" s="89">
        <v>15097.12</v>
      </c>
      <c r="S28" s="51">
        <f t="shared" si="5"/>
        <v>13941</v>
      </c>
      <c r="T28" s="89">
        <v>74902.880000000005</v>
      </c>
      <c r="U28" s="52" t="s">
        <v>155</v>
      </c>
      <c r="V28" s="53" t="s">
        <v>256</v>
      </c>
    </row>
    <row r="29" spans="1:22" s="70" customFormat="1" ht="20.25" hidden="1" customHeight="1">
      <c r="A29" s="63">
        <v>21</v>
      </c>
      <c r="B29" s="63" t="s">
        <v>987</v>
      </c>
      <c r="C29" s="88" t="s">
        <v>48</v>
      </c>
      <c r="D29" s="88" t="s">
        <v>162</v>
      </c>
      <c r="E29" s="64" t="s">
        <v>1216</v>
      </c>
      <c r="F29" s="65">
        <v>45901</v>
      </c>
      <c r="G29" s="65">
        <v>46082</v>
      </c>
      <c r="H29" s="93">
        <v>95000</v>
      </c>
      <c r="I29" s="89">
        <v>10929.24</v>
      </c>
      <c r="J29" s="66">
        <v>25</v>
      </c>
      <c r="K29" s="89">
        <v>2726.5</v>
      </c>
      <c r="L29" s="51">
        <f t="shared" si="0"/>
        <v>6744.9999999999991</v>
      </c>
      <c r="M29" s="51">
        <f t="shared" si="1"/>
        <v>1235</v>
      </c>
      <c r="N29" s="53">
        <f t="shared" si="2"/>
        <v>2888</v>
      </c>
      <c r="O29" s="51">
        <f t="shared" si="3"/>
        <v>6735.5</v>
      </c>
      <c r="P29" s="89">
        <v>5025</v>
      </c>
      <c r="Q29" s="51">
        <f t="shared" si="4"/>
        <v>25355</v>
      </c>
      <c r="R29" s="89">
        <v>21568.74</v>
      </c>
      <c r="S29" s="51">
        <f t="shared" si="5"/>
        <v>14715.5</v>
      </c>
      <c r="T29" s="89">
        <v>73431.259999999995</v>
      </c>
      <c r="U29" s="52" t="s">
        <v>155</v>
      </c>
      <c r="V29" s="53" t="s">
        <v>256</v>
      </c>
    </row>
    <row r="30" spans="1:22" s="70" customFormat="1" ht="16.5" hidden="1" customHeight="1">
      <c r="A30" s="63">
        <v>22</v>
      </c>
      <c r="B30" s="63" t="s">
        <v>446</v>
      </c>
      <c r="C30" s="88" t="s">
        <v>19</v>
      </c>
      <c r="D30" s="88" t="s">
        <v>1079</v>
      </c>
      <c r="E30" s="64" t="s">
        <v>1216</v>
      </c>
      <c r="F30" s="65">
        <v>45962</v>
      </c>
      <c r="G30" s="65">
        <v>46143</v>
      </c>
      <c r="H30" s="93">
        <v>20000</v>
      </c>
      <c r="I30" s="88">
        <v>0</v>
      </c>
      <c r="J30" s="66">
        <v>25</v>
      </c>
      <c r="K30" s="88">
        <v>574</v>
      </c>
      <c r="L30" s="51">
        <f t="shared" si="0"/>
        <v>1419.9999999999998</v>
      </c>
      <c r="M30" s="51">
        <f t="shared" si="1"/>
        <v>260</v>
      </c>
      <c r="N30" s="53">
        <f t="shared" si="2"/>
        <v>608</v>
      </c>
      <c r="O30" s="51">
        <f t="shared" si="3"/>
        <v>1418</v>
      </c>
      <c r="P30" s="88">
        <v>125</v>
      </c>
      <c r="Q30" s="51">
        <f t="shared" si="4"/>
        <v>4405</v>
      </c>
      <c r="R30" s="89">
        <v>1307</v>
      </c>
      <c r="S30" s="51">
        <f t="shared" si="5"/>
        <v>3098</v>
      </c>
      <c r="T30" s="89">
        <v>18693</v>
      </c>
      <c r="U30" s="52" t="s">
        <v>155</v>
      </c>
      <c r="V30" s="53" t="s">
        <v>256</v>
      </c>
    </row>
    <row r="31" spans="1:22" s="70" customFormat="1" ht="20.25" hidden="1" customHeight="1">
      <c r="A31" s="63">
        <v>23</v>
      </c>
      <c r="B31" s="63" t="s">
        <v>675</v>
      </c>
      <c r="C31" s="88" t="s">
        <v>364</v>
      </c>
      <c r="D31" s="88" t="s">
        <v>1077</v>
      </c>
      <c r="E31" s="64" t="s">
        <v>1216</v>
      </c>
      <c r="F31" s="65">
        <v>45839</v>
      </c>
      <c r="G31" s="65">
        <v>46023</v>
      </c>
      <c r="H31" s="93">
        <v>40000</v>
      </c>
      <c r="I31" s="88">
        <v>442.65</v>
      </c>
      <c r="J31" s="66">
        <v>25</v>
      </c>
      <c r="K31" s="89">
        <v>1148</v>
      </c>
      <c r="L31" s="51">
        <f t="shared" si="0"/>
        <v>2839.9999999999995</v>
      </c>
      <c r="M31" s="51">
        <f t="shared" si="1"/>
        <v>520</v>
      </c>
      <c r="N31" s="53">
        <f t="shared" si="2"/>
        <v>1216</v>
      </c>
      <c r="O31" s="51">
        <f t="shared" si="3"/>
        <v>2836</v>
      </c>
      <c r="P31" s="89">
        <v>1525</v>
      </c>
      <c r="Q31" s="51">
        <f t="shared" si="4"/>
        <v>10085</v>
      </c>
      <c r="R31" s="89">
        <v>4331.6499999999996</v>
      </c>
      <c r="S31" s="51">
        <f t="shared" si="5"/>
        <v>6196</v>
      </c>
      <c r="T31" s="89">
        <v>35668.35</v>
      </c>
      <c r="U31" s="52" t="s">
        <v>155</v>
      </c>
      <c r="V31" s="53" t="s">
        <v>256</v>
      </c>
    </row>
    <row r="32" spans="1:22" s="70" customFormat="1" ht="19.5" hidden="1" customHeight="1">
      <c r="A32" s="63">
        <v>24</v>
      </c>
      <c r="B32" s="63" t="s">
        <v>988</v>
      </c>
      <c r="C32" s="88" t="s">
        <v>428</v>
      </c>
      <c r="D32" s="88" t="s">
        <v>169</v>
      </c>
      <c r="E32" s="64" t="s">
        <v>1216</v>
      </c>
      <c r="F32" s="65">
        <v>45901</v>
      </c>
      <c r="G32" s="65">
        <v>46082</v>
      </c>
      <c r="H32" s="93">
        <v>80000</v>
      </c>
      <c r="I32" s="89">
        <v>7400.87</v>
      </c>
      <c r="J32" s="66">
        <v>25</v>
      </c>
      <c r="K32" s="89">
        <v>2296</v>
      </c>
      <c r="L32" s="51">
        <f t="shared" si="0"/>
        <v>5679.9999999999991</v>
      </c>
      <c r="M32" s="51">
        <f t="shared" si="1"/>
        <v>1040</v>
      </c>
      <c r="N32" s="53">
        <f t="shared" si="2"/>
        <v>2432</v>
      </c>
      <c r="O32" s="51">
        <f t="shared" si="3"/>
        <v>5672</v>
      </c>
      <c r="P32" s="88">
        <v>25</v>
      </c>
      <c r="Q32" s="51">
        <f t="shared" si="4"/>
        <v>17145</v>
      </c>
      <c r="R32" s="89">
        <v>12153.87</v>
      </c>
      <c r="S32" s="51">
        <f t="shared" si="5"/>
        <v>12392</v>
      </c>
      <c r="T32" s="89">
        <v>67846.13</v>
      </c>
      <c r="U32" s="52" t="s">
        <v>155</v>
      </c>
      <c r="V32" s="53" t="s">
        <v>256</v>
      </c>
    </row>
    <row r="33" spans="1:22" s="70" customFormat="1" ht="20.25" hidden="1" customHeight="1">
      <c r="A33" s="63">
        <v>25</v>
      </c>
      <c r="B33" s="63" t="s">
        <v>676</v>
      </c>
      <c r="C33" s="88" t="s">
        <v>364</v>
      </c>
      <c r="D33" s="88" t="s">
        <v>1077</v>
      </c>
      <c r="E33" s="64" t="s">
        <v>1216</v>
      </c>
      <c r="F33" s="65">
        <v>45962</v>
      </c>
      <c r="G33" s="65">
        <v>46143</v>
      </c>
      <c r="H33" s="93">
        <v>20000</v>
      </c>
      <c r="I33" s="88">
        <v>0</v>
      </c>
      <c r="J33" s="66">
        <v>25</v>
      </c>
      <c r="K33" s="88">
        <v>574</v>
      </c>
      <c r="L33" s="51">
        <f t="shared" si="0"/>
        <v>1419.9999999999998</v>
      </c>
      <c r="M33" s="51">
        <f t="shared" si="1"/>
        <v>260</v>
      </c>
      <c r="N33" s="53">
        <f t="shared" si="2"/>
        <v>608</v>
      </c>
      <c r="O33" s="51">
        <f t="shared" si="3"/>
        <v>1418</v>
      </c>
      <c r="P33" s="88">
        <v>25</v>
      </c>
      <c r="Q33" s="51">
        <f t="shared" si="4"/>
        <v>4305</v>
      </c>
      <c r="R33" s="89">
        <v>1207</v>
      </c>
      <c r="S33" s="51">
        <f t="shared" si="5"/>
        <v>3098</v>
      </c>
      <c r="T33" s="89">
        <v>18793</v>
      </c>
      <c r="U33" s="52" t="s">
        <v>155</v>
      </c>
      <c r="V33" s="53" t="s">
        <v>257</v>
      </c>
    </row>
    <row r="34" spans="1:22" s="70" customFormat="1" ht="20.25" hidden="1" customHeight="1">
      <c r="A34" s="63">
        <v>26</v>
      </c>
      <c r="B34" s="88" t="s">
        <v>1307</v>
      </c>
      <c r="C34" s="88" t="s">
        <v>5</v>
      </c>
      <c r="D34" s="88" t="s">
        <v>1091</v>
      </c>
      <c r="E34" s="64" t="s">
        <v>1216</v>
      </c>
      <c r="F34" s="65">
        <v>45962</v>
      </c>
      <c r="G34" s="65">
        <v>46143</v>
      </c>
      <c r="H34" s="93">
        <v>165000</v>
      </c>
      <c r="I34" s="89">
        <v>27394.99</v>
      </c>
      <c r="J34" s="66">
        <v>25</v>
      </c>
      <c r="K34" s="89">
        <v>4735.5</v>
      </c>
      <c r="L34" s="51">
        <f t="shared" si="0"/>
        <v>11714.999999999998</v>
      </c>
      <c r="M34" s="51">
        <f t="shared" si="1"/>
        <v>2145</v>
      </c>
      <c r="N34" s="53">
        <f t="shared" si="2"/>
        <v>5016</v>
      </c>
      <c r="O34" s="51">
        <f t="shared" si="3"/>
        <v>11698.5</v>
      </c>
      <c r="P34" s="88">
        <v>25</v>
      </c>
      <c r="Q34" s="51">
        <f t="shared" si="4"/>
        <v>35335</v>
      </c>
      <c r="R34" s="89">
        <v>37171.49</v>
      </c>
      <c r="S34" s="51">
        <f t="shared" si="5"/>
        <v>25558.5</v>
      </c>
      <c r="T34" s="89">
        <v>127828.51</v>
      </c>
      <c r="U34" s="52" t="s">
        <v>155</v>
      </c>
      <c r="V34" s="91" t="s">
        <v>256</v>
      </c>
    </row>
    <row r="35" spans="1:22" s="70" customFormat="1" ht="19.5" hidden="1" customHeight="1">
      <c r="A35" s="63">
        <v>27</v>
      </c>
      <c r="B35" s="63" t="s">
        <v>873</v>
      </c>
      <c r="C35" s="88" t="s">
        <v>53</v>
      </c>
      <c r="D35" s="88" t="s">
        <v>1218</v>
      </c>
      <c r="E35" s="64" t="s">
        <v>1216</v>
      </c>
      <c r="F35" s="65">
        <v>45962</v>
      </c>
      <c r="G35" s="65">
        <v>46143</v>
      </c>
      <c r="H35" s="93">
        <v>50000</v>
      </c>
      <c r="I35" s="89">
        <v>1854</v>
      </c>
      <c r="J35" s="66">
        <v>25</v>
      </c>
      <c r="K35" s="89">
        <v>1435</v>
      </c>
      <c r="L35" s="51">
        <f t="shared" si="0"/>
        <v>3549.9999999999995</v>
      </c>
      <c r="M35" s="51">
        <f t="shared" si="1"/>
        <v>650</v>
      </c>
      <c r="N35" s="53">
        <f t="shared" si="2"/>
        <v>1520</v>
      </c>
      <c r="O35" s="51">
        <f t="shared" si="3"/>
        <v>3545.0000000000005</v>
      </c>
      <c r="P35" s="89">
        <v>38025</v>
      </c>
      <c r="Q35" s="51">
        <f t="shared" si="4"/>
        <v>48725</v>
      </c>
      <c r="R35" s="89">
        <v>42834</v>
      </c>
      <c r="S35" s="51">
        <f t="shared" si="5"/>
        <v>7745</v>
      </c>
      <c r="T35" s="89">
        <v>7166</v>
      </c>
      <c r="U35" s="52" t="s">
        <v>155</v>
      </c>
      <c r="V35" s="53" t="s">
        <v>256</v>
      </c>
    </row>
    <row r="36" spans="1:22" s="70" customFormat="1" ht="22.5" hidden="1" customHeight="1">
      <c r="A36" s="63">
        <v>28</v>
      </c>
      <c r="B36" s="63" t="s">
        <v>677</v>
      </c>
      <c r="C36" s="88" t="s">
        <v>485</v>
      </c>
      <c r="D36" s="88" t="s">
        <v>488</v>
      </c>
      <c r="E36" s="64" t="s">
        <v>1216</v>
      </c>
      <c r="F36" s="65">
        <v>45962</v>
      </c>
      <c r="G36" s="65">
        <v>46143</v>
      </c>
      <c r="H36" s="93">
        <v>50000</v>
      </c>
      <c r="I36" s="89">
        <v>1854</v>
      </c>
      <c r="J36" s="66">
        <v>25</v>
      </c>
      <c r="K36" s="89">
        <v>1435</v>
      </c>
      <c r="L36" s="51">
        <f t="shared" si="0"/>
        <v>3549.9999999999995</v>
      </c>
      <c r="M36" s="51">
        <f t="shared" si="1"/>
        <v>650</v>
      </c>
      <c r="N36" s="53">
        <f t="shared" si="2"/>
        <v>1520</v>
      </c>
      <c r="O36" s="51">
        <f t="shared" si="3"/>
        <v>3545.0000000000005</v>
      </c>
      <c r="P36" s="89">
        <v>2025</v>
      </c>
      <c r="Q36" s="51">
        <f t="shared" si="4"/>
        <v>12725</v>
      </c>
      <c r="R36" s="89">
        <v>6834</v>
      </c>
      <c r="S36" s="51">
        <f t="shared" si="5"/>
        <v>7745</v>
      </c>
      <c r="T36" s="89">
        <v>43166</v>
      </c>
      <c r="U36" s="52" t="s">
        <v>155</v>
      </c>
      <c r="V36" s="53" t="s">
        <v>256</v>
      </c>
    </row>
    <row r="37" spans="1:22" s="70" customFormat="1" ht="19.5" hidden="1" customHeight="1">
      <c r="A37" s="63">
        <v>29</v>
      </c>
      <c r="B37" s="63" t="s">
        <v>297</v>
      </c>
      <c r="C37" s="88" t="s">
        <v>73</v>
      </c>
      <c r="D37" s="88" t="s">
        <v>1081</v>
      </c>
      <c r="E37" s="64" t="s">
        <v>1216</v>
      </c>
      <c r="F37" s="65">
        <v>45962</v>
      </c>
      <c r="G37" s="65">
        <v>46143</v>
      </c>
      <c r="H37" s="93">
        <v>60000</v>
      </c>
      <c r="I37" s="89">
        <v>3486.68</v>
      </c>
      <c r="J37" s="66">
        <v>25</v>
      </c>
      <c r="K37" s="89">
        <v>1722</v>
      </c>
      <c r="L37" s="51">
        <f t="shared" si="0"/>
        <v>4260</v>
      </c>
      <c r="M37" s="51">
        <f t="shared" si="1"/>
        <v>780</v>
      </c>
      <c r="N37" s="53">
        <f t="shared" si="2"/>
        <v>1824</v>
      </c>
      <c r="O37" s="51">
        <f t="shared" si="3"/>
        <v>4254</v>
      </c>
      <c r="P37" s="88">
        <v>625</v>
      </c>
      <c r="Q37" s="51">
        <f t="shared" si="4"/>
        <v>13465</v>
      </c>
      <c r="R37" s="89">
        <v>7657.68</v>
      </c>
      <c r="S37" s="51">
        <f t="shared" si="5"/>
        <v>9294</v>
      </c>
      <c r="T37" s="89">
        <v>52342.32</v>
      </c>
      <c r="U37" s="52" t="s">
        <v>155</v>
      </c>
      <c r="V37" s="53" t="s">
        <v>257</v>
      </c>
    </row>
    <row r="38" spans="1:22" s="70" customFormat="1" ht="17.25" hidden="1" customHeight="1">
      <c r="A38" s="63">
        <v>30</v>
      </c>
      <c r="B38" s="63" t="s">
        <v>240</v>
      </c>
      <c r="C38" s="88" t="s">
        <v>19</v>
      </c>
      <c r="D38" s="88" t="s">
        <v>1082</v>
      </c>
      <c r="E38" s="64" t="s">
        <v>1216</v>
      </c>
      <c r="F38" s="65">
        <v>45962</v>
      </c>
      <c r="G38" s="65">
        <v>46143</v>
      </c>
      <c r="H38" s="93">
        <v>20000</v>
      </c>
      <c r="I38" s="88">
        <v>0</v>
      </c>
      <c r="J38" s="66">
        <v>25</v>
      </c>
      <c r="K38" s="88">
        <v>574</v>
      </c>
      <c r="L38" s="51">
        <f t="shared" si="0"/>
        <v>1419.9999999999998</v>
      </c>
      <c r="M38" s="51">
        <f t="shared" si="1"/>
        <v>260</v>
      </c>
      <c r="N38" s="53">
        <f t="shared" si="2"/>
        <v>608</v>
      </c>
      <c r="O38" s="51">
        <f t="shared" si="3"/>
        <v>1418</v>
      </c>
      <c r="P38" s="88">
        <v>125</v>
      </c>
      <c r="Q38" s="51">
        <f t="shared" si="4"/>
        <v>4405</v>
      </c>
      <c r="R38" s="89">
        <v>1307</v>
      </c>
      <c r="S38" s="51">
        <f t="shared" si="5"/>
        <v>3098</v>
      </c>
      <c r="T38" s="89">
        <v>18693</v>
      </c>
      <c r="U38" s="52" t="s">
        <v>155</v>
      </c>
      <c r="V38" s="53" t="s">
        <v>256</v>
      </c>
    </row>
    <row r="39" spans="1:22" s="70" customFormat="1" ht="18.75" hidden="1" customHeight="1">
      <c r="A39" s="63">
        <v>31</v>
      </c>
      <c r="B39" s="63" t="s">
        <v>67</v>
      </c>
      <c r="C39" s="88" t="s">
        <v>6</v>
      </c>
      <c r="D39" s="88" t="s">
        <v>157</v>
      </c>
      <c r="E39" s="64" t="s">
        <v>1216</v>
      </c>
      <c r="F39" s="65">
        <v>45870</v>
      </c>
      <c r="G39" s="65">
        <v>46054</v>
      </c>
      <c r="H39" s="93">
        <v>130000</v>
      </c>
      <c r="I39" s="89">
        <v>19162.12</v>
      </c>
      <c r="J39" s="66">
        <v>25</v>
      </c>
      <c r="K39" s="89">
        <v>3731</v>
      </c>
      <c r="L39" s="51">
        <f t="shared" si="0"/>
        <v>9230</v>
      </c>
      <c r="M39" s="51">
        <f t="shared" si="1"/>
        <v>1690</v>
      </c>
      <c r="N39" s="53">
        <f t="shared" si="2"/>
        <v>3952</v>
      </c>
      <c r="O39" s="51">
        <f t="shared" si="3"/>
        <v>9217</v>
      </c>
      <c r="P39" s="88">
        <v>25</v>
      </c>
      <c r="Q39" s="51">
        <f t="shared" si="4"/>
        <v>27845</v>
      </c>
      <c r="R39" s="89">
        <v>26870.12</v>
      </c>
      <c r="S39" s="51">
        <f t="shared" si="5"/>
        <v>20137</v>
      </c>
      <c r="T39" s="89">
        <v>103129.88</v>
      </c>
      <c r="U39" s="52" t="s">
        <v>155</v>
      </c>
      <c r="V39" s="53" t="s">
        <v>256</v>
      </c>
    </row>
    <row r="40" spans="1:22" s="70" customFormat="1" ht="20.25" hidden="1" customHeight="1">
      <c r="A40" s="63">
        <v>32</v>
      </c>
      <c r="B40" s="63" t="s">
        <v>989</v>
      </c>
      <c r="C40" s="88" t="s">
        <v>248</v>
      </c>
      <c r="D40" s="88" t="s">
        <v>1096</v>
      </c>
      <c r="E40" s="64" t="s">
        <v>1216</v>
      </c>
      <c r="F40" s="65">
        <v>45901</v>
      </c>
      <c r="G40" s="65">
        <v>46082</v>
      </c>
      <c r="H40" s="93">
        <v>80000</v>
      </c>
      <c r="I40" s="89">
        <v>7400.87</v>
      </c>
      <c r="J40" s="66">
        <v>25</v>
      </c>
      <c r="K40" s="89">
        <v>2296</v>
      </c>
      <c r="L40" s="51">
        <f t="shared" si="0"/>
        <v>5679.9999999999991</v>
      </c>
      <c r="M40" s="51">
        <f t="shared" si="1"/>
        <v>1040</v>
      </c>
      <c r="N40" s="53">
        <f t="shared" si="2"/>
        <v>2432</v>
      </c>
      <c r="O40" s="51">
        <f t="shared" si="3"/>
        <v>5672</v>
      </c>
      <c r="P40" s="88">
        <v>25</v>
      </c>
      <c r="Q40" s="51">
        <f t="shared" si="4"/>
        <v>17145</v>
      </c>
      <c r="R40" s="89">
        <v>12153.87</v>
      </c>
      <c r="S40" s="51">
        <f t="shared" si="5"/>
        <v>12392</v>
      </c>
      <c r="T40" s="89">
        <v>67846.13</v>
      </c>
      <c r="U40" s="52" t="s">
        <v>155</v>
      </c>
      <c r="V40" s="53" t="s">
        <v>256</v>
      </c>
    </row>
    <row r="41" spans="1:22" s="70" customFormat="1" ht="20.25" hidden="1" customHeight="1">
      <c r="A41" s="63">
        <v>33</v>
      </c>
      <c r="B41" s="63" t="s">
        <v>934</v>
      </c>
      <c r="C41" s="88" t="s">
        <v>979</v>
      </c>
      <c r="D41" s="88" t="s">
        <v>1083</v>
      </c>
      <c r="E41" s="64" t="s">
        <v>1216</v>
      </c>
      <c r="F41" s="65">
        <v>45870</v>
      </c>
      <c r="G41" s="65">
        <v>46054</v>
      </c>
      <c r="H41" s="93">
        <v>60000</v>
      </c>
      <c r="I41" s="89">
        <v>3486.68</v>
      </c>
      <c r="J41" s="66">
        <v>25</v>
      </c>
      <c r="K41" s="89">
        <v>1722</v>
      </c>
      <c r="L41" s="51">
        <f t="shared" si="0"/>
        <v>4260</v>
      </c>
      <c r="M41" s="51">
        <f t="shared" ref="M41:M72" si="6">H41*0.013</f>
        <v>780</v>
      </c>
      <c r="N41" s="53">
        <f t="shared" si="2"/>
        <v>1824</v>
      </c>
      <c r="O41" s="51">
        <f t="shared" si="3"/>
        <v>4254</v>
      </c>
      <c r="P41" s="88">
        <v>25</v>
      </c>
      <c r="Q41" s="51">
        <f t="shared" si="4"/>
        <v>12865</v>
      </c>
      <c r="R41" s="89">
        <v>7057.68</v>
      </c>
      <c r="S41" s="51">
        <f t="shared" si="5"/>
        <v>9294</v>
      </c>
      <c r="T41" s="89">
        <v>52942.32</v>
      </c>
      <c r="U41" s="52" t="s">
        <v>155</v>
      </c>
      <c r="V41" s="53" t="s">
        <v>257</v>
      </c>
    </row>
    <row r="42" spans="1:22" s="70" customFormat="1" ht="19.5" hidden="1" customHeight="1">
      <c r="A42" s="63">
        <v>34</v>
      </c>
      <c r="B42" s="63" t="s">
        <v>346</v>
      </c>
      <c r="C42" s="88" t="s">
        <v>74</v>
      </c>
      <c r="D42" s="88" t="s">
        <v>1082</v>
      </c>
      <c r="E42" s="64" t="s">
        <v>1216</v>
      </c>
      <c r="F42" s="65">
        <v>45870</v>
      </c>
      <c r="G42" s="65">
        <v>46054</v>
      </c>
      <c r="H42" s="93">
        <v>60000</v>
      </c>
      <c r="I42" s="89">
        <v>3486.68</v>
      </c>
      <c r="J42" s="66">
        <v>25</v>
      </c>
      <c r="K42" s="89">
        <v>1722</v>
      </c>
      <c r="L42" s="51">
        <f t="shared" si="0"/>
        <v>4260</v>
      </c>
      <c r="M42" s="51">
        <f t="shared" si="6"/>
        <v>780</v>
      </c>
      <c r="N42" s="53">
        <f t="shared" si="2"/>
        <v>1824</v>
      </c>
      <c r="O42" s="51">
        <f t="shared" si="3"/>
        <v>4254</v>
      </c>
      <c r="P42" s="88">
        <v>25</v>
      </c>
      <c r="Q42" s="51">
        <f t="shared" si="4"/>
        <v>12865</v>
      </c>
      <c r="R42" s="89">
        <v>7057.68</v>
      </c>
      <c r="S42" s="51">
        <f t="shared" si="5"/>
        <v>9294</v>
      </c>
      <c r="T42" s="89">
        <v>52942.32</v>
      </c>
      <c r="U42" s="52" t="s">
        <v>155</v>
      </c>
      <c r="V42" s="53" t="s">
        <v>256</v>
      </c>
    </row>
    <row r="43" spans="1:22" s="70" customFormat="1" ht="21.75" hidden="1" customHeight="1">
      <c r="A43" s="63">
        <v>35</v>
      </c>
      <c r="B43" s="63" t="s">
        <v>310</v>
      </c>
      <c r="C43" s="88" t="s">
        <v>248</v>
      </c>
      <c r="D43" s="88" t="s">
        <v>156</v>
      </c>
      <c r="E43" s="64" t="s">
        <v>1216</v>
      </c>
      <c r="F43" s="65">
        <v>45870</v>
      </c>
      <c r="G43" s="65">
        <v>46054</v>
      </c>
      <c r="H43" s="93">
        <v>65000</v>
      </c>
      <c r="I43" s="89">
        <v>4427.58</v>
      </c>
      <c r="J43" s="66">
        <v>25</v>
      </c>
      <c r="K43" s="89">
        <v>1865.5</v>
      </c>
      <c r="L43" s="51">
        <f t="shared" si="0"/>
        <v>4615</v>
      </c>
      <c r="M43" s="51">
        <f t="shared" si="6"/>
        <v>845</v>
      </c>
      <c r="N43" s="53">
        <f t="shared" si="2"/>
        <v>1976</v>
      </c>
      <c r="O43" s="51">
        <f t="shared" si="3"/>
        <v>4608.5</v>
      </c>
      <c r="P43" s="88">
        <v>125</v>
      </c>
      <c r="Q43" s="51">
        <f t="shared" si="4"/>
        <v>14035</v>
      </c>
      <c r="R43" s="89">
        <v>8394.08</v>
      </c>
      <c r="S43" s="51">
        <f t="shared" si="5"/>
        <v>10068.5</v>
      </c>
      <c r="T43" s="89">
        <v>56605.919999999998</v>
      </c>
      <c r="U43" s="52" t="s">
        <v>155</v>
      </c>
      <c r="V43" s="53" t="s">
        <v>257</v>
      </c>
    </row>
    <row r="44" spans="1:22" s="70" customFormat="1" ht="21" hidden="1" customHeight="1">
      <c r="A44" s="63">
        <v>36</v>
      </c>
      <c r="B44" s="63" t="s">
        <v>583</v>
      </c>
      <c r="C44" s="88" t="s">
        <v>370</v>
      </c>
      <c r="D44" s="88" t="s">
        <v>197</v>
      </c>
      <c r="E44" s="64" t="s">
        <v>1216</v>
      </c>
      <c r="F44" s="65">
        <v>45962</v>
      </c>
      <c r="G44" s="65">
        <v>46143</v>
      </c>
      <c r="H44" s="93">
        <v>46000</v>
      </c>
      <c r="I44" s="89">
        <v>1289.46</v>
      </c>
      <c r="J44" s="66">
        <v>25</v>
      </c>
      <c r="K44" s="89">
        <v>1320.2</v>
      </c>
      <c r="L44" s="51">
        <f t="shared" si="0"/>
        <v>3265.9999999999995</v>
      </c>
      <c r="M44" s="51">
        <f t="shared" si="6"/>
        <v>598</v>
      </c>
      <c r="N44" s="53">
        <f t="shared" si="2"/>
        <v>1398.4</v>
      </c>
      <c r="O44" s="51">
        <f t="shared" si="3"/>
        <v>3261.4</v>
      </c>
      <c r="P44" s="88">
        <v>125</v>
      </c>
      <c r="Q44" s="51">
        <f t="shared" si="4"/>
        <v>9969</v>
      </c>
      <c r="R44" s="89">
        <v>4133.0600000000004</v>
      </c>
      <c r="S44" s="51">
        <f t="shared" si="5"/>
        <v>7125.4</v>
      </c>
      <c r="T44" s="89">
        <v>41866.94</v>
      </c>
      <c r="U44" s="52" t="s">
        <v>155</v>
      </c>
      <c r="V44" s="53" t="s">
        <v>257</v>
      </c>
    </row>
    <row r="45" spans="1:22" s="70" customFormat="1" ht="19.5" hidden="1" customHeight="1">
      <c r="A45" s="63">
        <v>37</v>
      </c>
      <c r="B45" s="63" t="s">
        <v>935</v>
      </c>
      <c r="C45" s="88" t="s">
        <v>980</v>
      </c>
      <c r="D45" s="88" t="s">
        <v>871</v>
      </c>
      <c r="E45" s="64" t="s">
        <v>1216</v>
      </c>
      <c r="F45" s="65">
        <v>45870</v>
      </c>
      <c r="G45" s="65">
        <v>46054</v>
      </c>
      <c r="H45" s="93">
        <v>60000</v>
      </c>
      <c r="I45" s="89">
        <v>3486.68</v>
      </c>
      <c r="J45" s="66">
        <v>25</v>
      </c>
      <c r="K45" s="89">
        <v>1722</v>
      </c>
      <c r="L45" s="51">
        <f t="shared" si="0"/>
        <v>4260</v>
      </c>
      <c r="M45" s="51">
        <f t="shared" si="6"/>
        <v>780</v>
      </c>
      <c r="N45" s="53">
        <f t="shared" si="2"/>
        <v>1824</v>
      </c>
      <c r="O45" s="51">
        <f t="shared" si="3"/>
        <v>4254</v>
      </c>
      <c r="P45" s="88">
        <v>125</v>
      </c>
      <c r="Q45" s="51">
        <f t="shared" si="4"/>
        <v>12965</v>
      </c>
      <c r="R45" s="89">
        <v>7157.68</v>
      </c>
      <c r="S45" s="51">
        <f t="shared" si="5"/>
        <v>9294</v>
      </c>
      <c r="T45" s="89">
        <v>52842.32</v>
      </c>
      <c r="U45" s="52" t="s">
        <v>155</v>
      </c>
      <c r="V45" s="53" t="s">
        <v>257</v>
      </c>
    </row>
    <row r="46" spans="1:22" s="70" customFormat="1" ht="21.75" hidden="1" customHeight="1">
      <c r="A46" s="63">
        <v>38</v>
      </c>
      <c r="B46" s="63" t="s">
        <v>304</v>
      </c>
      <c r="C46" s="88" t="s">
        <v>364</v>
      </c>
      <c r="D46" s="88" t="s">
        <v>168</v>
      </c>
      <c r="E46" s="64" t="s">
        <v>1216</v>
      </c>
      <c r="F46" s="65">
        <v>45839</v>
      </c>
      <c r="G46" s="65">
        <v>46023</v>
      </c>
      <c r="H46" s="93">
        <v>46000</v>
      </c>
      <c r="I46" s="89">
        <v>1001.49</v>
      </c>
      <c r="J46" s="66">
        <v>25</v>
      </c>
      <c r="K46" s="89">
        <v>1320.2</v>
      </c>
      <c r="L46" s="51">
        <f t="shared" si="0"/>
        <v>3265.9999999999995</v>
      </c>
      <c r="M46" s="51">
        <f t="shared" si="6"/>
        <v>598</v>
      </c>
      <c r="N46" s="53">
        <f t="shared" si="2"/>
        <v>1398.4</v>
      </c>
      <c r="O46" s="51">
        <f t="shared" si="3"/>
        <v>3261.4</v>
      </c>
      <c r="P46" s="89">
        <v>1944.78</v>
      </c>
      <c r="Q46" s="51">
        <f t="shared" si="4"/>
        <v>11788.78</v>
      </c>
      <c r="R46" s="89">
        <v>5664.87</v>
      </c>
      <c r="S46" s="51">
        <f t="shared" si="5"/>
        <v>7125.4</v>
      </c>
      <c r="T46" s="89">
        <v>40335.129999999997</v>
      </c>
      <c r="U46" s="52" t="s">
        <v>155</v>
      </c>
      <c r="V46" s="53" t="s">
        <v>257</v>
      </c>
    </row>
    <row r="47" spans="1:22" s="70" customFormat="1" ht="19.5" hidden="1" customHeight="1">
      <c r="A47" s="63">
        <v>39</v>
      </c>
      <c r="B47" s="63" t="s">
        <v>532</v>
      </c>
      <c r="C47" s="88" t="s">
        <v>246</v>
      </c>
      <c r="D47" s="88" t="s">
        <v>158</v>
      </c>
      <c r="E47" s="64" t="s">
        <v>1216</v>
      </c>
      <c r="F47" s="65">
        <v>45870</v>
      </c>
      <c r="G47" s="65">
        <v>46054</v>
      </c>
      <c r="H47" s="93">
        <v>70000</v>
      </c>
      <c r="I47" s="89">
        <v>4984.5200000000004</v>
      </c>
      <c r="J47" s="66">
        <v>25</v>
      </c>
      <c r="K47" s="89">
        <v>2009</v>
      </c>
      <c r="L47" s="51">
        <f t="shared" si="0"/>
        <v>4970</v>
      </c>
      <c r="M47" s="51">
        <f t="shared" si="6"/>
        <v>910</v>
      </c>
      <c r="N47" s="53">
        <f t="shared" si="2"/>
        <v>2128</v>
      </c>
      <c r="O47" s="51">
        <f t="shared" si="3"/>
        <v>4963</v>
      </c>
      <c r="P47" s="89">
        <v>2044.78</v>
      </c>
      <c r="Q47" s="51">
        <f t="shared" si="4"/>
        <v>17024.78</v>
      </c>
      <c r="R47" s="89">
        <v>11166.3</v>
      </c>
      <c r="S47" s="51">
        <f t="shared" si="5"/>
        <v>10843</v>
      </c>
      <c r="T47" s="89">
        <v>58833.7</v>
      </c>
      <c r="U47" s="52" t="s">
        <v>155</v>
      </c>
      <c r="V47" s="53" t="s">
        <v>257</v>
      </c>
    </row>
    <row r="48" spans="1:22" s="70" customFormat="1" ht="20.25" hidden="1" customHeight="1">
      <c r="A48" s="63">
        <v>40</v>
      </c>
      <c r="B48" s="63" t="s">
        <v>447</v>
      </c>
      <c r="C48" s="88" t="s">
        <v>19</v>
      </c>
      <c r="D48" s="88" t="s">
        <v>1085</v>
      </c>
      <c r="E48" s="64" t="s">
        <v>1216</v>
      </c>
      <c r="F48" s="65">
        <v>45870</v>
      </c>
      <c r="G48" s="65">
        <v>46054</v>
      </c>
      <c r="H48" s="93">
        <v>20000</v>
      </c>
      <c r="I48" s="88">
        <v>0</v>
      </c>
      <c r="J48" s="66">
        <v>25</v>
      </c>
      <c r="K48" s="88">
        <v>574</v>
      </c>
      <c r="L48" s="51">
        <f t="shared" si="0"/>
        <v>1419.9999999999998</v>
      </c>
      <c r="M48" s="51">
        <f t="shared" si="6"/>
        <v>260</v>
      </c>
      <c r="N48" s="53">
        <f t="shared" si="2"/>
        <v>608</v>
      </c>
      <c r="O48" s="51">
        <f t="shared" si="3"/>
        <v>1418</v>
      </c>
      <c r="P48" s="88">
        <v>125</v>
      </c>
      <c r="Q48" s="51">
        <f t="shared" si="4"/>
        <v>4405</v>
      </c>
      <c r="R48" s="89">
        <v>1307</v>
      </c>
      <c r="S48" s="51">
        <f t="shared" si="5"/>
        <v>3098</v>
      </c>
      <c r="T48" s="89">
        <v>18693</v>
      </c>
      <c r="U48" s="52" t="s">
        <v>155</v>
      </c>
      <c r="V48" s="53" t="s">
        <v>257</v>
      </c>
    </row>
    <row r="49" spans="1:22" s="70" customFormat="1" ht="21.75" hidden="1" customHeight="1">
      <c r="A49" s="63">
        <v>41</v>
      </c>
      <c r="B49" s="63" t="s">
        <v>990</v>
      </c>
      <c r="C49" s="88" t="s">
        <v>248</v>
      </c>
      <c r="D49" s="88" t="s">
        <v>1086</v>
      </c>
      <c r="E49" s="64" t="s">
        <v>1216</v>
      </c>
      <c r="F49" s="65">
        <v>45901</v>
      </c>
      <c r="G49" s="65">
        <v>46082</v>
      </c>
      <c r="H49" s="93">
        <v>46000</v>
      </c>
      <c r="I49" s="89">
        <v>1289.46</v>
      </c>
      <c r="J49" s="66">
        <v>25</v>
      </c>
      <c r="K49" s="89">
        <v>1320.2</v>
      </c>
      <c r="L49" s="51">
        <f t="shared" si="0"/>
        <v>3265.9999999999995</v>
      </c>
      <c r="M49" s="51">
        <f t="shared" si="6"/>
        <v>598</v>
      </c>
      <c r="N49" s="53">
        <f t="shared" si="2"/>
        <v>1398.4</v>
      </c>
      <c r="O49" s="51">
        <f t="shared" si="3"/>
        <v>3261.4</v>
      </c>
      <c r="P49" s="88">
        <v>25</v>
      </c>
      <c r="Q49" s="51">
        <f t="shared" si="4"/>
        <v>9869</v>
      </c>
      <c r="R49" s="89">
        <v>4033.06</v>
      </c>
      <c r="S49" s="51">
        <f t="shared" si="5"/>
        <v>7125.4</v>
      </c>
      <c r="T49" s="89">
        <v>41966.94</v>
      </c>
      <c r="U49" s="52" t="s">
        <v>155</v>
      </c>
      <c r="V49" s="53" t="s">
        <v>257</v>
      </c>
    </row>
    <row r="50" spans="1:22" s="70" customFormat="1" ht="20.25" hidden="1" customHeight="1">
      <c r="A50" s="63">
        <v>42</v>
      </c>
      <c r="B50" s="63" t="s">
        <v>991</v>
      </c>
      <c r="C50" s="88" t="s">
        <v>6</v>
      </c>
      <c r="D50" s="88" t="s">
        <v>872</v>
      </c>
      <c r="E50" s="64" t="s">
        <v>1216</v>
      </c>
      <c r="F50" s="65">
        <v>45901</v>
      </c>
      <c r="G50" s="65">
        <v>46082</v>
      </c>
      <c r="H50" s="93">
        <v>145000</v>
      </c>
      <c r="I50" s="89">
        <v>22690.49</v>
      </c>
      <c r="J50" s="66">
        <v>25</v>
      </c>
      <c r="K50" s="89">
        <v>4161.5</v>
      </c>
      <c r="L50" s="51">
        <f t="shared" si="0"/>
        <v>10294.999999999998</v>
      </c>
      <c r="M50" s="51">
        <f t="shared" si="6"/>
        <v>1885</v>
      </c>
      <c r="N50" s="53">
        <f t="shared" si="2"/>
        <v>4408</v>
      </c>
      <c r="O50" s="51">
        <f t="shared" si="3"/>
        <v>10280.5</v>
      </c>
      <c r="P50" s="89">
        <v>11267.37</v>
      </c>
      <c r="Q50" s="51">
        <f t="shared" si="4"/>
        <v>42297.37</v>
      </c>
      <c r="R50" s="89">
        <v>42527.360000000001</v>
      </c>
      <c r="S50" s="51">
        <f t="shared" si="5"/>
        <v>22460.5</v>
      </c>
      <c r="T50" s="89">
        <v>102472.64</v>
      </c>
      <c r="U50" s="52" t="s">
        <v>155</v>
      </c>
      <c r="V50" s="53" t="s">
        <v>257</v>
      </c>
    </row>
    <row r="51" spans="1:22" s="70" customFormat="1" ht="18" hidden="1" customHeight="1">
      <c r="A51" s="63">
        <v>43</v>
      </c>
      <c r="B51" s="63" t="s">
        <v>662</v>
      </c>
      <c r="C51" s="88" t="s">
        <v>61</v>
      </c>
      <c r="D51" s="88" t="s">
        <v>1087</v>
      </c>
      <c r="E51" s="64" t="s">
        <v>1216</v>
      </c>
      <c r="F51" s="65">
        <v>45870</v>
      </c>
      <c r="G51" s="65">
        <v>46054</v>
      </c>
      <c r="H51" s="93">
        <v>50000</v>
      </c>
      <c r="I51" s="89">
        <v>1566.03</v>
      </c>
      <c r="J51" s="66">
        <v>25</v>
      </c>
      <c r="K51" s="89">
        <v>1435</v>
      </c>
      <c r="L51" s="51">
        <f t="shared" si="0"/>
        <v>3549.9999999999995</v>
      </c>
      <c r="M51" s="51">
        <f t="shared" si="6"/>
        <v>650</v>
      </c>
      <c r="N51" s="53">
        <f t="shared" si="2"/>
        <v>1520</v>
      </c>
      <c r="O51" s="51">
        <f t="shared" si="3"/>
        <v>3545.0000000000005</v>
      </c>
      <c r="P51" s="89">
        <v>1944.78</v>
      </c>
      <c r="Q51" s="51">
        <f t="shared" si="4"/>
        <v>12644.78</v>
      </c>
      <c r="R51" s="89">
        <v>6465.81</v>
      </c>
      <c r="S51" s="51">
        <f t="shared" si="5"/>
        <v>7745</v>
      </c>
      <c r="T51" s="89">
        <v>43534.19</v>
      </c>
      <c r="U51" s="52" t="s">
        <v>155</v>
      </c>
      <c r="V51" s="53" t="s">
        <v>256</v>
      </c>
    </row>
    <row r="52" spans="1:22" s="70" customFormat="1" ht="20.25" hidden="1" customHeight="1">
      <c r="A52" s="63">
        <v>44</v>
      </c>
      <c r="B52" s="63" t="s">
        <v>926</v>
      </c>
      <c r="C52" s="88" t="s">
        <v>364</v>
      </c>
      <c r="D52" t="s">
        <v>1317</v>
      </c>
      <c r="E52" s="52" t="s">
        <v>660</v>
      </c>
      <c r="F52" s="65">
        <v>45839</v>
      </c>
      <c r="G52" s="65">
        <v>46023</v>
      </c>
      <c r="H52" s="93">
        <v>145000</v>
      </c>
      <c r="I52" s="89">
        <v>22690.49</v>
      </c>
      <c r="J52" s="66">
        <v>25</v>
      </c>
      <c r="K52" s="89">
        <v>4161.5</v>
      </c>
      <c r="L52" s="51">
        <f t="shared" si="0"/>
        <v>10294.999999999998</v>
      </c>
      <c r="M52" s="51">
        <f t="shared" si="6"/>
        <v>1885</v>
      </c>
      <c r="N52" s="53">
        <f t="shared" si="2"/>
        <v>4408</v>
      </c>
      <c r="O52" s="51">
        <f t="shared" si="3"/>
        <v>10280.5</v>
      </c>
      <c r="P52" s="88">
        <v>25</v>
      </c>
      <c r="Q52" s="51">
        <f t="shared" si="4"/>
        <v>31055</v>
      </c>
      <c r="R52" s="89">
        <v>31284.99</v>
      </c>
      <c r="S52" s="51">
        <f t="shared" si="5"/>
        <v>22460.5</v>
      </c>
      <c r="T52" s="89">
        <v>113715.01</v>
      </c>
      <c r="U52" s="52" t="s">
        <v>155</v>
      </c>
      <c r="V52" s="53" t="s">
        <v>257</v>
      </c>
    </row>
    <row r="53" spans="1:22" s="70" customFormat="1" ht="21.75" hidden="1" customHeight="1">
      <c r="A53" s="63">
        <v>45</v>
      </c>
      <c r="B53" s="63" t="s">
        <v>874</v>
      </c>
      <c r="C53" s="88" t="s">
        <v>248</v>
      </c>
      <c r="D53" s="88" t="s">
        <v>1088</v>
      </c>
      <c r="E53" s="64" t="s">
        <v>1216</v>
      </c>
      <c r="F53" s="65">
        <v>45962</v>
      </c>
      <c r="G53" s="65">
        <v>46143</v>
      </c>
      <c r="H53" s="93">
        <v>60000</v>
      </c>
      <c r="I53" s="89">
        <v>3486.68</v>
      </c>
      <c r="J53" s="66">
        <v>25</v>
      </c>
      <c r="K53" s="89">
        <v>1722</v>
      </c>
      <c r="L53" s="51">
        <f t="shared" si="0"/>
        <v>4260</v>
      </c>
      <c r="M53" s="51">
        <f t="shared" si="6"/>
        <v>780</v>
      </c>
      <c r="N53" s="53">
        <f t="shared" si="2"/>
        <v>1824</v>
      </c>
      <c r="O53" s="51">
        <f t="shared" si="3"/>
        <v>4254</v>
      </c>
      <c r="P53" s="88">
        <v>25</v>
      </c>
      <c r="Q53" s="51">
        <f t="shared" si="4"/>
        <v>12865</v>
      </c>
      <c r="R53" s="89">
        <v>7057.68</v>
      </c>
      <c r="S53" s="51">
        <f t="shared" si="5"/>
        <v>9294</v>
      </c>
      <c r="T53" s="89">
        <v>52942.32</v>
      </c>
      <c r="U53" s="52" t="s">
        <v>155</v>
      </c>
      <c r="V53" s="53" t="s">
        <v>257</v>
      </c>
    </row>
    <row r="54" spans="1:22" s="70" customFormat="1" ht="20.25" hidden="1" customHeight="1">
      <c r="A54" s="63">
        <v>46</v>
      </c>
      <c r="B54" s="63" t="s">
        <v>75</v>
      </c>
      <c r="C54" s="88" t="s">
        <v>74</v>
      </c>
      <c r="D54" s="88" t="s">
        <v>196</v>
      </c>
      <c r="E54" s="64" t="s">
        <v>1216</v>
      </c>
      <c r="F54" s="65">
        <v>45901</v>
      </c>
      <c r="G54" s="65">
        <v>46082</v>
      </c>
      <c r="H54" s="93">
        <v>55000</v>
      </c>
      <c r="I54" s="89">
        <v>2559.6799999999998</v>
      </c>
      <c r="J54" s="66">
        <v>25</v>
      </c>
      <c r="K54" s="89">
        <v>1578.5</v>
      </c>
      <c r="L54" s="51">
        <f t="shared" si="0"/>
        <v>3904.9999999999995</v>
      </c>
      <c r="M54" s="51">
        <f t="shared" si="6"/>
        <v>715</v>
      </c>
      <c r="N54" s="53">
        <f t="shared" si="2"/>
        <v>1672</v>
      </c>
      <c r="O54" s="51">
        <f t="shared" si="3"/>
        <v>3899.5000000000005</v>
      </c>
      <c r="P54" s="88">
        <v>25</v>
      </c>
      <c r="Q54" s="51">
        <f t="shared" si="4"/>
        <v>11795</v>
      </c>
      <c r="R54" s="89">
        <v>5835.18</v>
      </c>
      <c r="S54" s="51">
        <f t="shared" si="5"/>
        <v>8519.5</v>
      </c>
      <c r="T54" s="89">
        <v>49164.82</v>
      </c>
      <c r="U54" s="52" t="s">
        <v>155</v>
      </c>
      <c r="V54" s="53" t="s">
        <v>256</v>
      </c>
    </row>
    <row r="55" spans="1:22" s="70" customFormat="1" ht="21" hidden="1" customHeight="1">
      <c r="A55" s="63">
        <v>47</v>
      </c>
      <c r="B55" s="63" t="s">
        <v>339</v>
      </c>
      <c r="C55" s="88" t="s">
        <v>537</v>
      </c>
      <c r="D55" s="88" t="s">
        <v>254</v>
      </c>
      <c r="E55" s="64" t="s">
        <v>1216</v>
      </c>
      <c r="F55" s="65">
        <v>45962</v>
      </c>
      <c r="G55" s="65">
        <v>46143</v>
      </c>
      <c r="H55" s="93">
        <v>95000</v>
      </c>
      <c r="I55" s="89">
        <v>10929.24</v>
      </c>
      <c r="J55" s="66">
        <v>25</v>
      </c>
      <c r="K55" s="89">
        <v>2726.5</v>
      </c>
      <c r="L55" s="51">
        <f t="shared" si="0"/>
        <v>6744.9999999999991</v>
      </c>
      <c r="M55" s="51">
        <f t="shared" si="6"/>
        <v>1235</v>
      </c>
      <c r="N55" s="53">
        <f t="shared" si="2"/>
        <v>2888</v>
      </c>
      <c r="O55" s="51">
        <f t="shared" si="3"/>
        <v>6735.5</v>
      </c>
      <c r="P55" s="88">
        <v>125</v>
      </c>
      <c r="Q55" s="51">
        <f t="shared" si="4"/>
        <v>20455</v>
      </c>
      <c r="R55" s="89">
        <v>16668.740000000002</v>
      </c>
      <c r="S55" s="51">
        <f t="shared" si="5"/>
        <v>14715.5</v>
      </c>
      <c r="T55" s="89">
        <v>78331.259999999995</v>
      </c>
      <c r="U55" s="52" t="s">
        <v>155</v>
      </c>
      <c r="V55" s="53" t="s">
        <v>256</v>
      </c>
    </row>
    <row r="56" spans="1:22" s="70" customFormat="1" ht="21" hidden="1" customHeight="1">
      <c r="A56" s="63">
        <v>48</v>
      </c>
      <c r="B56" s="63" t="s">
        <v>791</v>
      </c>
      <c r="C56" s="88" t="s">
        <v>5</v>
      </c>
      <c r="D56" s="88" t="s">
        <v>176</v>
      </c>
      <c r="E56" s="64" t="s">
        <v>1216</v>
      </c>
      <c r="F56" s="65">
        <v>45839</v>
      </c>
      <c r="G56" s="65">
        <v>46023</v>
      </c>
      <c r="H56" s="93">
        <v>200000</v>
      </c>
      <c r="I56" s="89">
        <v>35627.870000000003</v>
      </c>
      <c r="J56" s="66">
        <v>25</v>
      </c>
      <c r="K56" s="89">
        <v>5740</v>
      </c>
      <c r="L56" s="51">
        <f t="shared" si="0"/>
        <v>14199.999999999998</v>
      </c>
      <c r="M56" s="51">
        <f t="shared" si="6"/>
        <v>2600</v>
      </c>
      <c r="N56" s="53">
        <f t="shared" si="2"/>
        <v>6080</v>
      </c>
      <c r="O56" s="51">
        <f t="shared" si="3"/>
        <v>14180.000000000002</v>
      </c>
      <c r="P56" s="88">
        <v>25</v>
      </c>
      <c r="Q56" s="51">
        <f t="shared" si="4"/>
        <v>42825</v>
      </c>
      <c r="R56" s="89">
        <v>47472.87</v>
      </c>
      <c r="S56" s="51">
        <f t="shared" si="5"/>
        <v>30980</v>
      </c>
      <c r="T56" s="89">
        <v>152527.13</v>
      </c>
      <c r="U56" s="52" t="s">
        <v>155</v>
      </c>
      <c r="V56" s="53" t="s">
        <v>256</v>
      </c>
    </row>
    <row r="57" spans="1:22" s="70" customFormat="1" ht="19.5" hidden="1" customHeight="1">
      <c r="A57" s="63">
        <v>49</v>
      </c>
      <c r="B57" s="63" t="s">
        <v>332</v>
      </c>
      <c r="C57" s="88" t="s">
        <v>19</v>
      </c>
      <c r="D57" s="88" t="s">
        <v>1090</v>
      </c>
      <c r="E57" s="64" t="s">
        <v>1216</v>
      </c>
      <c r="F57" s="65">
        <v>45839</v>
      </c>
      <c r="G57" s="65">
        <v>46023</v>
      </c>
      <c r="H57" s="93">
        <v>20000</v>
      </c>
      <c r="I57" s="88">
        <v>0</v>
      </c>
      <c r="J57" s="66">
        <v>25</v>
      </c>
      <c r="K57" s="88">
        <v>574</v>
      </c>
      <c r="L57" s="51">
        <f t="shared" si="0"/>
        <v>1419.9999999999998</v>
      </c>
      <c r="M57" s="51">
        <f t="shared" si="6"/>
        <v>260</v>
      </c>
      <c r="N57" s="53">
        <f t="shared" si="2"/>
        <v>608</v>
      </c>
      <c r="O57" s="51">
        <f t="shared" si="3"/>
        <v>1418</v>
      </c>
      <c r="P57" s="88">
        <v>125</v>
      </c>
      <c r="Q57" s="51">
        <f t="shared" si="4"/>
        <v>4405</v>
      </c>
      <c r="R57" s="89">
        <v>1307</v>
      </c>
      <c r="S57" s="51">
        <f t="shared" si="5"/>
        <v>3098</v>
      </c>
      <c r="T57" s="89">
        <v>18693</v>
      </c>
      <c r="U57" s="52" t="s">
        <v>155</v>
      </c>
      <c r="V57" s="53" t="s">
        <v>256</v>
      </c>
    </row>
    <row r="58" spans="1:22" s="70" customFormat="1" ht="17.25" hidden="1" customHeight="1">
      <c r="A58" s="63">
        <v>50</v>
      </c>
      <c r="B58" s="88" t="s">
        <v>1308</v>
      </c>
      <c r="C58" s="88" t="s">
        <v>723</v>
      </c>
      <c r="D58" s="88" t="s">
        <v>164</v>
      </c>
      <c r="E58" s="52" t="s">
        <v>660</v>
      </c>
      <c r="F58" s="65">
        <v>45962</v>
      </c>
      <c r="G58" s="65">
        <v>46143</v>
      </c>
      <c r="H58" s="93">
        <v>40000</v>
      </c>
      <c r="I58" s="88">
        <v>442.65</v>
      </c>
      <c r="J58" s="66">
        <v>25</v>
      </c>
      <c r="K58" s="89">
        <v>1148</v>
      </c>
      <c r="L58" s="51">
        <f t="shared" si="0"/>
        <v>2839.9999999999995</v>
      </c>
      <c r="M58" s="51">
        <f t="shared" si="6"/>
        <v>520</v>
      </c>
      <c r="N58" s="53">
        <f t="shared" si="2"/>
        <v>1216</v>
      </c>
      <c r="O58" s="51">
        <f t="shared" si="3"/>
        <v>2836</v>
      </c>
      <c r="P58" s="88">
        <v>25</v>
      </c>
      <c r="Q58" s="51">
        <f t="shared" si="4"/>
        <v>8585</v>
      </c>
      <c r="R58" s="89">
        <v>2831.65</v>
      </c>
      <c r="S58" s="51">
        <f t="shared" si="5"/>
        <v>6196</v>
      </c>
      <c r="T58" s="89">
        <v>37168.35</v>
      </c>
      <c r="U58" s="52" t="s">
        <v>155</v>
      </c>
      <c r="V58" s="91" t="s">
        <v>256</v>
      </c>
    </row>
    <row r="59" spans="1:22" s="70" customFormat="1" ht="19.5" hidden="1" customHeight="1">
      <c r="A59" s="63">
        <v>51</v>
      </c>
      <c r="B59" s="63" t="s">
        <v>395</v>
      </c>
      <c r="C59" s="88" t="s">
        <v>12</v>
      </c>
      <c r="D59" s="88" t="s">
        <v>1091</v>
      </c>
      <c r="E59" s="64" t="s">
        <v>1216</v>
      </c>
      <c r="F59" s="65">
        <v>45839</v>
      </c>
      <c r="G59" s="65">
        <v>46023</v>
      </c>
      <c r="H59" s="93">
        <v>35000</v>
      </c>
      <c r="I59" s="88">
        <v>0</v>
      </c>
      <c r="J59" s="66">
        <v>25</v>
      </c>
      <c r="K59" s="89">
        <v>1004.5</v>
      </c>
      <c r="L59" s="51">
        <f t="shared" si="0"/>
        <v>2485</v>
      </c>
      <c r="M59" s="51">
        <f t="shared" si="6"/>
        <v>455</v>
      </c>
      <c r="N59" s="53">
        <f t="shared" si="2"/>
        <v>1064</v>
      </c>
      <c r="O59" s="51">
        <f t="shared" si="3"/>
        <v>2481.5</v>
      </c>
      <c r="P59" s="89">
        <v>1944.78</v>
      </c>
      <c r="Q59" s="51">
        <f t="shared" si="4"/>
        <v>9434.7800000000007</v>
      </c>
      <c r="R59" s="89">
        <v>4013.28</v>
      </c>
      <c r="S59" s="51">
        <f t="shared" si="5"/>
        <v>5421.5</v>
      </c>
      <c r="T59" s="89">
        <v>30986.720000000001</v>
      </c>
      <c r="U59" s="52" t="s">
        <v>155</v>
      </c>
      <c r="V59" s="53" t="s">
        <v>256</v>
      </c>
    </row>
    <row r="60" spans="1:22" s="70" customFormat="1" ht="18" hidden="1" customHeight="1">
      <c r="A60" s="63">
        <v>52</v>
      </c>
      <c r="B60" s="63" t="s">
        <v>770</v>
      </c>
      <c r="C60" s="88" t="s">
        <v>11</v>
      </c>
      <c r="D60" s="88" t="s">
        <v>174</v>
      </c>
      <c r="E60" s="64" t="s">
        <v>1216</v>
      </c>
      <c r="F60" s="65">
        <v>45901</v>
      </c>
      <c r="G60" s="65">
        <v>46082</v>
      </c>
      <c r="H60" s="93">
        <v>80000</v>
      </c>
      <c r="I60" s="89">
        <v>7400.87</v>
      </c>
      <c r="J60" s="66">
        <v>25</v>
      </c>
      <c r="K60" s="89">
        <v>2296</v>
      </c>
      <c r="L60" s="51">
        <f t="shared" si="0"/>
        <v>5679.9999999999991</v>
      </c>
      <c r="M60" s="51">
        <f t="shared" si="6"/>
        <v>1040</v>
      </c>
      <c r="N60" s="53">
        <f t="shared" si="2"/>
        <v>2432</v>
      </c>
      <c r="O60" s="51">
        <f t="shared" si="3"/>
        <v>5672</v>
      </c>
      <c r="P60" s="88">
        <v>125</v>
      </c>
      <c r="Q60" s="51">
        <f t="shared" si="4"/>
        <v>17245</v>
      </c>
      <c r="R60" s="89">
        <v>12253.87</v>
      </c>
      <c r="S60" s="51">
        <f t="shared" si="5"/>
        <v>12392</v>
      </c>
      <c r="T60" s="89">
        <v>67746.13</v>
      </c>
      <c r="U60" s="52" t="s">
        <v>155</v>
      </c>
      <c r="V60" s="53" t="s">
        <v>256</v>
      </c>
    </row>
    <row r="61" spans="1:22" s="70" customFormat="1" ht="19.5" hidden="1" customHeight="1">
      <c r="A61" s="63">
        <v>53</v>
      </c>
      <c r="B61" s="63" t="s">
        <v>836</v>
      </c>
      <c r="C61" s="88" t="s">
        <v>30</v>
      </c>
      <c r="D61" s="88" t="s">
        <v>161</v>
      </c>
      <c r="E61" s="64" t="s">
        <v>1216</v>
      </c>
      <c r="F61" s="65">
        <v>45962</v>
      </c>
      <c r="G61" s="65">
        <v>46143</v>
      </c>
      <c r="H61" s="93">
        <v>95000</v>
      </c>
      <c r="I61" s="89">
        <v>10929.24</v>
      </c>
      <c r="J61" s="66">
        <v>25</v>
      </c>
      <c r="K61" s="89">
        <v>2726.5</v>
      </c>
      <c r="L61" s="51">
        <f t="shared" si="0"/>
        <v>6744.9999999999991</v>
      </c>
      <c r="M61" s="51">
        <f t="shared" si="6"/>
        <v>1235</v>
      </c>
      <c r="N61" s="53">
        <f t="shared" si="2"/>
        <v>2888</v>
      </c>
      <c r="O61" s="51">
        <f t="shared" si="3"/>
        <v>6735.5</v>
      </c>
      <c r="P61" s="89">
        <v>14058.83</v>
      </c>
      <c r="Q61" s="51">
        <f t="shared" si="4"/>
        <v>34388.83</v>
      </c>
      <c r="R61" s="89">
        <v>30602.57</v>
      </c>
      <c r="S61" s="51">
        <f t="shared" si="5"/>
        <v>14715.5</v>
      </c>
      <c r="T61" s="89">
        <v>64397.43</v>
      </c>
      <c r="U61" s="52" t="s">
        <v>155</v>
      </c>
      <c r="V61" s="53" t="s">
        <v>256</v>
      </c>
    </row>
    <row r="62" spans="1:22" s="70" customFormat="1" ht="17.25" customHeight="1">
      <c r="A62" s="142">
        <v>54</v>
      </c>
      <c r="B62" s="142" t="s">
        <v>762</v>
      </c>
      <c r="C62" s="143" t="s">
        <v>1321</v>
      </c>
      <c r="D62" s="143" t="s">
        <v>1092</v>
      </c>
      <c r="E62" s="141" t="s">
        <v>1216</v>
      </c>
      <c r="F62" s="144">
        <v>45962</v>
      </c>
      <c r="G62" s="144">
        <v>46143</v>
      </c>
      <c r="H62" s="145">
        <v>20000</v>
      </c>
      <c r="I62" s="146">
        <v>0</v>
      </c>
      <c r="J62" s="147">
        <v>25</v>
      </c>
      <c r="K62" s="146">
        <v>574</v>
      </c>
      <c r="L62" s="148">
        <f t="shared" si="0"/>
        <v>1419.9999999999998</v>
      </c>
      <c r="M62" s="148">
        <f t="shared" si="6"/>
        <v>260</v>
      </c>
      <c r="N62" s="147">
        <f t="shared" si="2"/>
        <v>608</v>
      </c>
      <c r="O62" s="148">
        <f t="shared" si="3"/>
        <v>1418</v>
      </c>
      <c r="P62" s="146">
        <v>25</v>
      </c>
      <c r="Q62" s="148">
        <f t="shared" si="4"/>
        <v>4305</v>
      </c>
      <c r="R62" s="146">
        <v>1207</v>
      </c>
      <c r="S62" s="148">
        <f t="shared" si="5"/>
        <v>3098</v>
      </c>
      <c r="T62" s="146">
        <v>18793</v>
      </c>
      <c r="U62" s="149" t="s">
        <v>155</v>
      </c>
      <c r="V62" s="150" t="s">
        <v>256</v>
      </c>
    </row>
    <row r="63" spans="1:22" s="70" customFormat="1" ht="18" hidden="1" customHeight="1">
      <c r="A63" s="63">
        <v>55</v>
      </c>
      <c r="B63" s="63" t="s">
        <v>47</v>
      </c>
      <c r="C63" s="88" t="s">
        <v>48</v>
      </c>
      <c r="D63" s="88" t="s">
        <v>1069</v>
      </c>
      <c r="E63" s="64" t="s">
        <v>1216</v>
      </c>
      <c r="F63" s="65">
        <v>45962</v>
      </c>
      <c r="G63" s="65">
        <v>46143</v>
      </c>
      <c r="H63" s="93">
        <v>60000</v>
      </c>
      <c r="I63" s="89">
        <v>3486.68</v>
      </c>
      <c r="J63" s="66">
        <v>25</v>
      </c>
      <c r="K63" s="89">
        <v>1722</v>
      </c>
      <c r="L63" s="51">
        <f t="shared" si="0"/>
        <v>4260</v>
      </c>
      <c r="M63" s="51">
        <f t="shared" si="6"/>
        <v>780</v>
      </c>
      <c r="N63" s="53">
        <f t="shared" si="2"/>
        <v>1824</v>
      </c>
      <c r="O63" s="51">
        <f t="shared" si="3"/>
        <v>4254</v>
      </c>
      <c r="P63" s="88">
        <v>125</v>
      </c>
      <c r="Q63" s="51">
        <f t="shared" si="4"/>
        <v>12965</v>
      </c>
      <c r="R63" s="89">
        <v>7157.68</v>
      </c>
      <c r="S63" s="51">
        <f t="shared" si="5"/>
        <v>9294</v>
      </c>
      <c r="T63" s="89">
        <v>52842.32</v>
      </c>
      <c r="U63" s="52" t="s">
        <v>155</v>
      </c>
      <c r="V63" s="53" t="s">
        <v>256</v>
      </c>
    </row>
    <row r="64" spans="1:22" s="70" customFormat="1" ht="19.5" hidden="1" customHeight="1">
      <c r="A64" s="63">
        <v>56</v>
      </c>
      <c r="B64" s="63" t="s">
        <v>936</v>
      </c>
      <c r="C64" s="88" t="s">
        <v>6</v>
      </c>
      <c r="D64" s="88" t="s">
        <v>1093</v>
      </c>
      <c r="E64" s="64" t="s">
        <v>1216</v>
      </c>
      <c r="F64" s="65">
        <v>45870</v>
      </c>
      <c r="G64" s="65">
        <v>46054</v>
      </c>
      <c r="H64" s="93">
        <v>145000</v>
      </c>
      <c r="I64" s="89">
        <v>22690.49</v>
      </c>
      <c r="J64" s="66">
        <v>25</v>
      </c>
      <c r="K64" s="89">
        <v>4161.5</v>
      </c>
      <c r="L64" s="51">
        <f t="shared" si="0"/>
        <v>10294.999999999998</v>
      </c>
      <c r="M64" s="51">
        <f t="shared" si="6"/>
        <v>1885</v>
      </c>
      <c r="N64" s="53">
        <f t="shared" si="2"/>
        <v>4408</v>
      </c>
      <c r="O64" s="51">
        <f t="shared" si="3"/>
        <v>10280.5</v>
      </c>
      <c r="P64" s="89">
        <v>1254.0999999999999</v>
      </c>
      <c r="Q64" s="51">
        <f t="shared" si="4"/>
        <v>32284.1</v>
      </c>
      <c r="R64" s="89">
        <v>32514.09</v>
      </c>
      <c r="S64" s="51">
        <f t="shared" si="5"/>
        <v>22460.5</v>
      </c>
      <c r="T64" s="89">
        <v>112485.91</v>
      </c>
      <c r="U64" s="52" t="s">
        <v>155</v>
      </c>
      <c r="V64" s="53" t="s">
        <v>256</v>
      </c>
    </row>
    <row r="65" spans="1:22" s="70" customFormat="1" ht="19.5" hidden="1" customHeight="1">
      <c r="A65" s="63">
        <v>57</v>
      </c>
      <c r="B65" s="63" t="s">
        <v>792</v>
      </c>
      <c r="C65" s="88" t="s">
        <v>364</v>
      </c>
      <c r="D65" t="s">
        <v>177</v>
      </c>
      <c r="E65" s="52" t="s">
        <v>660</v>
      </c>
      <c r="F65" s="65">
        <v>45962</v>
      </c>
      <c r="G65" s="65">
        <v>46143</v>
      </c>
      <c r="H65" s="93">
        <v>150000</v>
      </c>
      <c r="I65" s="89">
        <v>23866.62</v>
      </c>
      <c r="J65" s="66">
        <v>25</v>
      </c>
      <c r="K65" s="89">
        <v>4305</v>
      </c>
      <c r="L65" s="51">
        <f t="shared" si="0"/>
        <v>10649.999999999998</v>
      </c>
      <c r="M65" s="51">
        <f t="shared" si="6"/>
        <v>1950</v>
      </c>
      <c r="N65" s="53">
        <f t="shared" si="2"/>
        <v>4560</v>
      </c>
      <c r="O65" s="51">
        <f t="shared" si="3"/>
        <v>10635</v>
      </c>
      <c r="P65" s="88">
        <v>25</v>
      </c>
      <c r="Q65" s="51">
        <f t="shared" si="4"/>
        <v>32125</v>
      </c>
      <c r="R65" s="89">
        <v>32756.62</v>
      </c>
      <c r="S65" s="51">
        <f t="shared" si="5"/>
        <v>23235</v>
      </c>
      <c r="T65" s="89">
        <v>117243.38</v>
      </c>
      <c r="U65" s="52" t="s">
        <v>155</v>
      </c>
      <c r="V65" s="53" t="s">
        <v>256</v>
      </c>
    </row>
    <row r="66" spans="1:22" s="70" customFormat="1" ht="20.25" hidden="1" customHeight="1">
      <c r="A66" s="63">
        <v>58</v>
      </c>
      <c r="B66" s="63" t="s">
        <v>105</v>
      </c>
      <c r="C66" s="88" t="s">
        <v>19</v>
      </c>
      <c r="D66" s="88" t="s">
        <v>1094</v>
      </c>
      <c r="E66" s="64" t="s">
        <v>1216</v>
      </c>
      <c r="F66" s="65">
        <v>45839</v>
      </c>
      <c r="G66" s="65">
        <v>46023</v>
      </c>
      <c r="H66" s="93">
        <v>20000</v>
      </c>
      <c r="I66" s="88">
        <v>0</v>
      </c>
      <c r="J66" s="66">
        <v>25</v>
      </c>
      <c r="K66" s="88">
        <v>574</v>
      </c>
      <c r="L66" s="51">
        <f t="shared" si="0"/>
        <v>1419.9999999999998</v>
      </c>
      <c r="M66" s="51">
        <f t="shared" si="6"/>
        <v>260</v>
      </c>
      <c r="N66" s="53">
        <f t="shared" si="2"/>
        <v>608</v>
      </c>
      <c r="O66" s="51">
        <f t="shared" si="3"/>
        <v>1418</v>
      </c>
      <c r="P66" s="88">
        <v>125</v>
      </c>
      <c r="Q66" s="51">
        <f t="shared" si="4"/>
        <v>4405</v>
      </c>
      <c r="R66" s="89">
        <v>1307</v>
      </c>
      <c r="S66" s="51">
        <f t="shared" si="5"/>
        <v>3098</v>
      </c>
      <c r="T66" s="89">
        <v>18693</v>
      </c>
      <c r="U66" s="52" t="s">
        <v>155</v>
      </c>
      <c r="V66" s="53" t="s">
        <v>256</v>
      </c>
    </row>
    <row r="67" spans="1:22" s="70" customFormat="1" ht="18.75" hidden="1" customHeight="1">
      <c r="A67" s="63">
        <v>59</v>
      </c>
      <c r="B67" s="63" t="s">
        <v>1177</v>
      </c>
      <c r="C67" s="88" t="s">
        <v>1217</v>
      </c>
      <c r="D67" s="88" t="s">
        <v>726</v>
      </c>
      <c r="E67" s="64" t="s">
        <v>1216</v>
      </c>
      <c r="F67" s="65">
        <v>45962</v>
      </c>
      <c r="G67" s="65">
        <v>46143</v>
      </c>
      <c r="H67" s="93">
        <v>60000</v>
      </c>
      <c r="I67" s="89">
        <v>3486.68</v>
      </c>
      <c r="J67" s="66">
        <v>25</v>
      </c>
      <c r="K67" s="89">
        <v>1722</v>
      </c>
      <c r="L67" s="51">
        <f t="shared" si="0"/>
        <v>4260</v>
      </c>
      <c r="M67" s="51">
        <f t="shared" si="6"/>
        <v>780</v>
      </c>
      <c r="N67" s="53">
        <f t="shared" si="2"/>
        <v>1824</v>
      </c>
      <c r="O67" s="51">
        <f t="shared" si="3"/>
        <v>4254</v>
      </c>
      <c r="P67" s="88">
        <v>25</v>
      </c>
      <c r="Q67" s="51">
        <f t="shared" si="4"/>
        <v>12865</v>
      </c>
      <c r="R67" s="89">
        <v>7057.68</v>
      </c>
      <c r="S67" s="51">
        <f t="shared" si="5"/>
        <v>9294</v>
      </c>
      <c r="T67" s="89">
        <v>52942.32</v>
      </c>
      <c r="U67" s="52" t="s">
        <v>155</v>
      </c>
      <c r="V67" s="53" t="s">
        <v>256</v>
      </c>
    </row>
    <row r="68" spans="1:22" s="70" customFormat="1" ht="18" hidden="1" customHeight="1">
      <c r="A68" s="63">
        <v>60</v>
      </c>
      <c r="B68" s="63" t="s">
        <v>342</v>
      </c>
      <c r="C68" s="88" t="s">
        <v>19</v>
      </c>
      <c r="D68" s="88" t="s">
        <v>1095</v>
      </c>
      <c r="E68" s="64" t="s">
        <v>1216</v>
      </c>
      <c r="F68" s="65">
        <v>45962</v>
      </c>
      <c r="G68" s="65">
        <v>46143</v>
      </c>
      <c r="H68" s="93">
        <v>20000</v>
      </c>
      <c r="I68" s="88">
        <v>0</v>
      </c>
      <c r="J68" s="66">
        <v>25</v>
      </c>
      <c r="K68" s="88">
        <v>574</v>
      </c>
      <c r="L68" s="51">
        <f t="shared" si="0"/>
        <v>1419.9999999999998</v>
      </c>
      <c r="M68" s="51">
        <f t="shared" si="6"/>
        <v>260</v>
      </c>
      <c r="N68" s="53">
        <f t="shared" si="2"/>
        <v>608</v>
      </c>
      <c r="O68" s="51">
        <f t="shared" si="3"/>
        <v>1418</v>
      </c>
      <c r="P68" s="88">
        <v>125</v>
      </c>
      <c r="Q68" s="51">
        <f t="shared" si="4"/>
        <v>4405</v>
      </c>
      <c r="R68" s="89">
        <v>1307</v>
      </c>
      <c r="S68" s="51">
        <f t="shared" si="5"/>
        <v>3098</v>
      </c>
      <c r="T68" s="89">
        <v>18693</v>
      </c>
      <c r="U68" s="52" t="s">
        <v>155</v>
      </c>
      <c r="V68" s="53" t="s">
        <v>256</v>
      </c>
    </row>
    <row r="69" spans="1:22" s="71" customFormat="1" ht="21.75" hidden="1" customHeight="1">
      <c r="A69" s="63">
        <v>61</v>
      </c>
      <c r="B69" s="63" t="s">
        <v>593</v>
      </c>
      <c r="C69" s="88" t="s">
        <v>594</v>
      </c>
      <c r="D69" s="88" t="s">
        <v>174</v>
      </c>
      <c r="E69" s="64" t="s">
        <v>1216</v>
      </c>
      <c r="F69" s="65">
        <v>45962</v>
      </c>
      <c r="G69" s="65">
        <v>46143</v>
      </c>
      <c r="H69" s="93">
        <v>57000</v>
      </c>
      <c r="I69" s="89">
        <v>2922.14</v>
      </c>
      <c r="J69" s="66">
        <v>25</v>
      </c>
      <c r="K69" s="89">
        <v>1635.9</v>
      </c>
      <c r="L69" s="51">
        <f t="shared" si="0"/>
        <v>4046.9999999999995</v>
      </c>
      <c r="M69" s="51">
        <f t="shared" si="6"/>
        <v>741</v>
      </c>
      <c r="N69" s="53">
        <f t="shared" si="2"/>
        <v>1732.8</v>
      </c>
      <c r="O69" s="51">
        <f t="shared" si="3"/>
        <v>4041.3</v>
      </c>
      <c r="P69" s="88">
        <v>125</v>
      </c>
      <c r="Q69" s="51">
        <f t="shared" si="4"/>
        <v>12323</v>
      </c>
      <c r="R69" s="89">
        <v>6415.84</v>
      </c>
      <c r="S69" s="51">
        <f t="shared" si="5"/>
        <v>8829.2999999999993</v>
      </c>
      <c r="T69" s="89">
        <v>50584.160000000003</v>
      </c>
      <c r="U69" s="52" t="s">
        <v>155</v>
      </c>
      <c r="V69" s="53" t="s">
        <v>256</v>
      </c>
    </row>
    <row r="70" spans="1:22" s="70" customFormat="1" ht="21.75" hidden="1" customHeight="1">
      <c r="A70" s="63">
        <v>62</v>
      </c>
      <c r="B70" s="63" t="s">
        <v>490</v>
      </c>
      <c r="C70" s="88" t="s">
        <v>4</v>
      </c>
      <c r="D70" s="88" t="s">
        <v>1096</v>
      </c>
      <c r="E70" s="64" t="s">
        <v>1216</v>
      </c>
      <c r="F70" s="65">
        <v>45839</v>
      </c>
      <c r="G70" s="65">
        <v>46023</v>
      </c>
      <c r="H70" s="93">
        <v>80000</v>
      </c>
      <c r="I70" s="89">
        <v>7400.87</v>
      </c>
      <c r="J70" s="66">
        <v>25</v>
      </c>
      <c r="K70" s="89">
        <v>2296</v>
      </c>
      <c r="L70" s="51">
        <f t="shared" si="0"/>
        <v>5679.9999999999991</v>
      </c>
      <c r="M70" s="51">
        <f t="shared" si="6"/>
        <v>1040</v>
      </c>
      <c r="N70" s="53">
        <f t="shared" si="2"/>
        <v>2432</v>
      </c>
      <c r="O70" s="51">
        <f t="shared" si="3"/>
        <v>5672</v>
      </c>
      <c r="P70" s="88">
        <v>125</v>
      </c>
      <c r="Q70" s="51">
        <f t="shared" si="4"/>
        <v>17245</v>
      </c>
      <c r="R70" s="89">
        <v>12253.87</v>
      </c>
      <c r="S70" s="51">
        <f t="shared" si="5"/>
        <v>12392</v>
      </c>
      <c r="T70" s="89">
        <v>67746.13</v>
      </c>
      <c r="U70" s="52" t="s">
        <v>155</v>
      </c>
      <c r="V70" s="53" t="s">
        <v>256</v>
      </c>
    </row>
    <row r="71" spans="1:22" s="70" customFormat="1" ht="18.75" hidden="1" customHeight="1">
      <c r="A71" s="63">
        <v>63</v>
      </c>
      <c r="B71" s="63" t="s">
        <v>218</v>
      </c>
      <c r="C71" s="88" t="s">
        <v>12</v>
      </c>
      <c r="D71" s="88" t="s">
        <v>871</v>
      </c>
      <c r="E71" s="64" t="s">
        <v>1216</v>
      </c>
      <c r="F71" s="65">
        <v>45839</v>
      </c>
      <c r="G71" s="65">
        <v>46023</v>
      </c>
      <c r="H71" s="93">
        <v>55000</v>
      </c>
      <c r="I71" s="89">
        <v>2559.6799999999998</v>
      </c>
      <c r="J71" s="66">
        <v>25</v>
      </c>
      <c r="K71" s="89">
        <v>1578.5</v>
      </c>
      <c r="L71" s="51">
        <f t="shared" si="0"/>
        <v>3904.9999999999995</v>
      </c>
      <c r="M71" s="51">
        <f t="shared" si="6"/>
        <v>715</v>
      </c>
      <c r="N71" s="53">
        <f t="shared" si="2"/>
        <v>1672</v>
      </c>
      <c r="O71" s="51">
        <f t="shared" si="3"/>
        <v>3899.5000000000005</v>
      </c>
      <c r="P71" s="88">
        <v>25</v>
      </c>
      <c r="Q71" s="51">
        <f t="shared" si="4"/>
        <v>11795</v>
      </c>
      <c r="R71" s="89">
        <v>5835.18</v>
      </c>
      <c r="S71" s="51">
        <f t="shared" si="5"/>
        <v>8519.5</v>
      </c>
      <c r="T71" s="89">
        <v>49164.82</v>
      </c>
      <c r="U71" s="52" t="s">
        <v>155</v>
      </c>
      <c r="V71" s="53" t="s">
        <v>256</v>
      </c>
    </row>
    <row r="72" spans="1:22" s="70" customFormat="1" ht="21.75" hidden="1" customHeight="1">
      <c r="A72" s="63">
        <v>64</v>
      </c>
      <c r="B72" s="63" t="s">
        <v>1178</v>
      </c>
      <c r="C72" s="88" t="s">
        <v>654</v>
      </c>
      <c r="D72" s="88" t="s">
        <v>1072</v>
      </c>
      <c r="E72" s="64" t="s">
        <v>1216</v>
      </c>
      <c r="F72" s="65">
        <v>45962</v>
      </c>
      <c r="G72" s="65">
        <v>46143</v>
      </c>
      <c r="H72" s="93">
        <v>85000</v>
      </c>
      <c r="I72" s="89">
        <v>8576.99</v>
      </c>
      <c r="J72" s="66">
        <v>25</v>
      </c>
      <c r="K72" s="89">
        <v>2439.5</v>
      </c>
      <c r="L72" s="51">
        <f t="shared" si="0"/>
        <v>6034.9999999999991</v>
      </c>
      <c r="M72" s="51">
        <f t="shared" si="6"/>
        <v>1105</v>
      </c>
      <c r="N72" s="53">
        <f t="shared" si="2"/>
        <v>2584</v>
      </c>
      <c r="O72" s="51">
        <f t="shared" si="3"/>
        <v>6026.5</v>
      </c>
      <c r="P72" s="88">
        <v>25</v>
      </c>
      <c r="Q72" s="51">
        <f t="shared" si="4"/>
        <v>18215</v>
      </c>
      <c r="R72" s="89">
        <v>13625.49</v>
      </c>
      <c r="S72" s="51">
        <f t="shared" si="5"/>
        <v>13166.5</v>
      </c>
      <c r="T72" s="89">
        <v>71374.509999999995</v>
      </c>
      <c r="U72" s="52" t="s">
        <v>155</v>
      </c>
      <c r="V72" s="53" t="s">
        <v>256</v>
      </c>
    </row>
    <row r="73" spans="1:22" s="70" customFormat="1" ht="17.25" hidden="1" customHeight="1">
      <c r="A73" s="63">
        <v>65</v>
      </c>
      <c r="B73" s="63" t="s">
        <v>118</v>
      </c>
      <c r="C73" s="88" t="s">
        <v>12</v>
      </c>
      <c r="D73" s="88" t="s">
        <v>1097</v>
      </c>
      <c r="E73" s="64" t="s">
        <v>1216</v>
      </c>
      <c r="F73" s="65">
        <v>45839</v>
      </c>
      <c r="G73" s="65">
        <v>46023</v>
      </c>
      <c r="H73" s="93">
        <v>30000</v>
      </c>
      <c r="I73" s="88">
        <v>0</v>
      </c>
      <c r="J73" s="66">
        <v>25</v>
      </c>
      <c r="K73" s="88">
        <v>861</v>
      </c>
      <c r="L73" s="51">
        <f t="shared" ref="L73:L136" si="7">H73*0.071</f>
        <v>2130</v>
      </c>
      <c r="M73" s="51">
        <f t="shared" ref="M73:M104" si="8">H73*0.013</f>
        <v>390</v>
      </c>
      <c r="N73" s="53">
        <f t="shared" ref="N73:N136" si="9">+H73*0.0304</f>
        <v>912</v>
      </c>
      <c r="O73" s="51">
        <f t="shared" ref="O73:O136" si="10">H73*0.0709</f>
        <v>2127</v>
      </c>
      <c r="P73" s="88">
        <v>25</v>
      </c>
      <c r="Q73" s="51">
        <f t="shared" ref="Q73:Q136" si="11">SUM(K73:P73)</f>
        <v>6445</v>
      </c>
      <c r="R73" s="89">
        <v>1798</v>
      </c>
      <c r="S73" s="51">
        <f t="shared" ref="S73:S136" si="12">L73+M73+O73</f>
        <v>4647</v>
      </c>
      <c r="T73" s="89">
        <v>28202</v>
      </c>
      <c r="U73" s="52" t="s">
        <v>155</v>
      </c>
      <c r="V73" s="53" t="s">
        <v>256</v>
      </c>
    </row>
    <row r="74" spans="1:22" s="70" customFormat="1" ht="16.5" hidden="1" customHeight="1">
      <c r="A74" s="63">
        <v>66</v>
      </c>
      <c r="B74" s="63" t="s">
        <v>992</v>
      </c>
      <c r="C74" s="88" t="s">
        <v>36</v>
      </c>
      <c r="D74" s="88" t="s">
        <v>1098</v>
      </c>
      <c r="E74" s="64" t="s">
        <v>1216</v>
      </c>
      <c r="F74" s="65">
        <v>45901</v>
      </c>
      <c r="G74" s="65">
        <v>46082</v>
      </c>
      <c r="H74" s="93">
        <v>60000</v>
      </c>
      <c r="I74" s="89">
        <v>3486.68</v>
      </c>
      <c r="J74" s="66">
        <v>25</v>
      </c>
      <c r="K74" s="89">
        <v>1722</v>
      </c>
      <c r="L74" s="51">
        <f t="shared" si="7"/>
        <v>4260</v>
      </c>
      <c r="M74" s="51">
        <f t="shared" si="8"/>
        <v>780</v>
      </c>
      <c r="N74" s="53">
        <f t="shared" si="9"/>
        <v>1824</v>
      </c>
      <c r="O74" s="51">
        <f t="shared" si="10"/>
        <v>4254</v>
      </c>
      <c r="P74" s="88">
        <v>25</v>
      </c>
      <c r="Q74" s="51">
        <f t="shared" si="11"/>
        <v>12865</v>
      </c>
      <c r="R74" s="89">
        <v>7057.68</v>
      </c>
      <c r="S74" s="51">
        <f t="shared" si="12"/>
        <v>9294</v>
      </c>
      <c r="T74" s="89">
        <v>52942.32</v>
      </c>
      <c r="U74" s="52" t="s">
        <v>155</v>
      </c>
      <c r="V74" s="53" t="s">
        <v>256</v>
      </c>
    </row>
    <row r="75" spans="1:22" s="70" customFormat="1" ht="18" hidden="1" customHeight="1">
      <c r="A75" s="63">
        <v>67</v>
      </c>
      <c r="B75" s="63" t="s">
        <v>448</v>
      </c>
      <c r="C75" s="88" t="s">
        <v>12</v>
      </c>
      <c r="D75" s="88" t="s">
        <v>1099</v>
      </c>
      <c r="E75" s="64" t="s">
        <v>1216</v>
      </c>
      <c r="F75" s="65">
        <v>45962</v>
      </c>
      <c r="G75" s="65">
        <v>46143</v>
      </c>
      <c r="H75" s="93">
        <v>35000</v>
      </c>
      <c r="I75" s="88">
        <v>0</v>
      </c>
      <c r="J75" s="66">
        <v>25</v>
      </c>
      <c r="K75" s="89">
        <v>1004.5</v>
      </c>
      <c r="L75" s="51">
        <f t="shared" si="7"/>
        <v>2485</v>
      </c>
      <c r="M75" s="51">
        <f t="shared" si="8"/>
        <v>455</v>
      </c>
      <c r="N75" s="53">
        <f t="shared" si="9"/>
        <v>1064</v>
      </c>
      <c r="O75" s="51">
        <f t="shared" si="10"/>
        <v>2481.5</v>
      </c>
      <c r="P75" s="88">
        <v>25</v>
      </c>
      <c r="Q75" s="51">
        <f t="shared" si="11"/>
        <v>7515</v>
      </c>
      <c r="R75" s="89">
        <v>2093.5</v>
      </c>
      <c r="S75" s="51">
        <f t="shared" si="12"/>
        <v>5421.5</v>
      </c>
      <c r="T75" s="89">
        <v>32906.5</v>
      </c>
      <c r="U75" s="52" t="s">
        <v>155</v>
      </c>
      <c r="V75" s="53" t="s">
        <v>256</v>
      </c>
    </row>
    <row r="76" spans="1:22" s="70" customFormat="1" ht="21.75" hidden="1" customHeight="1">
      <c r="A76" s="63">
        <v>68</v>
      </c>
      <c r="B76" s="63" t="s">
        <v>678</v>
      </c>
      <c r="C76" s="88" t="s">
        <v>365</v>
      </c>
      <c r="D76" s="88" t="s">
        <v>162</v>
      </c>
      <c r="E76" s="64" t="s">
        <v>1216</v>
      </c>
      <c r="F76" s="65">
        <v>45839</v>
      </c>
      <c r="G76" s="65">
        <v>46023</v>
      </c>
      <c r="H76" s="93">
        <v>70000</v>
      </c>
      <c r="I76" s="89">
        <v>5368.48</v>
      </c>
      <c r="J76" s="66">
        <v>25</v>
      </c>
      <c r="K76" s="89">
        <v>2009</v>
      </c>
      <c r="L76" s="51">
        <f t="shared" si="7"/>
        <v>4970</v>
      </c>
      <c r="M76" s="51">
        <f t="shared" si="8"/>
        <v>910</v>
      </c>
      <c r="N76" s="53">
        <f t="shared" si="9"/>
        <v>2128</v>
      </c>
      <c r="O76" s="51">
        <f t="shared" si="10"/>
        <v>4963</v>
      </c>
      <c r="P76" s="88">
        <v>25</v>
      </c>
      <c r="Q76" s="51">
        <f t="shared" si="11"/>
        <v>15005</v>
      </c>
      <c r="R76" s="89">
        <v>9530.48</v>
      </c>
      <c r="S76" s="51">
        <f t="shared" si="12"/>
        <v>10843</v>
      </c>
      <c r="T76" s="89">
        <v>60469.52</v>
      </c>
      <c r="U76" s="52" t="s">
        <v>155</v>
      </c>
      <c r="V76" s="53" t="s">
        <v>256</v>
      </c>
    </row>
    <row r="77" spans="1:22" s="70" customFormat="1" ht="22.5" hidden="1" customHeight="1">
      <c r="A77" s="63">
        <v>69</v>
      </c>
      <c r="B77" s="63" t="s">
        <v>650</v>
      </c>
      <c r="C77" s="88" t="s">
        <v>30</v>
      </c>
      <c r="D77" s="88" t="s">
        <v>1077</v>
      </c>
      <c r="E77" s="64" t="s">
        <v>1216</v>
      </c>
      <c r="F77" s="65">
        <v>45962</v>
      </c>
      <c r="G77" s="65">
        <v>46143</v>
      </c>
      <c r="H77" s="93">
        <v>40000</v>
      </c>
      <c r="I77" s="88">
        <v>442.65</v>
      </c>
      <c r="J77" s="66">
        <v>25</v>
      </c>
      <c r="K77" s="89">
        <v>1148</v>
      </c>
      <c r="L77" s="51">
        <f t="shared" si="7"/>
        <v>2839.9999999999995</v>
      </c>
      <c r="M77" s="51">
        <f t="shared" si="8"/>
        <v>520</v>
      </c>
      <c r="N77" s="53">
        <f t="shared" si="9"/>
        <v>1216</v>
      </c>
      <c r="O77" s="51">
        <f t="shared" si="10"/>
        <v>2836</v>
      </c>
      <c r="P77" s="89">
        <v>3025</v>
      </c>
      <c r="Q77" s="51">
        <f t="shared" si="11"/>
        <v>11585</v>
      </c>
      <c r="R77" s="89">
        <v>5831.65</v>
      </c>
      <c r="S77" s="51">
        <f t="shared" si="12"/>
        <v>6196</v>
      </c>
      <c r="T77" s="89">
        <v>34168.35</v>
      </c>
      <c r="U77" s="52" t="s">
        <v>155</v>
      </c>
      <c r="V77" s="53" t="s">
        <v>257</v>
      </c>
    </row>
    <row r="78" spans="1:22" s="70" customFormat="1" ht="21" hidden="1" customHeight="1">
      <c r="A78" s="63">
        <v>70</v>
      </c>
      <c r="B78" s="63" t="s">
        <v>555</v>
      </c>
      <c r="C78" s="88" t="s">
        <v>48</v>
      </c>
      <c r="D78" s="88" t="s">
        <v>1077</v>
      </c>
      <c r="E78" s="64" t="s">
        <v>1216</v>
      </c>
      <c r="F78" s="65">
        <v>45901</v>
      </c>
      <c r="G78" s="65">
        <v>46082</v>
      </c>
      <c r="H78" s="93">
        <v>41044.699999999997</v>
      </c>
      <c r="I78" s="88">
        <v>590.09</v>
      </c>
      <c r="J78" s="66">
        <v>25</v>
      </c>
      <c r="K78" s="89">
        <v>1177.98</v>
      </c>
      <c r="L78" s="51">
        <f t="shared" si="7"/>
        <v>2914.1736999999994</v>
      </c>
      <c r="M78" s="51">
        <f t="shared" si="8"/>
        <v>533.58109999999999</v>
      </c>
      <c r="N78" s="53">
        <f t="shared" si="9"/>
        <v>1247.7588799999999</v>
      </c>
      <c r="O78" s="51">
        <f t="shared" si="10"/>
        <v>2910.0692300000001</v>
      </c>
      <c r="P78" s="88">
        <v>25</v>
      </c>
      <c r="Q78" s="51">
        <f t="shared" si="11"/>
        <v>8808.5629100000006</v>
      </c>
      <c r="R78" s="89">
        <v>3040.83</v>
      </c>
      <c r="S78" s="51">
        <f t="shared" si="12"/>
        <v>6357.8240299999998</v>
      </c>
      <c r="T78" s="89">
        <v>38003.870000000003</v>
      </c>
      <c r="U78" s="52" t="s">
        <v>155</v>
      </c>
      <c r="V78" s="53" t="s">
        <v>257</v>
      </c>
    </row>
    <row r="79" spans="1:22" s="70" customFormat="1" ht="21" hidden="1" customHeight="1">
      <c r="A79" s="63">
        <v>71</v>
      </c>
      <c r="B79" s="63" t="s">
        <v>727</v>
      </c>
      <c r="C79" s="88" t="s">
        <v>364</v>
      </c>
      <c r="D79" s="88" t="s">
        <v>1077</v>
      </c>
      <c r="E79" s="64" t="s">
        <v>1216</v>
      </c>
      <c r="F79" s="65">
        <v>45962</v>
      </c>
      <c r="G79" s="65">
        <v>46143</v>
      </c>
      <c r="H79" s="93">
        <v>20000</v>
      </c>
      <c r="I79" s="88">
        <v>0</v>
      </c>
      <c r="J79" s="66">
        <v>25</v>
      </c>
      <c r="K79" s="88">
        <v>574</v>
      </c>
      <c r="L79" s="51">
        <f t="shared" si="7"/>
        <v>1419.9999999999998</v>
      </c>
      <c r="M79" s="51">
        <f t="shared" si="8"/>
        <v>260</v>
      </c>
      <c r="N79" s="53">
        <f t="shared" si="9"/>
        <v>608</v>
      </c>
      <c r="O79" s="51">
        <f t="shared" si="10"/>
        <v>1418</v>
      </c>
      <c r="P79" s="88">
        <v>25</v>
      </c>
      <c r="Q79" s="51">
        <f t="shared" si="11"/>
        <v>4305</v>
      </c>
      <c r="R79" s="89">
        <v>1207</v>
      </c>
      <c r="S79" s="51">
        <f t="shared" si="12"/>
        <v>3098</v>
      </c>
      <c r="T79" s="89">
        <v>18793</v>
      </c>
      <c r="U79" s="52" t="s">
        <v>155</v>
      </c>
      <c r="V79" s="53" t="s">
        <v>256</v>
      </c>
    </row>
    <row r="80" spans="1:22" s="70" customFormat="1" ht="18" hidden="1" customHeight="1">
      <c r="A80" s="63">
        <v>72</v>
      </c>
      <c r="B80" s="63" t="s">
        <v>1179</v>
      </c>
      <c r="C80" s="88" t="s">
        <v>5</v>
      </c>
      <c r="D80" s="88" t="s">
        <v>1154</v>
      </c>
      <c r="E80" s="64" t="s">
        <v>1216</v>
      </c>
      <c r="F80" s="65">
        <v>45962</v>
      </c>
      <c r="G80" s="65">
        <v>46143</v>
      </c>
      <c r="H80" s="93">
        <v>180000</v>
      </c>
      <c r="I80" s="89">
        <v>30923.37</v>
      </c>
      <c r="J80" s="66">
        <v>25</v>
      </c>
      <c r="K80" s="89">
        <v>5166</v>
      </c>
      <c r="L80" s="51">
        <f t="shared" si="7"/>
        <v>12779.999999999998</v>
      </c>
      <c r="M80" s="51">
        <f t="shared" si="8"/>
        <v>2340</v>
      </c>
      <c r="N80" s="53">
        <f t="shared" si="9"/>
        <v>5472</v>
      </c>
      <c r="O80" s="51">
        <f t="shared" si="10"/>
        <v>12762</v>
      </c>
      <c r="P80" s="88">
        <v>25</v>
      </c>
      <c r="Q80" s="51">
        <f t="shared" si="11"/>
        <v>38545</v>
      </c>
      <c r="R80" s="89">
        <v>41586.370000000003</v>
      </c>
      <c r="S80" s="51">
        <f t="shared" si="12"/>
        <v>27882</v>
      </c>
      <c r="T80" s="89">
        <v>138413.63</v>
      </c>
      <c r="U80" s="52" t="s">
        <v>155</v>
      </c>
      <c r="V80" s="53" t="s">
        <v>257</v>
      </c>
    </row>
    <row r="81" spans="1:22" s="70" customFormat="1" ht="19.5" hidden="1" customHeight="1">
      <c r="A81" s="63">
        <v>73</v>
      </c>
      <c r="B81" s="63" t="s">
        <v>728</v>
      </c>
      <c r="C81" s="88" t="s">
        <v>364</v>
      </c>
      <c r="D81" s="88" t="s">
        <v>1077</v>
      </c>
      <c r="E81" s="64" t="s">
        <v>1216</v>
      </c>
      <c r="F81" s="65">
        <v>45962</v>
      </c>
      <c r="G81" s="65">
        <v>46143</v>
      </c>
      <c r="H81" s="93">
        <v>25000</v>
      </c>
      <c r="I81" s="88">
        <v>0</v>
      </c>
      <c r="J81" s="66">
        <v>25</v>
      </c>
      <c r="K81" s="88">
        <v>717.5</v>
      </c>
      <c r="L81" s="51">
        <f t="shared" si="7"/>
        <v>1774.9999999999998</v>
      </c>
      <c r="M81" s="51">
        <f t="shared" si="8"/>
        <v>325</v>
      </c>
      <c r="N81" s="53">
        <f t="shared" si="9"/>
        <v>760</v>
      </c>
      <c r="O81" s="51">
        <f t="shared" si="10"/>
        <v>1772.5000000000002</v>
      </c>
      <c r="P81" s="88">
        <v>25</v>
      </c>
      <c r="Q81" s="51">
        <f t="shared" si="11"/>
        <v>5375</v>
      </c>
      <c r="R81" s="89">
        <v>1502.5</v>
      </c>
      <c r="S81" s="51">
        <f t="shared" si="12"/>
        <v>3872.5</v>
      </c>
      <c r="T81" s="89">
        <v>23497.5</v>
      </c>
      <c r="U81" s="52" t="s">
        <v>155</v>
      </c>
      <c r="V81" s="53" t="s">
        <v>256</v>
      </c>
    </row>
    <row r="82" spans="1:22" s="70" customFormat="1" ht="18.75" hidden="1" customHeight="1">
      <c r="A82" s="63">
        <v>74</v>
      </c>
      <c r="B82" s="63" t="s">
        <v>303</v>
      </c>
      <c r="C82" s="88" t="s">
        <v>4</v>
      </c>
      <c r="D82" s="88" t="s">
        <v>168</v>
      </c>
      <c r="E82" s="64" t="s">
        <v>1216</v>
      </c>
      <c r="F82" s="65">
        <v>45962</v>
      </c>
      <c r="G82" s="65">
        <v>46143</v>
      </c>
      <c r="H82" s="93">
        <v>60000</v>
      </c>
      <c r="I82" s="89">
        <v>3486.68</v>
      </c>
      <c r="J82" s="66">
        <v>25</v>
      </c>
      <c r="K82" s="89">
        <v>1722</v>
      </c>
      <c r="L82" s="51">
        <f t="shared" si="7"/>
        <v>4260</v>
      </c>
      <c r="M82" s="51">
        <f t="shared" si="8"/>
        <v>780</v>
      </c>
      <c r="N82" s="53">
        <f t="shared" si="9"/>
        <v>1824</v>
      </c>
      <c r="O82" s="51">
        <f t="shared" si="10"/>
        <v>4254</v>
      </c>
      <c r="P82" s="88">
        <v>125</v>
      </c>
      <c r="Q82" s="51">
        <f t="shared" si="11"/>
        <v>12965</v>
      </c>
      <c r="R82" s="89">
        <v>7157.68</v>
      </c>
      <c r="S82" s="51">
        <f t="shared" si="12"/>
        <v>9294</v>
      </c>
      <c r="T82" s="89">
        <v>52842.32</v>
      </c>
      <c r="U82" s="52" t="s">
        <v>155</v>
      </c>
      <c r="V82" s="53" t="s">
        <v>256</v>
      </c>
    </row>
    <row r="83" spans="1:22" s="70" customFormat="1" ht="21" hidden="1" customHeight="1">
      <c r="A83" s="63">
        <v>75</v>
      </c>
      <c r="B83" s="63" t="s">
        <v>507</v>
      </c>
      <c r="C83" s="88" t="s">
        <v>4</v>
      </c>
      <c r="D83" s="88" t="s">
        <v>159</v>
      </c>
      <c r="E83" s="64" t="s">
        <v>1216</v>
      </c>
      <c r="F83" s="65">
        <v>45962</v>
      </c>
      <c r="G83" s="65">
        <v>46143</v>
      </c>
      <c r="H83" s="93">
        <v>50000</v>
      </c>
      <c r="I83" s="89">
        <v>1854</v>
      </c>
      <c r="J83" s="66">
        <v>25</v>
      </c>
      <c r="K83" s="89">
        <v>1435</v>
      </c>
      <c r="L83" s="51">
        <f t="shared" si="7"/>
        <v>3549.9999999999995</v>
      </c>
      <c r="M83" s="51">
        <f t="shared" si="8"/>
        <v>650</v>
      </c>
      <c r="N83" s="53">
        <f t="shared" si="9"/>
        <v>1520</v>
      </c>
      <c r="O83" s="51">
        <f t="shared" si="10"/>
        <v>3545.0000000000005</v>
      </c>
      <c r="P83" s="88">
        <v>25</v>
      </c>
      <c r="Q83" s="51">
        <f t="shared" si="11"/>
        <v>10725</v>
      </c>
      <c r="R83" s="89">
        <v>4834</v>
      </c>
      <c r="S83" s="51">
        <f t="shared" si="12"/>
        <v>7745</v>
      </c>
      <c r="T83" s="89">
        <v>45166</v>
      </c>
      <c r="U83" s="52" t="s">
        <v>155</v>
      </c>
      <c r="V83" s="53" t="s">
        <v>256</v>
      </c>
    </row>
    <row r="84" spans="1:22" s="70" customFormat="1" ht="24.75" hidden="1" customHeight="1">
      <c r="A84" s="63">
        <v>76</v>
      </c>
      <c r="B84" s="63" t="s">
        <v>315</v>
      </c>
      <c r="C84" s="88" t="s">
        <v>73</v>
      </c>
      <c r="D84" s="88" t="s">
        <v>1100</v>
      </c>
      <c r="E84" s="64" t="s">
        <v>1216</v>
      </c>
      <c r="F84" s="65">
        <v>45839</v>
      </c>
      <c r="G84" s="65">
        <v>46023</v>
      </c>
      <c r="H84" s="93">
        <v>90000</v>
      </c>
      <c r="I84" s="89">
        <v>9753.1200000000008</v>
      </c>
      <c r="J84" s="66">
        <v>25</v>
      </c>
      <c r="K84" s="89">
        <v>2583</v>
      </c>
      <c r="L84" s="51">
        <f t="shared" si="7"/>
        <v>6389.9999999999991</v>
      </c>
      <c r="M84" s="51">
        <f t="shared" si="8"/>
        <v>1170</v>
      </c>
      <c r="N84" s="53">
        <f t="shared" si="9"/>
        <v>2736</v>
      </c>
      <c r="O84" s="51">
        <f t="shared" si="10"/>
        <v>6381</v>
      </c>
      <c r="P84" s="88">
        <v>125</v>
      </c>
      <c r="Q84" s="51">
        <f t="shared" si="11"/>
        <v>19385</v>
      </c>
      <c r="R84" s="89">
        <v>15197.12</v>
      </c>
      <c r="S84" s="51">
        <f t="shared" si="12"/>
        <v>13941</v>
      </c>
      <c r="T84" s="89">
        <v>74802.880000000005</v>
      </c>
      <c r="U84" s="52" t="s">
        <v>155</v>
      </c>
      <c r="V84" s="53" t="s">
        <v>256</v>
      </c>
    </row>
    <row r="85" spans="1:22" s="70" customFormat="1" ht="22.5" hidden="1" customHeight="1">
      <c r="A85" s="63">
        <v>77</v>
      </c>
      <c r="B85" s="63" t="s">
        <v>1237</v>
      </c>
      <c r="C85" s="88" t="s">
        <v>7</v>
      </c>
      <c r="D85" s="88" t="s">
        <v>174</v>
      </c>
      <c r="E85" s="64" t="s">
        <v>1216</v>
      </c>
      <c r="F85" s="65">
        <v>45839</v>
      </c>
      <c r="G85" s="65">
        <v>46023</v>
      </c>
      <c r="H85" s="93">
        <v>80000</v>
      </c>
      <c r="I85" s="89">
        <v>7400.87</v>
      </c>
      <c r="J85" s="66">
        <v>25</v>
      </c>
      <c r="K85" s="89">
        <v>2296</v>
      </c>
      <c r="L85" s="51">
        <f t="shared" si="7"/>
        <v>5679.9999999999991</v>
      </c>
      <c r="M85" s="51">
        <f t="shared" si="8"/>
        <v>1040</v>
      </c>
      <c r="N85" s="53">
        <f t="shared" si="9"/>
        <v>2432</v>
      </c>
      <c r="O85" s="51">
        <f t="shared" si="10"/>
        <v>5672</v>
      </c>
      <c r="P85" s="88">
        <v>25</v>
      </c>
      <c r="Q85" s="51">
        <f t="shared" si="11"/>
        <v>17145</v>
      </c>
      <c r="R85" s="89">
        <v>12153.87</v>
      </c>
      <c r="S85" s="51">
        <f t="shared" si="12"/>
        <v>12392</v>
      </c>
      <c r="T85" s="89">
        <v>67846.13</v>
      </c>
      <c r="U85" s="52" t="s">
        <v>155</v>
      </c>
      <c r="V85" s="53" t="s">
        <v>256</v>
      </c>
    </row>
    <row r="86" spans="1:22" s="70" customFormat="1" ht="24.75" hidden="1" customHeight="1">
      <c r="A86" s="63">
        <v>78</v>
      </c>
      <c r="B86" s="63" t="s">
        <v>95</v>
      </c>
      <c r="C86" s="88" t="s">
        <v>74</v>
      </c>
      <c r="D86" s="88" t="s">
        <v>1101</v>
      </c>
      <c r="E86" s="64" t="s">
        <v>1216</v>
      </c>
      <c r="F86" s="65">
        <v>45962</v>
      </c>
      <c r="G86" s="65">
        <v>46143</v>
      </c>
      <c r="H86" s="93">
        <v>60000</v>
      </c>
      <c r="I86" s="89">
        <v>3486.68</v>
      </c>
      <c r="J86" s="66">
        <v>25</v>
      </c>
      <c r="K86" s="89">
        <v>1722</v>
      </c>
      <c r="L86" s="51">
        <f t="shared" si="7"/>
        <v>4260</v>
      </c>
      <c r="M86" s="51">
        <f t="shared" si="8"/>
        <v>780</v>
      </c>
      <c r="N86" s="53">
        <f t="shared" si="9"/>
        <v>1824</v>
      </c>
      <c r="O86" s="51">
        <f t="shared" si="10"/>
        <v>4254</v>
      </c>
      <c r="P86" s="88">
        <v>25</v>
      </c>
      <c r="Q86" s="51">
        <f t="shared" si="11"/>
        <v>12865</v>
      </c>
      <c r="R86" s="89">
        <v>7057.68</v>
      </c>
      <c r="S86" s="51">
        <f t="shared" si="12"/>
        <v>9294</v>
      </c>
      <c r="T86" s="89">
        <v>52942.32</v>
      </c>
      <c r="U86" s="52" t="s">
        <v>155</v>
      </c>
      <c r="V86" s="53" t="s">
        <v>256</v>
      </c>
    </row>
    <row r="87" spans="1:22" s="70" customFormat="1" ht="24.75" hidden="1" customHeight="1">
      <c r="A87" s="63">
        <v>79</v>
      </c>
      <c r="B87" s="63" t="s">
        <v>230</v>
      </c>
      <c r="C87" s="88" t="s">
        <v>74</v>
      </c>
      <c r="D87" s="88" t="s">
        <v>1079</v>
      </c>
      <c r="E87" s="64" t="s">
        <v>1216</v>
      </c>
      <c r="F87" s="65">
        <v>45962</v>
      </c>
      <c r="G87" s="65">
        <v>46143</v>
      </c>
      <c r="H87" s="93">
        <v>60000</v>
      </c>
      <c r="I87" s="89">
        <v>3486.68</v>
      </c>
      <c r="J87" s="66">
        <v>25</v>
      </c>
      <c r="K87" s="89">
        <v>1722</v>
      </c>
      <c r="L87" s="51">
        <f t="shared" si="7"/>
        <v>4260</v>
      </c>
      <c r="M87" s="51">
        <f t="shared" si="8"/>
        <v>780</v>
      </c>
      <c r="N87" s="53">
        <f t="shared" si="9"/>
        <v>1824</v>
      </c>
      <c r="O87" s="51">
        <f t="shared" si="10"/>
        <v>4254</v>
      </c>
      <c r="P87" s="88">
        <v>125</v>
      </c>
      <c r="Q87" s="51">
        <f t="shared" si="11"/>
        <v>12965</v>
      </c>
      <c r="R87" s="89">
        <v>7157.68</v>
      </c>
      <c r="S87" s="51">
        <f t="shared" si="12"/>
        <v>9294</v>
      </c>
      <c r="T87" s="89">
        <v>52842.32</v>
      </c>
      <c r="U87" s="52" t="s">
        <v>155</v>
      </c>
      <c r="V87" s="53" t="s">
        <v>256</v>
      </c>
    </row>
    <row r="88" spans="1:22" s="70" customFormat="1" ht="24.75" hidden="1" customHeight="1">
      <c r="A88" s="63">
        <v>80</v>
      </c>
      <c r="B88" s="63" t="s">
        <v>273</v>
      </c>
      <c r="C88" s="88" t="s">
        <v>61</v>
      </c>
      <c r="D88" s="88" t="s">
        <v>1069</v>
      </c>
      <c r="E88" s="64" t="s">
        <v>1216</v>
      </c>
      <c r="F88" s="65">
        <v>45839</v>
      </c>
      <c r="G88" s="65">
        <v>46023</v>
      </c>
      <c r="H88" s="93">
        <v>46000</v>
      </c>
      <c r="I88" s="89">
        <v>1001.49</v>
      </c>
      <c r="J88" s="66">
        <v>25</v>
      </c>
      <c r="K88" s="89">
        <v>1320.2</v>
      </c>
      <c r="L88" s="51">
        <f t="shared" si="7"/>
        <v>3265.9999999999995</v>
      </c>
      <c r="M88" s="51">
        <f t="shared" si="8"/>
        <v>598</v>
      </c>
      <c r="N88" s="53">
        <f t="shared" si="9"/>
        <v>1398.4</v>
      </c>
      <c r="O88" s="51">
        <f t="shared" si="10"/>
        <v>3261.4</v>
      </c>
      <c r="P88" s="89">
        <v>3644.78</v>
      </c>
      <c r="Q88" s="51">
        <f t="shared" si="11"/>
        <v>13488.78</v>
      </c>
      <c r="R88" s="89">
        <v>7364.87</v>
      </c>
      <c r="S88" s="51">
        <f t="shared" si="12"/>
        <v>7125.4</v>
      </c>
      <c r="T88" s="89">
        <v>38635.129999999997</v>
      </c>
      <c r="U88" s="52" t="s">
        <v>155</v>
      </c>
      <c r="V88" s="53" t="s">
        <v>257</v>
      </c>
    </row>
    <row r="89" spans="1:22" s="70" customFormat="1" ht="22.5" hidden="1" customHeight="1">
      <c r="A89" s="63">
        <v>81</v>
      </c>
      <c r="B89" s="63" t="s">
        <v>837</v>
      </c>
      <c r="C89" s="88" t="s">
        <v>249</v>
      </c>
      <c r="D89" s="88" t="s">
        <v>254</v>
      </c>
      <c r="E89" s="64" t="s">
        <v>1216</v>
      </c>
      <c r="F89" s="65">
        <v>45901</v>
      </c>
      <c r="G89" s="65">
        <v>46082</v>
      </c>
      <c r="H89" s="93">
        <v>60000</v>
      </c>
      <c r="I89" s="89">
        <v>3486.68</v>
      </c>
      <c r="J89" s="66">
        <v>25</v>
      </c>
      <c r="K89" s="89">
        <v>1722</v>
      </c>
      <c r="L89" s="51">
        <f t="shared" si="7"/>
        <v>4260</v>
      </c>
      <c r="M89" s="51">
        <f t="shared" si="8"/>
        <v>780</v>
      </c>
      <c r="N89" s="53">
        <f t="shared" si="9"/>
        <v>1824</v>
      </c>
      <c r="O89" s="51">
        <f t="shared" si="10"/>
        <v>4254</v>
      </c>
      <c r="P89" s="88">
        <v>25</v>
      </c>
      <c r="Q89" s="51">
        <f t="shared" si="11"/>
        <v>12865</v>
      </c>
      <c r="R89" s="89">
        <v>7057.68</v>
      </c>
      <c r="S89" s="51">
        <f t="shared" si="12"/>
        <v>9294</v>
      </c>
      <c r="T89" s="89">
        <v>52942.32</v>
      </c>
      <c r="U89" s="52" t="s">
        <v>155</v>
      </c>
      <c r="V89" s="53" t="s">
        <v>256</v>
      </c>
    </row>
    <row r="90" spans="1:22" s="70" customFormat="1" ht="21" hidden="1" customHeight="1">
      <c r="A90" s="63">
        <v>82</v>
      </c>
      <c r="B90" s="63" t="s">
        <v>311</v>
      </c>
      <c r="C90" s="88" t="s">
        <v>248</v>
      </c>
      <c r="D90" s="88" t="s">
        <v>162</v>
      </c>
      <c r="E90" s="64" t="s">
        <v>1216</v>
      </c>
      <c r="F90" s="65">
        <v>45962</v>
      </c>
      <c r="G90" s="65">
        <v>46143</v>
      </c>
      <c r="H90" s="93">
        <v>50000</v>
      </c>
      <c r="I90" s="89">
        <v>1854</v>
      </c>
      <c r="J90" s="66">
        <v>25</v>
      </c>
      <c r="K90" s="89">
        <v>1435</v>
      </c>
      <c r="L90" s="51">
        <f t="shared" si="7"/>
        <v>3549.9999999999995</v>
      </c>
      <c r="M90" s="51">
        <f t="shared" si="8"/>
        <v>650</v>
      </c>
      <c r="N90" s="53">
        <f t="shared" si="9"/>
        <v>1520</v>
      </c>
      <c r="O90" s="51">
        <f t="shared" si="10"/>
        <v>3545.0000000000005</v>
      </c>
      <c r="P90" s="88">
        <v>125</v>
      </c>
      <c r="Q90" s="51">
        <f t="shared" si="11"/>
        <v>10825</v>
      </c>
      <c r="R90" s="89">
        <v>4934</v>
      </c>
      <c r="S90" s="51">
        <f t="shared" si="12"/>
        <v>7745</v>
      </c>
      <c r="T90" s="89">
        <v>45066</v>
      </c>
      <c r="U90" s="52" t="s">
        <v>155</v>
      </c>
      <c r="V90" s="53" t="s">
        <v>256</v>
      </c>
    </row>
    <row r="91" spans="1:22" s="70" customFormat="1" ht="23.25" hidden="1" customHeight="1">
      <c r="A91" s="63">
        <v>83</v>
      </c>
      <c r="B91" s="63" t="s">
        <v>280</v>
      </c>
      <c r="C91" s="88" t="s">
        <v>61</v>
      </c>
      <c r="D91" s="88" t="s">
        <v>1069</v>
      </c>
      <c r="E91" s="64" t="s">
        <v>1216</v>
      </c>
      <c r="F91" s="65">
        <v>45901</v>
      </c>
      <c r="G91" s="65">
        <v>46082</v>
      </c>
      <c r="H91" s="93">
        <v>46000</v>
      </c>
      <c r="I91" s="89">
        <v>1289.46</v>
      </c>
      <c r="J91" s="66">
        <v>25</v>
      </c>
      <c r="K91" s="89">
        <v>1320.2</v>
      </c>
      <c r="L91" s="51">
        <f t="shared" si="7"/>
        <v>3265.9999999999995</v>
      </c>
      <c r="M91" s="51">
        <f t="shared" si="8"/>
        <v>598</v>
      </c>
      <c r="N91" s="53">
        <f t="shared" si="9"/>
        <v>1398.4</v>
      </c>
      <c r="O91" s="51">
        <f t="shared" si="10"/>
        <v>3261.4</v>
      </c>
      <c r="P91" s="89">
        <v>6235.1</v>
      </c>
      <c r="Q91" s="51">
        <f t="shared" si="11"/>
        <v>16079.1</v>
      </c>
      <c r="R91" s="89">
        <v>10243.16</v>
      </c>
      <c r="S91" s="51">
        <f t="shared" si="12"/>
        <v>7125.4</v>
      </c>
      <c r="T91" s="89">
        <v>35756.839999999997</v>
      </c>
      <c r="U91" s="52" t="s">
        <v>155</v>
      </c>
      <c r="V91" s="53" t="s">
        <v>257</v>
      </c>
    </row>
    <row r="92" spans="1:22" s="70" customFormat="1" ht="22.5" hidden="1" customHeight="1">
      <c r="A92" s="63">
        <v>84</v>
      </c>
      <c r="B92" s="63" t="s">
        <v>241</v>
      </c>
      <c r="C92" s="88" t="s">
        <v>73</v>
      </c>
      <c r="D92" s="88" t="s">
        <v>1102</v>
      </c>
      <c r="E92" s="64" t="s">
        <v>1216</v>
      </c>
      <c r="F92" s="65">
        <v>45962</v>
      </c>
      <c r="G92" s="65">
        <v>46143</v>
      </c>
      <c r="H92" s="93">
        <v>60000</v>
      </c>
      <c r="I92" s="89">
        <v>3486.68</v>
      </c>
      <c r="J92" s="66">
        <v>25</v>
      </c>
      <c r="K92" s="89">
        <v>1722</v>
      </c>
      <c r="L92" s="51">
        <f t="shared" si="7"/>
        <v>4260</v>
      </c>
      <c r="M92" s="51">
        <f t="shared" si="8"/>
        <v>780</v>
      </c>
      <c r="N92" s="53">
        <f t="shared" si="9"/>
        <v>1824</v>
      </c>
      <c r="O92" s="51">
        <f t="shared" si="10"/>
        <v>4254</v>
      </c>
      <c r="P92" s="88">
        <v>25</v>
      </c>
      <c r="Q92" s="51">
        <f t="shared" si="11"/>
        <v>12865</v>
      </c>
      <c r="R92" s="89">
        <v>7057.68</v>
      </c>
      <c r="S92" s="51">
        <f t="shared" si="12"/>
        <v>9294</v>
      </c>
      <c r="T92" s="89">
        <v>52942.32</v>
      </c>
      <c r="U92" s="52" t="s">
        <v>155</v>
      </c>
      <c r="V92" s="53" t="s">
        <v>256</v>
      </c>
    </row>
    <row r="93" spans="1:22" s="70" customFormat="1" ht="19.5" hidden="1" customHeight="1">
      <c r="A93" s="63">
        <v>85</v>
      </c>
      <c r="B93" s="63" t="s">
        <v>875</v>
      </c>
      <c r="C93" s="88" t="s">
        <v>36</v>
      </c>
      <c r="D93" s="88" t="s">
        <v>1103</v>
      </c>
      <c r="E93" s="64" t="s">
        <v>1216</v>
      </c>
      <c r="F93" s="65">
        <v>45962</v>
      </c>
      <c r="G93" s="65">
        <v>46143</v>
      </c>
      <c r="H93" s="93">
        <v>50000</v>
      </c>
      <c r="I93" s="89">
        <v>1854</v>
      </c>
      <c r="J93" s="66">
        <v>25</v>
      </c>
      <c r="K93" s="89">
        <v>1435</v>
      </c>
      <c r="L93" s="51">
        <f t="shared" si="7"/>
        <v>3549.9999999999995</v>
      </c>
      <c r="M93" s="51">
        <f t="shared" si="8"/>
        <v>650</v>
      </c>
      <c r="N93" s="53">
        <f t="shared" si="9"/>
        <v>1520</v>
      </c>
      <c r="O93" s="51">
        <f t="shared" si="10"/>
        <v>3545.0000000000005</v>
      </c>
      <c r="P93" s="88">
        <v>25</v>
      </c>
      <c r="Q93" s="51">
        <f t="shared" si="11"/>
        <v>10725</v>
      </c>
      <c r="R93" s="89">
        <v>4834</v>
      </c>
      <c r="S93" s="51">
        <f t="shared" si="12"/>
        <v>7745</v>
      </c>
      <c r="T93" s="89">
        <v>45166</v>
      </c>
      <c r="U93" s="52" t="s">
        <v>155</v>
      </c>
      <c r="V93" s="53" t="s">
        <v>257</v>
      </c>
    </row>
    <row r="94" spans="1:22" s="70" customFormat="1" ht="19.5" hidden="1" customHeight="1">
      <c r="A94" s="63">
        <v>86</v>
      </c>
      <c r="B94" s="63" t="s">
        <v>793</v>
      </c>
      <c r="C94" s="88" t="s">
        <v>30</v>
      </c>
      <c r="D94" s="88" t="s">
        <v>161</v>
      </c>
      <c r="E94" s="64" t="s">
        <v>1216</v>
      </c>
      <c r="F94" s="65">
        <v>45839</v>
      </c>
      <c r="G94" s="65">
        <v>46023</v>
      </c>
      <c r="H94" s="93">
        <v>80000</v>
      </c>
      <c r="I94" s="89">
        <v>7400.87</v>
      </c>
      <c r="J94" s="66">
        <v>25</v>
      </c>
      <c r="K94" s="89">
        <v>2296</v>
      </c>
      <c r="L94" s="51">
        <f t="shared" si="7"/>
        <v>5679.9999999999991</v>
      </c>
      <c r="M94" s="51">
        <f t="shared" si="8"/>
        <v>1040</v>
      </c>
      <c r="N94" s="53">
        <f t="shared" si="9"/>
        <v>2432</v>
      </c>
      <c r="O94" s="51">
        <f t="shared" si="10"/>
        <v>5672</v>
      </c>
      <c r="P94" s="88">
        <v>25</v>
      </c>
      <c r="Q94" s="51">
        <f t="shared" si="11"/>
        <v>17145</v>
      </c>
      <c r="R94" s="89">
        <v>12153.87</v>
      </c>
      <c r="S94" s="51">
        <f t="shared" si="12"/>
        <v>12392</v>
      </c>
      <c r="T94" s="89">
        <v>67846.13</v>
      </c>
      <c r="U94" s="52" t="s">
        <v>155</v>
      </c>
      <c r="V94" s="53" t="s">
        <v>257</v>
      </c>
    </row>
    <row r="95" spans="1:22" s="70" customFormat="1" ht="16.5" hidden="1" customHeight="1">
      <c r="A95" s="63">
        <v>87</v>
      </c>
      <c r="B95" s="63" t="s">
        <v>335</v>
      </c>
      <c r="C95" s="88" t="s">
        <v>19</v>
      </c>
      <c r="D95" s="88" t="s">
        <v>1079</v>
      </c>
      <c r="E95" s="64" t="s">
        <v>1216</v>
      </c>
      <c r="F95" s="65">
        <v>45962</v>
      </c>
      <c r="G95" s="65">
        <v>46143</v>
      </c>
      <c r="H95" s="93">
        <v>20000</v>
      </c>
      <c r="I95" s="88">
        <v>0</v>
      </c>
      <c r="J95" s="66">
        <v>25</v>
      </c>
      <c r="K95" s="88">
        <v>574</v>
      </c>
      <c r="L95" s="51">
        <f t="shared" si="7"/>
        <v>1419.9999999999998</v>
      </c>
      <c r="M95" s="51">
        <f t="shared" si="8"/>
        <v>260</v>
      </c>
      <c r="N95" s="53">
        <f t="shared" si="9"/>
        <v>608</v>
      </c>
      <c r="O95" s="51">
        <f t="shared" si="10"/>
        <v>1418</v>
      </c>
      <c r="P95" s="88">
        <v>125</v>
      </c>
      <c r="Q95" s="51">
        <f t="shared" si="11"/>
        <v>4405</v>
      </c>
      <c r="R95" s="89">
        <v>1307</v>
      </c>
      <c r="S95" s="51">
        <f t="shared" si="12"/>
        <v>3098</v>
      </c>
      <c r="T95" s="89">
        <v>18693</v>
      </c>
      <c r="U95" s="52" t="s">
        <v>155</v>
      </c>
      <c r="V95" s="53" t="s">
        <v>257</v>
      </c>
    </row>
    <row r="96" spans="1:22" s="70" customFormat="1" ht="19.5" hidden="1" customHeight="1">
      <c r="A96" s="63">
        <v>88</v>
      </c>
      <c r="B96" s="63" t="s">
        <v>38</v>
      </c>
      <c r="C96" s="88" t="s">
        <v>8</v>
      </c>
      <c r="D96" s="88" t="s">
        <v>1105</v>
      </c>
      <c r="E96" s="64" t="s">
        <v>1216</v>
      </c>
      <c r="F96" s="65">
        <v>45962</v>
      </c>
      <c r="G96" s="65">
        <v>46143</v>
      </c>
      <c r="H96" s="93">
        <v>15000</v>
      </c>
      <c r="I96" s="88">
        <v>0</v>
      </c>
      <c r="J96" s="66">
        <v>25</v>
      </c>
      <c r="K96" s="88">
        <v>430.5</v>
      </c>
      <c r="L96" s="51">
        <f t="shared" si="7"/>
        <v>1065</v>
      </c>
      <c r="M96" s="51">
        <f t="shared" si="8"/>
        <v>195</v>
      </c>
      <c r="N96" s="53">
        <f t="shared" si="9"/>
        <v>456</v>
      </c>
      <c r="O96" s="51">
        <f t="shared" si="10"/>
        <v>1063.5</v>
      </c>
      <c r="P96" s="88">
        <v>25</v>
      </c>
      <c r="Q96" s="51">
        <f t="shared" si="11"/>
        <v>3235</v>
      </c>
      <c r="R96" s="88">
        <v>911.5</v>
      </c>
      <c r="S96" s="51">
        <f t="shared" si="12"/>
        <v>2323.5</v>
      </c>
      <c r="T96" s="89">
        <v>14088.5</v>
      </c>
      <c r="U96" s="52" t="s">
        <v>155</v>
      </c>
      <c r="V96" s="53" t="s">
        <v>256</v>
      </c>
    </row>
    <row r="97" spans="1:22" s="70" customFormat="1" ht="19.5" hidden="1" customHeight="1">
      <c r="A97" s="63">
        <v>89</v>
      </c>
      <c r="B97" s="63" t="s">
        <v>1265</v>
      </c>
      <c r="C97" s="88" t="s">
        <v>506</v>
      </c>
      <c r="D97" s="88" t="s">
        <v>1084</v>
      </c>
      <c r="E97" s="64" t="s">
        <v>1216</v>
      </c>
      <c r="F97" s="65">
        <v>45870</v>
      </c>
      <c r="G97" s="65">
        <v>46054</v>
      </c>
      <c r="H97" s="93">
        <v>50000</v>
      </c>
      <c r="I97" s="89">
        <v>1854</v>
      </c>
      <c r="J97" s="66">
        <v>25</v>
      </c>
      <c r="K97" s="89">
        <v>1435</v>
      </c>
      <c r="L97" s="51">
        <f t="shared" si="7"/>
        <v>3549.9999999999995</v>
      </c>
      <c r="M97" s="51">
        <f t="shared" si="8"/>
        <v>650</v>
      </c>
      <c r="N97" s="53">
        <f t="shared" si="9"/>
        <v>1520</v>
      </c>
      <c r="O97" s="51">
        <f t="shared" si="10"/>
        <v>3545.0000000000005</v>
      </c>
      <c r="P97" s="88">
        <v>25</v>
      </c>
      <c r="Q97" s="51">
        <f t="shared" si="11"/>
        <v>10725</v>
      </c>
      <c r="R97" s="89">
        <v>4834</v>
      </c>
      <c r="S97" s="51">
        <f t="shared" si="12"/>
        <v>7745</v>
      </c>
      <c r="T97" s="89">
        <v>45166</v>
      </c>
      <c r="U97" s="52" t="s">
        <v>155</v>
      </c>
      <c r="V97" s="53" t="s">
        <v>256</v>
      </c>
    </row>
    <row r="98" spans="1:22" s="70" customFormat="1" ht="20.25" hidden="1" customHeight="1">
      <c r="A98" s="63">
        <v>90</v>
      </c>
      <c r="B98" s="63" t="s">
        <v>382</v>
      </c>
      <c r="C98" s="88" t="s">
        <v>390</v>
      </c>
      <c r="D98" s="88" t="s">
        <v>1106</v>
      </c>
      <c r="E98" s="64" t="s">
        <v>1216</v>
      </c>
      <c r="F98" s="65">
        <v>45839</v>
      </c>
      <c r="G98" s="65">
        <v>46023</v>
      </c>
      <c r="H98" s="93">
        <v>25400</v>
      </c>
      <c r="I98" s="88">
        <v>0</v>
      </c>
      <c r="J98" s="66">
        <v>25</v>
      </c>
      <c r="K98" s="88">
        <v>728.98</v>
      </c>
      <c r="L98" s="51">
        <f t="shared" si="7"/>
        <v>1803.3999999999999</v>
      </c>
      <c r="M98" s="51">
        <f t="shared" si="8"/>
        <v>330.2</v>
      </c>
      <c r="N98" s="53">
        <f t="shared" si="9"/>
        <v>772.16</v>
      </c>
      <c r="O98" s="51">
        <f t="shared" si="10"/>
        <v>1800.8600000000001</v>
      </c>
      <c r="P98" s="89">
        <v>2025</v>
      </c>
      <c r="Q98" s="51">
        <f t="shared" si="11"/>
        <v>7460.6</v>
      </c>
      <c r="R98" s="89">
        <v>3526.14</v>
      </c>
      <c r="S98" s="51">
        <f t="shared" si="12"/>
        <v>3934.46</v>
      </c>
      <c r="T98" s="89">
        <v>21873.86</v>
      </c>
      <c r="U98" s="52" t="s">
        <v>155</v>
      </c>
      <c r="V98" s="53" t="s">
        <v>256</v>
      </c>
    </row>
    <row r="99" spans="1:22" s="70" customFormat="1" ht="18.75" hidden="1" customHeight="1">
      <c r="A99" s="63">
        <v>91</v>
      </c>
      <c r="B99" s="63" t="s">
        <v>386</v>
      </c>
      <c r="C99" s="88" t="s">
        <v>94</v>
      </c>
      <c r="D99" s="88" t="s">
        <v>1107</v>
      </c>
      <c r="E99" s="64" t="s">
        <v>1216</v>
      </c>
      <c r="F99" s="65">
        <v>45870</v>
      </c>
      <c r="G99" s="65">
        <v>46054</v>
      </c>
      <c r="H99" s="93">
        <v>20000</v>
      </c>
      <c r="I99" s="88">
        <v>0</v>
      </c>
      <c r="J99" s="66">
        <v>25</v>
      </c>
      <c r="K99" s="88">
        <v>574</v>
      </c>
      <c r="L99" s="51">
        <f t="shared" si="7"/>
        <v>1419.9999999999998</v>
      </c>
      <c r="M99" s="51">
        <f t="shared" si="8"/>
        <v>260</v>
      </c>
      <c r="N99" s="53">
        <f t="shared" si="9"/>
        <v>608</v>
      </c>
      <c r="O99" s="51">
        <f t="shared" si="10"/>
        <v>1418</v>
      </c>
      <c r="P99" s="88">
        <v>25</v>
      </c>
      <c r="Q99" s="51">
        <f t="shared" si="11"/>
        <v>4305</v>
      </c>
      <c r="R99" s="89">
        <v>1207</v>
      </c>
      <c r="S99" s="51">
        <f t="shared" si="12"/>
        <v>3098</v>
      </c>
      <c r="T99" s="89">
        <v>18793</v>
      </c>
      <c r="U99" s="52" t="s">
        <v>155</v>
      </c>
      <c r="V99" s="53" t="s">
        <v>257</v>
      </c>
    </row>
    <row r="100" spans="1:22" s="70" customFormat="1" ht="18.75" hidden="1" customHeight="1">
      <c r="A100" s="63">
        <v>92</v>
      </c>
      <c r="B100" s="63" t="s">
        <v>838</v>
      </c>
      <c r="C100" s="88" t="s">
        <v>364</v>
      </c>
      <c r="D100" s="88" t="s">
        <v>871</v>
      </c>
      <c r="E100" s="64" t="s">
        <v>1216</v>
      </c>
      <c r="F100" s="65">
        <v>45962</v>
      </c>
      <c r="G100" s="65">
        <v>46143</v>
      </c>
      <c r="H100" s="93">
        <v>60000</v>
      </c>
      <c r="I100" s="89">
        <v>3486.68</v>
      </c>
      <c r="J100" s="66">
        <v>25</v>
      </c>
      <c r="K100" s="89">
        <v>1722</v>
      </c>
      <c r="L100" s="51">
        <f t="shared" si="7"/>
        <v>4260</v>
      </c>
      <c r="M100" s="51">
        <f t="shared" si="8"/>
        <v>780</v>
      </c>
      <c r="N100" s="53">
        <f t="shared" si="9"/>
        <v>1824</v>
      </c>
      <c r="O100" s="51">
        <f t="shared" si="10"/>
        <v>4254</v>
      </c>
      <c r="P100" s="88">
        <v>25</v>
      </c>
      <c r="Q100" s="51">
        <f t="shared" si="11"/>
        <v>12865</v>
      </c>
      <c r="R100" s="89">
        <v>7057.68</v>
      </c>
      <c r="S100" s="51">
        <f t="shared" si="12"/>
        <v>9294</v>
      </c>
      <c r="T100" s="89">
        <v>52942.32</v>
      </c>
      <c r="U100" s="52" t="s">
        <v>155</v>
      </c>
      <c r="V100" s="53" t="s">
        <v>257</v>
      </c>
    </row>
    <row r="101" spans="1:22" s="70" customFormat="1" ht="21" hidden="1" customHeight="1">
      <c r="A101" s="63">
        <v>93</v>
      </c>
      <c r="B101" s="63" t="s">
        <v>1221</v>
      </c>
      <c r="C101" s="88" t="s">
        <v>6</v>
      </c>
      <c r="D101" s="88" t="s">
        <v>1235</v>
      </c>
      <c r="E101" s="64" t="s">
        <v>1216</v>
      </c>
      <c r="F101" s="65">
        <v>45809</v>
      </c>
      <c r="G101" s="65">
        <v>45992</v>
      </c>
      <c r="H101" s="93">
        <v>145000</v>
      </c>
      <c r="I101" s="89">
        <v>22690.49</v>
      </c>
      <c r="J101" s="66">
        <v>25</v>
      </c>
      <c r="K101" s="89">
        <v>4161.5</v>
      </c>
      <c r="L101" s="51">
        <f t="shared" si="7"/>
        <v>10294.999999999998</v>
      </c>
      <c r="M101" s="51">
        <f t="shared" si="8"/>
        <v>1885</v>
      </c>
      <c r="N101" s="53">
        <f t="shared" si="9"/>
        <v>4408</v>
      </c>
      <c r="O101" s="51">
        <f t="shared" si="10"/>
        <v>10280.5</v>
      </c>
      <c r="P101" s="89">
        <v>5125</v>
      </c>
      <c r="Q101" s="51">
        <f t="shared" si="11"/>
        <v>36155</v>
      </c>
      <c r="R101" s="89">
        <v>36384.99</v>
      </c>
      <c r="S101" s="51">
        <f t="shared" si="12"/>
        <v>22460.5</v>
      </c>
      <c r="T101" s="89">
        <v>108615.01</v>
      </c>
      <c r="U101" s="52" t="s">
        <v>155</v>
      </c>
      <c r="V101" s="53" t="s">
        <v>257</v>
      </c>
    </row>
    <row r="102" spans="1:22" s="70" customFormat="1" ht="18" hidden="1" customHeight="1">
      <c r="A102" s="63">
        <v>94</v>
      </c>
      <c r="B102" s="63" t="s">
        <v>517</v>
      </c>
      <c r="C102" s="88" t="s">
        <v>73</v>
      </c>
      <c r="D102" s="88" t="s">
        <v>1091</v>
      </c>
      <c r="E102" s="64" t="s">
        <v>1216</v>
      </c>
      <c r="F102" s="65">
        <v>45962</v>
      </c>
      <c r="G102" s="65">
        <v>46143</v>
      </c>
      <c r="H102" s="93">
        <v>60000</v>
      </c>
      <c r="I102" s="89">
        <v>3486.68</v>
      </c>
      <c r="J102" s="66">
        <v>25</v>
      </c>
      <c r="K102" s="89">
        <v>1722</v>
      </c>
      <c r="L102" s="51">
        <f t="shared" si="7"/>
        <v>4260</v>
      </c>
      <c r="M102" s="51">
        <f t="shared" si="8"/>
        <v>780</v>
      </c>
      <c r="N102" s="53">
        <f t="shared" si="9"/>
        <v>1824</v>
      </c>
      <c r="O102" s="51">
        <f t="shared" si="10"/>
        <v>4254</v>
      </c>
      <c r="P102" s="88">
        <v>25</v>
      </c>
      <c r="Q102" s="51">
        <f t="shared" si="11"/>
        <v>12865</v>
      </c>
      <c r="R102" s="89">
        <v>7057.68</v>
      </c>
      <c r="S102" s="51">
        <f t="shared" si="12"/>
        <v>9294</v>
      </c>
      <c r="T102" s="89">
        <v>52942.32</v>
      </c>
      <c r="U102" s="52" t="s">
        <v>155</v>
      </c>
      <c r="V102" s="53" t="s">
        <v>256</v>
      </c>
    </row>
    <row r="103" spans="1:22" s="70" customFormat="1" ht="21" hidden="1" customHeight="1">
      <c r="A103" s="63">
        <v>95</v>
      </c>
      <c r="B103" s="63" t="s">
        <v>679</v>
      </c>
      <c r="C103" s="88" t="s">
        <v>48</v>
      </c>
      <c r="D103" s="88" t="s">
        <v>1077</v>
      </c>
      <c r="E103" s="64" t="s">
        <v>1216</v>
      </c>
      <c r="F103" s="65">
        <v>45962</v>
      </c>
      <c r="G103" s="65">
        <v>46143</v>
      </c>
      <c r="H103" s="93">
        <v>70000</v>
      </c>
      <c r="I103" s="89">
        <v>5368.48</v>
      </c>
      <c r="J103" s="66">
        <v>25</v>
      </c>
      <c r="K103" s="89">
        <v>2009</v>
      </c>
      <c r="L103" s="51">
        <f t="shared" si="7"/>
        <v>4970</v>
      </c>
      <c r="M103" s="51">
        <f t="shared" si="8"/>
        <v>910</v>
      </c>
      <c r="N103" s="53">
        <f t="shared" si="9"/>
        <v>2128</v>
      </c>
      <c r="O103" s="51">
        <f t="shared" si="10"/>
        <v>4963</v>
      </c>
      <c r="P103" s="89">
        <v>2612</v>
      </c>
      <c r="Q103" s="51">
        <f t="shared" si="11"/>
        <v>17592</v>
      </c>
      <c r="R103" s="89">
        <v>12117.48</v>
      </c>
      <c r="S103" s="51">
        <f t="shared" si="12"/>
        <v>10843</v>
      </c>
      <c r="T103" s="89">
        <v>57882.52</v>
      </c>
      <c r="U103" s="52" t="s">
        <v>155</v>
      </c>
      <c r="V103" s="53" t="s">
        <v>256</v>
      </c>
    </row>
    <row r="104" spans="1:22" s="70" customFormat="1" ht="21.75" hidden="1" customHeight="1">
      <c r="A104" s="63">
        <v>96</v>
      </c>
      <c r="B104" s="63" t="s">
        <v>584</v>
      </c>
      <c r="C104" s="88" t="s">
        <v>61</v>
      </c>
      <c r="D104" s="88" t="s">
        <v>197</v>
      </c>
      <c r="E104" s="64" t="s">
        <v>1216</v>
      </c>
      <c r="F104" s="65">
        <v>45870</v>
      </c>
      <c r="G104" s="65">
        <v>46054</v>
      </c>
      <c r="H104" s="93">
        <v>46000</v>
      </c>
      <c r="I104" s="89">
        <v>1289.46</v>
      </c>
      <c r="J104" s="66">
        <v>25</v>
      </c>
      <c r="K104" s="89">
        <v>1320.2</v>
      </c>
      <c r="L104" s="51">
        <f t="shared" si="7"/>
        <v>3265.9999999999995</v>
      </c>
      <c r="M104" s="51">
        <f t="shared" si="8"/>
        <v>598</v>
      </c>
      <c r="N104" s="53">
        <f t="shared" si="9"/>
        <v>1398.4</v>
      </c>
      <c r="O104" s="51">
        <f t="shared" si="10"/>
        <v>3261.4</v>
      </c>
      <c r="P104" s="88">
        <v>125</v>
      </c>
      <c r="Q104" s="51">
        <f t="shared" si="11"/>
        <v>9969</v>
      </c>
      <c r="R104" s="89">
        <v>4133.0600000000004</v>
      </c>
      <c r="S104" s="51">
        <f t="shared" si="12"/>
        <v>7125.4</v>
      </c>
      <c r="T104" s="89">
        <v>41866.94</v>
      </c>
      <c r="U104" s="52" t="s">
        <v>155</v>
      </c>
      <c r="V104" s="53" t="s">
        <v>256</v>
      </c>
    </row>
    <row r="105" spans="1:22" s="70" customFormat="1" ht="22.5" hidden="1" customHeight="1">
      <c r="A105" s="63">
        <v>97</v>
      </c>
      <c r="B105" s="63" t="s">
        <v>993</v>
      </c>
      <c r="C105" s="88" t="s">
        <v>979</v>
      </c>
      <c r="D105" s="88" t="s">
        <v>1074</v>
      </c>
      <c r="E105" s="64" t="s">
        <v>1216</v>
      </c>
      <c r="F105" s="65">
        <v>45901</v>
      </c>
      <c r="G105" s="65">
        <v>46082</v>
      </c>
      <c r="H105" s="93">
        <v>60000</v>
      </c>
      <c r="I105" s="89">
        <v>3486.68</v>
      </c>
      <c r="J105" s="66">
        <v>25</v>
      </c>
      <c r="K105" s="89">
        <v>1722</v>
      </c>
      <c r="L105" s="51">
        <f t="shared" si="7"/>
        <v>4260</v>
      </c>
      <c r="M105" s="51">
        <f t="shared" ref="M105:M136" si="13">H105*0.013</f>
        <v>780</v>
      </c>
      <c r="N105" s="53">
        <f t="shared" si="9"/>
        <v>1824</v>
      </c>
      <c r="O105" s="51">
        <f t="shared" si="10"/>
        <v>4254</v>
      </c>
      <c r="P105" s="88">
        <v>25</v>
      </c>
      <c r="Q105" s="51">
        <f t="shared" si="11"/>
        <v>12865</v>
      </c>
      <c r="R105" s="89">
        <v>7057.68</v>
      </c>
      <c r="S105" s="51">
        <f t="shared" si="12"/>
        <v>9294</v>
      </c>
      <c r="T105" s="89">
        <v>52942.32</v>
      </c>
      <c r="U105" s="52" t="s">
        <v>155</v>
      </c>
      <c r="V105" s="53" t="s">
        <v>256</v>
      </c>
    </row>
    <row r="106" spans="1:22" s="70" customFormat="1" ht="20.25" hidden="1" customHeight="1">
      <c r="A106" s="63">
        <v>98</v>
      </c>
      <c r="B106" s="63" t="s">
        <v>34</v>
      </c>
      <c r="C106" s="88" t="s">
        <v>2</v>
      </c>
      <c r="D106" s="88" t="s">
        <v>178</v>
      </c>
      <c r="E106" s="64" t="s">
        <v>1216</v>
      </c>
      <c r="F106" s="65">
        <v>45962</v>
      </c>
      <c r="G106" s="65">
        <v>46143</v>
      </c>
      <c r="H106" s="93">
        <v>130000</v>
      </c>
      <c r="I106" s="89">
        <v>19162.12</v>
      </c>
      <c r="J106" s="66">
        <v>25</v>
      </c>
      <c r="K106" s="89">
        <v>3731</v>
      </c>
      <c r="L106" s="51">
        <f t="shared" si="7"/>
        <v>9230</v>
      </c>
      <c r="M106" s="51">
        <f t="shared" si="13"/>
        <v>1690</v>
      </c>
      <c r="N106" s="53">
        <f t="shared" si="9"/>
        <v>3952</v>
      </c>
      <c r="O106" s="51">
        <f t="shared" si="10"/>
        <v>9217</v>
      </c>
      <c r="P106" s="88">
        <v>25</v>
      </c>
      <c r="Q106" s="51">
        <f t="shared" si="11"/>
        <v>27845</v>
      </c>
      <c r="R106" s="89">
        <v>26870.12</v>
      </c>
      <c r="S106" s="51">
        <f t="shared" si="12"/>
        <v>20137</v>
      </c>
      <c r="T106" s="89">
        <v>103129.88</v>
      </c>
      <c r="U106" s="52" t="s">
        <v>155</v>
      </c>
      <c r="V106" s="53" t="s">
        <v>256</v>
      </c>
    </row>
    <row r="107" spans="1:22" s="70" customFormat="1" ht="19.5" hidden="1" customHeight="1">
      <c r="A107" s="63">
        <v>99</v>
      </c>
      <c r="B107" s="63" t="s">
        <v>994</v>
      </c>
      <c r="C107" s="88" t="s">
        <v>55</v>
      </c>
      <c r="D107" s="88" t="s">
        <v>172</v>
      </c>
      <c r="E107" s="64" t="s">
        <v>1216</v>
      </c>
      <c r="F107" s="65">
        <v>45901</v>
      </c>
      <c r="G107" s="65">
        <v>46082</v>
      </c>
      <c r="H107" s="93">
        <v>60000</v>
      </c>
      <c r="I107" s="89">
        <v>3486.68</v>
      </c>
      <c r="J107" s="66">
        <v>25</v>
      </c>
      <c r="K107" s="89">
        <v>1722</v>
      </c>
      <c r="L107" s="51">
        <f t="shared" si="7"/>
        <v>4260</v>
      </c>
      <c r="M107" s="51">
        <f t="shared" si="13"/>
        <v>780</v>
      </c>
      <c r="N107" s="53">
        <f t="shared" si="9"/>
        <v>1824</v>
      </c>
      <c r="O107" s="51">
        <f t="shared" si="10"/>
        <v>4254</v>
      </c>
      <c r="P107" s="89">
        <v>6006.94</v>
      </c>
      <c r="Q107" s="51">
        <f t="shared" si="11"/>
        <v>18846.939999999999</v>
      </c>
      <c r="R107" s="89">
        <v>13039.62</v>
      </c>
      <c r="S107" s="51">
        <f t="shared" si="12"/>
        <v>9294</v>
      </c>
      <c r="T107" s="89">
        <v>46960.38</v>
      </c>
      <c r="U107" s="52" t="s">
        <v>155</v>
      </c>
      <c r="V107" s="53" t="s">
        <v>257</v>
      </c>
    </row>
    <row r="108" spans="1:22" s="70" customFormat="1" ht="21" hidden="1" customHeight="1">
      <c r="A108" s="63">
        <v>100</v>
      </c>
      <c r="B108" s="63" t="s">
        <v>585</v>
      </c>
      <c r="C108" s="88" t="s">
        <v>73</v>
      </c>
      <c r="D108" s="88" t="s">
        <v>162</v>
      </c>
      <c r="E108" s="64" t="s">
        <v>1216</v>
      </c>
      <c r="F108" s="65">
        <v>45962</v>
      </c>
      <c r="G108" s="65">
        <v>46143</v>
      </c>
      <c r="H108" s="93">
        <v>85000</v>
      </c>
      <c r="I108" s="89">
        <v>8576.99</v>
      </c>
      <c r="J108" s="66">
        <v>25</v>
      </c>
      <c r="K108" s="89">
        <v>2439.5</v>
      </c>
      <c r="L108" s="51">
        <f t="shared" si="7"/>
        <v>6034.9999999999991</v>
      </c>
      <c r="M108" s="51">
        <f t="shared" si="13"/>
        <v>1105</v>
      </c>
      <c r="N108" s="53">
        <f t="shared" si="9"/>
        <v>2584</v>
      </c>
      <c r="O108" s="51">
        <f t="shared" si="10"/>
        <v>6026.5</v>
      </c>
      <c r="P108" s="89">
        <v>1125</v>
      </c>
      <c r="Q108" s="51">
        <f t="shared" si="11"/>
        <v>19315</v>
      </c>
      <c r="R108" s="89">
        <v>14725.49</v>
      </c>
      <c r="S108" s="51">
        <f t="shared" si="12"/>
        <v>13166.5</v>
      </c>
      <c r="T108" s="89">
        <v>70274.509999999995</v>
      </c>
      <c r="U108" s="52" t="s">
        <v>155</v>
      </c>
      <c r="V108" s="53" t="s">
        <v>256</v>
      </c>
    </row>
    <row r="109" spans="1:22" s="70" customFormat="1" ht="17.25" hidden="1" customHeight="1">
      <c r="A109" s="63">
        <v>101</v>
      </c>
      <c r="B109" s="63" t="s">
        <v>1180</v>
      </c>
      <c r="C109" s="88" t="s">
        <v>365</v>
      </c>
      <c r="D109" s="88" t="s">
        <v>1083</v>
      </c>
      <c r="E109" s="64" t="s">
        <v>1216</v>
      </c>
      <c r="F109" s="65">
        <v>45962</v>
      </c>
      <c r="G109" s="65">
        <v>46143</v>
      </c>
      <c r="H109" s="93">
        <v>70000</v>
      </c>
      <c r="I109" s="89">
        <v>5368.48</v>
      </c>
      <c r="J109" s="66">
        <v>25</v>
      </c>
      <c r="K109" s="89">
        <v>2009</v>
      </c>
      <c r="L109" s="51">
        <f t="shared" si="7"/>
        <v>4970</v>
      </c>
      <c r="M109" s="51">
        <f t="shared" si="13"/>
        <v>910</v>
      </c>
      <c r="N109" s="53">
        <f t="shared" si="9"/>
        <v>2128</v>
      </c>
      <c r="O109" s="51">
        <f t="shared" si="10"/>
        <v>4963</v>
      </c>
      <c r="P109" s="88">
        <v>25</v>
      </c>
      <c r="Q109" s="51">
        <f t="shared" si="11"/>
        <v>15005</v>
      </c>
      <c r="R109" s="89">
        <v>9530.48</v>
      </c>
      <c r="S109" s="51">
        <f t="shared" si="12"/>
        <v>10843</v>
      </c>
      <c r="T109" s="89">
        <v>60469.52</v>
      </c>
      <c r="U109" s="52" t="s">
        <v>155</v>
      </c>
      <c r="V109" s="53" t="s">
        <v>256</v>
      </c>
    </row>
    <row r="110" spans="1:22" s="70" customFormat="1" ht="20.25" hidden="1" customHeight="1">
      <c r="A110" s="63">
        <v>102</v>
      </c>
      <c r="B110" s="63" t="s">
        <v>100</v>
      </c>
      <c r="C110" s="88" t="s">
        <v>19</v>
      </c>
      <c r="D110" s="88" t="s">
        <v>1109</v>
      </c>
      <c r="E110" s="64" t="s">
        <v>1216</v>
      </c>
      <c r="F110" s="65">
        <v>45962</v>
      </c>
      <c r="G110" s="65">
        <v>46143</v>
      </c>
      <c r="H110" s="93">
        <v>20000</v>
      </c>
      <c r="I110" s="88">
        <v>0</v>
      </c>
      <c r="J110" s="66">
        <v>25</v>
      </c>
      <c r="K110" s="88">
        <v>574</v>
      </c>
      <c r="L110" s="51">
        <f t="shared" si="7"/>
        <v>1419.9999999999998</v>
      </c>
      <c r="M110" s="51">
        <f t="shared" si="13"/>
        <v>260</v>
      </c>
      <c r="N110" s="53">
        <f t="shared" si="9"/>
        <v>608</v>
      </c>
      <c r="O110" s="51">
        <f t="shared" si="10"/>
        <v>1418</v>
      </c>
      <c r="P110" s="88">
        <v>125</v>
      </c>
      <c r="Q110" s="51">
        <f t="shared" si="11"/>
        <v>4405</v>
      </c>
      <c r="R110" s="89">
        <v>1307</v>
      </c>
      <c r="S110" s="51">
        <f t="shared" si="12"/>
        <v>3098</v>
      </c>
      <c r="T110" s="89">
        <v>18693</v>
      </c>
      <c r="U110" s="52" t="s">
        <v>155</v>
      </c>
      <c r="V110" s="53" t="s">
        <v>256</v>
      </c>
    </row>
    <row r="111" spans="1:22" s="70" customFormat="1" ht="19.5" hidden="1" customHeight="1">
      <c r="A111" s="63">
        <v>103</v>
      </c>
      <c r="B111" s="63" t="s">
        <v>839</v>
      </c>
      <c r="C111" s="88" t="s">
        <v>868</v>
      </c>
      <c r="D111" s="88" t="s">
        <v>359</v>
      </c>
      <c r="E111" s="64" t="s">
        <v>1216</v>
      </c>
      <c r="F111" s="65">
        <v>45962</v>
      </c>
      <c r="G111" s="65">
        <v>46143</v>
      </c>
      <c r="H111" s="93">
        <v>60000</v>
      </c>
      <c r="I111" s="89">
        <v>3486.68</v>
      </c>
      <c r="J111" s="66">
        <v>25</v>
      </c>
      <c r="K111" s="89">
        <v>1722</v>
      </c>
      <c r="L111" s="51">
        <f t="shared" si="7"/>
        <v>4260</v>
      </c>
      <c r="M111" s="51">
        <f t="shared" si="13"/>
        <v>780</v>
      </c>
      <c r="N111" s="53">
        <f t="shared" si="9"/>
        <v>1824</v>
      </c>
      <c r="O111" s="51">
        <f t="shared" si="10"/>
        <v>4254</v>
      </c>
      <c r="P111" s="88">
        <v>125</v>
      </c>
      <c r="Q111" s="51">
        <f t="shared" si="11"/>
        <v>12965</v>
      </c>
      <c r="R111" s="89">
        <v>7157.68</v>
      </c>
      <c r="S111" s="51">
        <f t="shared" si="12"/>
        <v>9294</v>
      </c>
      <c r="T111" s="89">
        <v>52842.32</v>
      </c>
      <c r="U111" s="52" t="s">
        <v>155</v>
      </c>
      <c r="V111" s="53" t="s">
        <v>256</v>
      </c>
    </row>
    <row r="112" spans="1:22" s="70" customFormat="1" ht="25.5" hidden="1" customHeight="1">
      <c r="A112" s="63">
        <v>104</v>
      </c>
      <c r="B112" s="63" t="s">
        <v>876</v>
      </c>
      <c r="C112" s="88" t="s">
        <v>248</v>
      </c>
      <c r="D112" s="88" t="s">
        <v>1110</v>
      </c>
      <c r="E112" s="64" t="s">
        <v>1216</v>
      </c>
      <c r="F112" s="65">
        <v>45962</v>
      </c>
      <c r="G112" s="65">
        <v>46143</v>
      </c>
      <c r="H112" s="93">
        <v>46000</v>
      </c>
      <c r="I112" s="89">
        <v>1289.46</v>
      </c>
      <c r="J112" s="66">
        <v>25</v>
      </c>
      <c r="K112" s="89">
        <v>1320.2</v>
      </c>
      <c r="L112" s="51">
        <f t="shared" si="7"/>
        <v>3265.9999999999995</v>
      </c>
      <c r="M112" s="51">
        <f t="shared" si="13"/>
        <v>598</v>
      </c>
      <c r="N112" s="53">
        <f t="shared" si="9"/>
        <v>1398.4</v>
      </c>
      <c r="O112" s="51">
        <f t="shared" si="10"/>
        <v>3261.4</v>
      </c>
      <c r="P112" s="88">
        <v>25</v>
      </c>
      <c r="Q112" s="51">
        <f t="shared" si="11"/>
        <v>9869</v>
      </c>
      <c r="R112" s="89">
        <v>4033.06</v>
      </c>
      <c r="S112" s="51">
        <f t="shared" si="12"/>
        <v>7125.4</v>
      </c>
      <c r="T112" s="89">
        <v>41966.94</v>
      </c>
      <c r="U112" s="52" t="s">
        <v>155</v>
      </c>
      <c r="V112" s="53" t="s">
        <v>256</v>
      </c>
    </row>
    <row r="113" spans="1:22" s="70" customFormat="1" ht="24.75" hidden="1" customHeight="1">
      <c r="A113" s="63">
        <v>105</v>
      </c>
      <c r="B113" s="63" t="s">
        <v>995</v>
      </c>
      <c r="C113" s="88" t="s">
        <v>56</v>
      </c>
      <c r="D113" s="88" t="s">
        <v>1111</v>
      </c>
      <c r="E113" s="64" t="s">
        <v>1216</v>
      </c>
      <c r="F113" s="65">
        <v>45901</v>
      </c>
      <c r="G113" s="65">
        <v>46082</v>
      </c>
      <c r="H113" s="93">
        <v>40000</v>
      </c>
      <c r="I113" s="88">
        <v>442.65</v>
      </c>
      <c r="J113" s="66">
        <v>25</v>
      </c>
      <c r="K113" s="89">
        <v>1148</v>
      </c>
      <c r="L113" s="51">
        <f t="shared" si="7"/>
        <v>2839.9999999999995</v>
      </c>
      <c r="M113" s="51">
        <f t="shared" si="13"/>
        <v>520</v>
      </c>
      <c r="N113" s="53">
        <f t="shared" si="9"/>
        <v>1216</v>
      </c>
      <c r="O113" s="51">
        <f t="shared" si="10"/>
        <v>2836</v>
      </c>
      <c r="P113" s="88">
        <v>25</v>
      </c>
      <c r="Q113" s="51">
        <f t="shared" si="11"/>
        <v>8585</v>
      </c>
      <c r="R113" s="89">
        <v>2831.65</v>
      </c>
      <c r="S113" s="51">
        <f t="shared" si="12"/>
        <v>6196</v>
      </c>
      <c r="T113" s="89">
        <v>37168.35</v>
      </c>
      <c r="U113" s="52" t="s">
        <v>155</v>
      </c>
      <c r="V113" s="53" t="s">
        <v>257</v>
      </c>
    </row>
    <row r="114" spans="1:22" s="70" customFormat="1" ht="24.75" hidden="1" customHeight="1">
      <c r="A114" s="63">
        <v>106</v>
      </c>
      <c r="B114" s="63" t="s">
        <v>132</v>
      </c>
      <c r="C114" s="88" t="s">
        <v>19</v>
      </c>
      <c r="D114" s="88" t="s">
        <v>1112</v>
      </c>
      <c r="E114" s="64" t="s">
        <v>1216</v>
      </c>
      <c r="F114" s="65">
        <v>45962</v>
      </c>
      <c r="G114" s="65">
        <v>46143</v>
      </c>
      <c r="H114" s="93">
        <v>20000</v>
      </c>
      <c r="I114" s="88">
        <v>0</v>
      </c>
      <c r="J114" s="66">
        <v>25</v>
      </c>
      <c r="K114" s="88">
        <v>574</v>
      </c>
      <c r="L114" s="51">
        <f t="shared" si="7"/>
        <v>1419.9999999999998</v>
      </c>
      <c r="M114" s="51">
        <f t="shared" si="13"/>
        <v>260</v>
      </c>
      <c r="N114" s="53">
        <f t="shared" si="9"/>
        <v>608</v>
      </c>
      <c r="O114" s="51">
        <f t="shared" si="10"/>
        <v>1418</v>
      </c>
      <c r="P114" s="88">
        <v>25</v>
      </c>
      <c r="Q114" s="51">
        <f t="shared" si="11"/>
        <v>4305</v>
      </c>
      <c r="R114" s="89">
        <v>1207</v>
      </c>
      <c r="S114" s="51">
        <f t="shared" si="12"/>
        <v>3098</v>
      </c>
      <c r="T114" s="89">
        <v>18793</v>
      </c>
      <c r="U114" s="52" t="s">
        <v>155</v>
      </c>
      <c r="V114" s="53" t="s">
        <v>257</v>
      </c>
    </row>
    <row r="115" spans="1:22" s="70" customFormat="1" ht="23.25" hidden="1" customHeight="1">
      <c r="A115" s="63">
        <v>107</v>
      </c>
      <c r="B115" s="63" t="s">
        <v>381</v>
      </c>
      <c r="C115" s="88" t="s">
        <v>390</v>
      </c>
      <c r="D115" s="88" t="s">
        <v>1106</v>
      </c>
      <c r="E115" s="64" t="s">
        <v>1216</v>
      </c>
      <c r="F115" s="65">
        <v>45962</v>
      </c>
      <c r="G115" s="65">
        <v>46143</v>
      </c>
      <c r="H115" s="93">
        <v>25400</v>
      </c>
      <c r="I115" s="88">
        <v>0</v>
      </c>
      <c r="J115" s="66">
        <v>25</v>
      </c>
      <c r="K115" s="88">
        <v>728.98</v>
      </c>
      <c r="L115" s="51">
        <f t="shared" si="7"/>
        <v>1803.3999999999999</v>
      </c>
      <c r="M115" s="51">
        <f t="shared" si="13"/>
        <v>330.2</v>
      </c>
      <c r="N115" s="53">
        <f t="shared" si="9"/>
        <v>772.16</v>
      </c>
      <c r="O115" s="51">
        <f t="shared" si="10"/>
        <v>1800.8600000000001</v>
      </c>
      <c r="P115" s="88">
        <v>25</v>
      </c>
      <c r="Q115" s="51">
        <f t="shared" si="11"/>
        <v>5460.6</v>
      </c>
      <c r="R115" s="89">
        <v>1526.14</v>
      </c>
      <c r="S115" s="51">
        <f t="shared" si="12"/>
        <v>3934.46</v>
      </c>
      <c r="T115" s="89">
        <v>23873.86</v>
      </c>
      <c r="U115" s="52" t="s">
        <v>155</v>
      </c>
      <c r="V115" s="53" t="s">
        <v>256</v>
      </c>
    </row>
    <row r="116" spans="1:22" s="70" customFormat="1" ht="25.5" hidden="1" customHeight="1">
      <c r="A116" s="63">
        <v>108</v>
      </c>
      <c r="B116" s="63" t="s">
        <v>518</v>
      </c>
      <c r="C116" s="88" t="s">
        <v>19</v>
      </c>
      <c r="D116" s="88" t="s">
        <v>1091</v>
      </c>
      <c r="E116" s="64" t="s">
        <v>1216</v>
      </c>
      <c r="F116" s="65">
        <v>45839</v>
      </c>
      <c r="G116" s="65">
        <v>46023</v>
      </c>
      <c r="H116" s="93">
        <v>20000</v>
      </c>
      <c r="I116" s="88">
        <v>0</v>
      </c>
      <c r="J116" s="66">
        <v>25</v>
      </c>
      <c r="K116" s="88">
        <v>574</v>
      </c>
      <c r="L116" s="51">
        <f t="shared" si="7"/>
        <v>1419.9999999999998</v>
      </c>
      <c r="M116" s="51">
        <f t="shared" si="13"/>
        <v>260</v>
      </c>
      <c r="N116" s="53">
        <f t="shared" si="9"/>
        <v>608</v>
      </c>
      <c r="O116" s="51">
        <f t="shared" si="10"/>
        <v>1418</v>
      </c>
      <c r="P116" s="89">
        <v>1944.78</v>
      </c>
      <c r="Q116" s="51">
        <f t="shared" si="11"/>
        <v>6224.78</v>
      </c>
      <c r="R116" s="89">
        <v>3126.78</v>
      </c>
      <c r="S116" s="51">
        <f t="shared" si="12"/>
        <v>3098</v>
      </c>
      <c r="T116" s="89">
        <v>16873.22</v>
      </c>
      <c r="U116" s="52" t="s">
        <v>155</v>
      </c>
      <c r="V116" s="53" t="s">
        <v>256</v>
      </c>
    </row>
    <row r="117" spans="1:22" s="70" customFormat="1" ht="20.25" hidden="1" customHeight="1">
      <c r="A117" s="63">
        <v>109</v>
      </c>
      <c r="B117" s="63" t="s">
        <v>35</v>
      </c>
      <c r="C117" s="88" t="s">
        <v>21</v>
      </c>
      <c r="D117" s="88" t="s">
        <v>1089</v>
      </c>
      <c r="E117" s="64" t="s">
        <v>1216</v>
      </c>
      <c r="F117" s="65">
        <v>45870</v>
      </c>
      <c r="G117" s="65">
        <v>46054</v>
      </c>
      <c r="H117" s="93">
        <v>45000</v>
      </c>
      <c r="I117" s="89">
        <v>1148.33</v>
      </c>
      <c r="J117" s="66">
        <v>25</v>
      </c>
      <c r="K117" s="89">
        <v>1291.5</v>
      </c>
      <c r="L117" s="51">
        <f t="shared" si="7"/>
        <v>3194.9999999999995</v>
      </c>
      <c r="M117" s="51">
        <f t="shared" si="13"/>
        <v>585</v>
      </c>
      <c r="N117" s="53">
        <f t="shared" si="9"/>
        <v>1368</v>
      </c>
      <c r="O117" s="51">
        <f t="shared" si="10"/>
        <v>3190.5</v>
      </c>
      <c r="P117" s="88">
        <v>25</v>
      </c>
      <c r="Q117" s="51">
        <f t="shared" si="11"/>
        <v>9655</v>
      </c>
      <c r="R117" s="89">
        <v>3832.83</v>
      </c>
      <c r="S117" s="51">
        <f t="shared" si="12"/>
        <v>6970.5</v>
      </c>
      <c r="T117" s="89">
        <v>41167.17</v>
      </c>
      <c r="U117" s="52" t="s">
        <v>155</v>
      </c>
      <c r="V117" s="53" t="s">
        <v>256</v>
      </c>
    </row>
    <row r="118" spans="1:22" s="70" customFormat="1" ht="21" hidden="1" customHeight="1">
      <c r="A118" s="63">
        <v>110</v>
      </c>
      <c r="B118" s="88" t="s">
        <v>1280</v>
      </c>
      <c r="C118" s="88" t="s">
        <v>6</v>
      </c>
      <c r="D118" s="88" t="s">
        <v>191</v>
      </c>
      <c r="E118" s="64" t="s">
        <v>1216</v>
      </c>
      <c r="F118" s="65">
        <v>45901</v>
      </c>
      <c r="G118" s="65">
        <v>46082</v>
      </c>
      <c r="H118" s="93">
        <v>155000</v>
      </c>
      <c r="I118" s="89">
        <v>25042.74</v>
      </c>
      <c r="J118" s="66">
        <v>25</v>
      </c>
      <c r="K118" s="89">
        <v>4448.5</v>
      </c>
      <c r="L118" s="51">
        <f t="shared" si="7"/>
        <v>11004.999999999998</v>
      </c>
      <c r="M118" s="51">
        <f t="shared" si="13"/>
        <v>2015</v>
      </c>
      <c r="N118" s="53">
        <f t="shared" si="9"/>
        <v>4712</v>
      </c>
      <c r="O118" s="51">
        <f t="shared" si="10"/>
        <v>10989.5</v>
      </c>
      <c r="P118" s="88">
        <v>25</v>
      </c>
      <c r="Q118" s="51">
        <f t="shared" si="11"/>
        <v>33195</v>
      </c>
      <c r="R118" s="89">
        <v>34228.239999999998</v>
      </c>
      <c r="S118" s="51">
        <f t="shared" si="12"/>
        <v>24009.5</v>
      </c>
      <c r="T118" s="89">
        <v>120771.76</v>
      </c>
      <c r="U118" s="52" t="s">
        <v>155</v>
      </c>
      <c r="V118" s="53" t="s">
        <v>256</v>
      </c>
    </row>
    <row r="119" spans="1:22" s="70" customFormat="1" ht="21" hidden="1" customHeight="1">
      <c r="A119" s="63">
        <v>111</v>
      </c>
      <c r="B119" s="63" t="s">
        <v>271</v>
      </c>
      <c r="C119" s="88" t="s">
        <v>61</v>
      </c>
      <c r="D119" s="88" t="s">
        <v>1069</v>
      </c>
      <c r="E119" s="64" t="s">
        <v>1216</v>
      </c>
      <c r="F119" s="65">
        <v>45962</v>
      </c>
      <c r="G119" s="65">
        <v>46143</v>
      </c>
      <c r="H119" s="93">
        <v>46000</v>
      </c>
      <c r="I119" s="88">
        <v>713.53</v>
      </c>
      <c r="J119" s="66">
        <v>25</v>
      </c>
      <c r="K119" s="89">
        <v>1320.2</v>
      </c>
      <c r="L119" s="51">
        <f t="shared" si="7"/>
        <v>3265.9999999999995</v>
      </c>
      <c r="M119" s="51">
        <f t="shared" si="13"/>
        <v>598</v>
      </c>
      <c r="N119" s="53">
        <f t="shared" si="9"/>
        <v>1398.4</v>
      </c>
      <c r="O119" s="51">
        <f t="shared" si="10"/>
        <v>3261.4</v>
      </c>
      <c r="P119" s="89">
        <v>10417.709999999999</v>
      </c>
      <c r="Q119" s="51">
        <f t="shared" si="11"/>
        <v>20261.71</v>
      </c>
      <c r="R119" s="89">
        <v>13849.84</v>
      </c>
      <c r="S119" s="51">
        <f t="shared" si="12"/>
        <v>7125.4</v>
      </c>
      <c r="T119" s="89">
        <v>32150.16</v>
      </c>
      <c r="U119" s="52" t="s">
        <v>155</v>
      </c>
      <c r="V119" s="53" t="s">
        <v>256</v>
      </c>
    </row>
    <row r="120" spans="1:22" s="70" customFormat="1" ht="22.5" hidden="1" customHeight="1">
      <c r="A120" s="63">
        <v>112</v>
      </c>
      <c r="B120" s="63" t="s">
        <v>287</v>
      </c>
      <c r="C120" s="88" t="s">
        <v>36</v>
      </c>
      <c r="D120" s="88" t="s">
        <v>1114</v>
      </c>
      <c r="E120" s="64" t="s">
        <v>1216</v>
      </c>
      <c r="F120" s="65">
        <v>45962</v>
      </c>
      <c r="G120" s="65">
        <v>46143</v>
      </c>
      <c r="H120" s="93">
        <v>50000</v>
      </c>
      <c r="I120" s="89">
        <v>1854</v>
      </c>
      <c r="J120" s="66">
        <v>25</v>
      </c>
      <c r="K120" s="89">
        <v>1435</v>
      </c>
      <c r="L120" s="51">
        <f t="shared" si="7"/>
        <v>3549.9999999999995</v>
      </c>
      <c r="M120" s="51">
        <f t="shared" si="13"/>
        <v>650</v>
      </c>
      <c r="N120" s="53">
        <f t="shared" si="9"/>
        <v>1520</v>
      </c>
      <c r="O120" s="51">
        <f t="shared" si="10"/>
        <v>3545.0000000000005</v>
      </c>
      <c r="P120" s="88">
        <v>25</v>
      </c>
      <c r="Q120" s="51">
        <f t="shared" si="11"/>
        <v>10725</v>
      </c>
      <c r="R120" s="89">
        <v>4834</v>
      </c>
      <c r="S120" s="51">
        <f t="shared" si="12"/>
        <v>7745</v>
      </c>
      <c r="T120" s="89">
        <v>45166</v>
      </c>
      <c r="U120" s="52" t="s">
        <v>155</v>
      </c>
      <c r="V120" s="53" t="s">
        <v>256</v>
      </c>
    </row>
    <row r="121" spans="1:22" s="70" customFormat="1" ht="19.5" hidden="1" customHeight="1">
      <c r="A121" s="63">
        <v>113</v>
      </c>
      <c r="B121" s="63" t="s">
        <v>556</v>
      </c>
      <c r="C121" s="88" t="s">
        <v>549</v>
      </c>
      <c r="D121" s="88" t="s">
        <v>1077</v>
      </c>
      <c r="E121" s="64" t="s">
        <v>1216</v>
      </c>
      <c r="F121" s="65">
        <v>45839</v>
      </c>
      <c r="G121" s="65">
        <v>46023</v>
      </c>
      <c r="H121" s="93">
        <v>35000</v>
      </c>
      <c r="I121" s="88">
        <v>0</v>
      </c>
      <c r="J121" s="66">
        <v>25</v>
      </c>
      <c r="K121" s="89">
        <v>1004.5</v>
      </c>
      <c r="L121" s="51">
        <f t="shared" si="7"/>
        <v>2485</v>
      </c>
      <c r="M121" s="51">
        <f t="shared" si="13"/>
        <v>455</v>
      </c>
      <c r="N121" s="53">
        <f t="shared" si="9"/>
        <v>1064</v>
      </c>
      <c r="O121" s="51">
        <f t="shared" si="10"/>
        <v>2481.5</v>
      </c>
      <c r="P121" s="89">
        <v>8749.58</v>
      </c>
      <c r="Q121" s="51">
        <f t="shared" si="11"/>
        <v>16239.58</v>
      </c>
      <c r="R121" s="89">
        <v>10818.08</v>
      </c>
      <c r="S121" s="51">
        <f t="shared" si="12"/>
        <v>5421.5</v>
      </c>
      <c r="T121" s="89">
        <v>24181.919999999998</v>
      </c>
      <c r="U121" s="52" t="s">
        <v>155</v>
      </c>
      <c r="V121" s="53" t="s">
        <v>256</v>
      </c>
    </row>
    <row r="122" spans="1:22" s="70" customFormat="1" ht="19.5" hidden="1" customHeight="1">
      <c r="A122" s="63">
        <v>114</v>
      </c>
      <c r="B122" s="63" t="s">
        <v>373</v>
      </c>
      <c r="C122" s="88" t="s">
        <v>19</v>
      </c>
      <c r="D122" s="88" t="s">
        <v>1115</v>
      </c>
      <c r="E122" s="64" t="s">
        <v>1216</v>
      </c>
      <c r="F122" s="65">
        <v>45962</v>
      </c>
      <c r="G122" s="65">
        <v>46143</v>
      </c>
      <c r="H122" s="93">
        <v>20000</v>
      </c>
      <c r="I122" s="88">
        <v>0</v>
      </c>
      <c r="J122" s="66">
        <v>25</v>
      </c>
      <c r="K122" s="88">
        <v>574</v>
      </c>
      <c r="L122" s="51">
        <f t="shared" si="7"/>
        <v>1419.9999999999998</v>
      </c>
      <c r="M122" s="51">
        <f t="shared" si="13"/>
        <v>260</v>
      </c>
      <c r="N122" s="53">
        <f t="shared" si="9"/>
        <v>608</v>
      </c>
      <c r="O122" s="51">
        <f t="shared" si="10"/>
        <v>1418</v>
      </c>
      <c r="P122" s="88">
        <v>25</v>
      </c>
      <c r="Q122" s="51">
        <f t="shared" si="11"/>
        <v>4305</v>
      </c>
      <c r="R122" s="89">
        <v>1207</v>
      </c>
      <c r="S122" s="51">
        <f t="shared" si="12"/>
        <v>3098</v>
      </c>
      <c r="T122" s="89">
        <v>18793</v>
      </c>
      <c r="U122" s="52" t="s">
        <v>155</v>
      </c>
      <c r="V122" s="53" t="s">
        <v>256</v>
      </c>
    </row>
    <row r="123" spans="1:22" s="70" customFormat="1" ht="21" hidden="1" customHeight="1">
      <c r="A123" s="63">
        <v>115</v>
      </c>
      <c r="B123" s="63" t="s">
        <v>449</v>
      </c>
      <c r="C123" s="88" t="s">
        <v>73</v>
      </c>
      <c r="D123" s="88" t="s">
        <v>194</v>
      </c>
      <c r="E123" s="64" t="s">
        <v>1216</v>
      </c>
      <c r="F123" s="65">
        <v>45839</v>
      </c>
      <c r="G123" s="65">
        <v>46023</v>
      </c>
      <c r="H123" s="93">
        <v>60000</v>
      </c>
      <c r="I123" s="89">
        <v>3486.68</v>
      </c>
      <c r="J123" s="66">
        <v>25</v>
      </c>
      <c r="K123" s="89">
        <v>1722</v>
      </c>
      <c r="L123" s="51">
        <f t="shared" si="7"/>
        <v>4260</v>
      </c>
      <c r="M123" s="51">
        <f t="shared" si="13"/>
        <v>780</v>
      </c>
      <c r="N123" s="53">
        <f t="shared" si="9"/>
        <v>1824</v>
      </c>
      <c r="O123" s="51">
        <f t="shared" si="10"/>
        <v>4254</v>
      </c>
      <c r="P123" s="88">
        <v>25</v>
      </c>
      <c r="Q123" s="51">
        <f t="shared" si="11"/>
        <v>12865</v>
      </c>
      <c r="R123" s="89">
        <v>7057.68</v>
      </c>
      <c r="S123" s="51">
        <f t="shared" si="12"/>
        <v>9294</v>
      </c>
      <c r="T123" s="89">
        <v>52942.32</v>
      </c>
      <c r="U123" s="52" t="s">
        <v>155</v>
      </c>
      <c r="V123" s="53" t="s">
        <v>256</v>
      </c>
    </row>
    <row r="124" spans="1:22" s="70" customFormat="1" ht="21" hidden="1" customHeight="1">
      <c r="A124" s="63">
        <v>116</v>
      </c>
      <c r="B124" s="63" t="s">
        <v>431</v>
      </c>
      <c r="C124" s="88" t="s">
        <v>363</v>
      </c>
      <c r="D124" s="88" t="s">
        <v>172</v>
      </c>
      <c r="E124" s="64" t="s">
        <v>1216</v>
      </c>
      <c r="F124" s="65">
        <v>45962</v>
      </c>
      <c r="G124" s="65">
        <v>46143</v>
      </c>
      <c r="H124" s="93">
        <v>60000</v>
      </c>
      <c r="I124" s="89">
        <v>3486.68</v>
      </c>
      <c r="J124" s="66">
        <v>25</v>
      </c>
      <c r="K124" s="89">
        <v>1722</v>
      </c>
      <c r="L124" s="51">
        <f t="shared" si="7"/>
        <v>4260</v>
      </c>
      <c r="M124" s="51">
        <f t="shared" si="13"/>
        <v>780</v>
      </c>
      <c r="N124" s="53">
        <f t="shared" si="9"/>
        <v>1824</v>
      </c>
      <c r="O124" s="51">
        <f t="shared" si="10"/>
        <v>4254</v>
      </c>
      <c r="P124" s="88">
        <v>125</v>
      </c>
      <c r="Q124" s="51">
        <f t="shared" si="11"/>
        <v>12965</v>
      </c>
      <c r="R124" s="89">
        <v>7157.68</v>
      </c>
      <c r="S124" s="51">
        <f t="shared" si="12"/>
        <v>9294</v>
      </c>
      <c r="T124" s="89">
        <v>52842.32</v>
      </c>
      <c r="U124" s="52" t="s">
        <v>155</v>
      </c>
      <c r="V124" s="53" t="s">
        <v>256</v>
      </c>
    </row>
    <row r="125" spans="1:22" s="70" customFormat="1" ht="21" hidden="1" customHeight="1">
      <c r="A125" s="63">
        <v>117</v>
      </c>
      <c r="B125" s="63" t="s">
        <v>877</v>
      </c>
      <c r="C125" s="88" t="s">
        <v>248</v>
      </c>
      <c r="D125" s="88" t="s">
        <v>1116</v>
      </c>
      <c r="E125" s="64" t="s">
        <v>1216</v>
      </c>
      <c r="F125" s="65">
        <v>45962</v>
      </c>
      <c r="G125" s="65">
        <v>46143</v>
      </c>
      <c r="H125" s="93">
        <v>80000</v>
      </c>
      <c r="I125" s="89">
        <v>7400.87</v>
      </c>
      <c r="J125" s="66">
        <v>25</v>
      </c>
      <c r="K125" s="89">
        <v>2296</v>
      </c>
      <c r="L125" s="51">
        <f t="shared" si="7"/>
        <v>5679.9999999999991</v>
      </c>
      <c r="M125" s="51">
        <f t="shared" si="13"/>
        <v>1040</v>
      </c>
      <c r="N125" s="53">
        <f t="shared" si="9"/>
        <v>2432</v>
      </c>
      <c r="O125" s="51">
        <f t="shared" si="10"/>
        <v>5672</v>
      </c>
      <c r="P125" s="88">
        <v>25</v>
      </c>
      <c r="Q125" s="51">
        <f t="shared" si="11"/>
        <v>17145</v>
      </c>
      <c r="R125" s="89">
        <v>12153.87</v>
      </c>
      <c r="S125" s="51">
        <f t="shared" si="12"/>
        <v>12392</v>
      </c>
      <c r="T125" s="89">
        <v>67846.13</v>
      </c>
      <c r="U125" s="52" t="s">
        <v>155</v>
      </c>
      <c r="V125" s="53" t="s">
        <v>257</v>
      </c>
    </row>
    <row r="126" spans="1:22" s="70" customFormat="1" ht="19.5" hidden="1" customHeight="1">
      <c r="A126" s="63">
        <v>118</v>
      </c>
      <c r="B126" s="63" t="s">
        <v>680</v>
      </c>
      <c r="C126" s="88" t="s">
        <v>61</v>
      </c>
      <c r="D126" s="88" t="s">
        <v>1089</v>
      </c>
      <c r="E126" s="64" t="s">
        <v>1216</v>
      </c>
      <c r="F126" s="65">
        <v>45901</v>
      </c>
      <c r="G126" s="65">
        <v>46082</v>
      </c>
      <c r="H126" s="93">
        <v>50000</v>
      </c>
      <c r="I126" s="89">
        <v>1854</v>
      </c>
      <c r="J126" s="66">
        <v>25</v>
      </c>
      <c r="K126" s="89">
        <v>1435</v>
      </c>
      <c r="L126" s="51">
        <f t="shared" si="7"/>
        <v>3549.9999999999995</v>
      </c>
      <c r="M126" s="51">
        <f t="shared" si="13"/>
        <v>650</v>
      </c>
      <c r="N126" s="53">
        <f t="shared" si="9"/>
        <v>1520</v>
      </c>
      <c r="O126" s="51">
        <f t="shared" si="10"/>
        <v>3545.0000000000005</v>
      </c>
      <c r="P126" s="88">
        <v>25</v>
      </c>
      <c r="Q126" s="51">
        <f t="shared" si="11"/>
        <v>10725</v>
      </c>
      <c r="R126" s="89">
        <v>4834</v>
      </c>
      <c r="S126" s="51">
        <f t="shared" si="12"/>
        <v>7745</v>
      </c>
      <c r="T126" s="89">
        <v>45166</v>
      </c>
      <c r="U126" s="52" t="s">
        <v>155</v>
      </c>
      <c r="V126" s="53" t="s">
        <v>256</v>
      </c>
    </row>
    <row r="127" spans="1:22" s="70" customFormat="1" ht="21.75" hidden="1" customHeight="1">
      <c r="A127" s="63">
        <v>119</v>
      </c>
      <c r="B127" s="63" t="s">
        <v>120</v>
      </c>
      <c r="C127" s="88" t="s">
        <v>74</v>
      </c>
      <c r="D127" s="88" t="s">
        <v>1112</v>
      </c>
      <c r="E127" s="64" t="s">
        <v>1216</v>
      </c>
      <c r="F127" s="65">
        <v>45962</v>
      </c>
      <c r="G127" s="65">
        <v>46143</v>
      </c>
      <c r="H127" s="93">
        <v>50000</v>
      </c>
      <c r="I127" s="89">
        <v>1854</v>
      </c>
      <c r="J127" s="66">
        <v>25</v>
      </c>
      <c r="K127" s="89">
        <v>1435</v>
      </c>
      <c r="L127" s="51">
        <f t="shared" si="7"/>
        <v>3549.9999999999995</v>
      </c>
      <c r="M127" s="51">
        <f t="shared" si="13"/>
        <v>650</v>
      </c>
      <c r="N127" s="53">
        <f t="shared" si="9"/>
        <v>1520</v>
      </c>
      <c r="O127" s="51">
        <f t="shared" si="10"/>
        <v>3545.0000000000005</v>
      </c>
      <c r="P127" s="88">
        <v>25</v>
      </c>
      <c r="Q127" s="51">
        <f t="shared" si="11"/>
        <v>10725</v>
      </c>
      <c r="R127" s="89">
        <v>4834</v>
      </c>
      <c r="S127" s="51">
        <f t="shared" si="12"/>
        <v>7745</v>
      </c>
      <c r="T127" s="89">
        <v>45166</v>
      </c>
      <c r="U127" s="52" t="s">
        <v>155</v>
      </c>
      <c r="V127" s="53" t="s">
        <v>256</v>
      </c>
    </row>
    <row r="128" spans="1:22" s="70" customFormat="1" ht="18.75" hidden="1" customHeight="1">
      <c r="A128" s="63">
        <v>120</v>
      </c>
      <c r="B128" s="63" t="s">
        <v>681</v>
      </c>
      <c r="C128" s="88" t="s">
        <v>364</v>
      </c>
      <c r="D128" s="88" t="s">
        <v>488</v>
      </c>
      <c r="E128" s="64" t="s">
        <v>1216</v>
      </c>
      <c r="F128" s="65">
        <v>45962</v>
      </c>
      <c r="G128" s="65">
        <v>46143</v>
      </c>
      <c r="H128" s="93">
        <v>20000</v>
      </c>
      <c r="I128" s="88">
        <v>0</v>
      </c>
      <c r="J128" s="66">
        <v>25</v>
      </c>
      <c r="K128" s="88">
        <v>574</v>
      </c>
      <c r="L128" s="51">
        <f t="shared" si="7"/>
        <v>1419.9999999999998</v>
      </c>
      <c r="M128" s="51">
        <f t="shared" si="13"/>
        <v>260</v>
      </c>
      <c r="N128" s="53">
        <f t="shared" si="9"/>
        <v>608</v>
      </c>
      <c r="O128" s="51">
        <f t="shared" si="10"/>
        <v>1418</v>
      </c>
      <c r="P128" s="89">
        <v>3166.07</v>
      </c>
      <c r="Q128" s="51">
        <f t="shared" si="11"/>
        <v>7446.07</v>
      </c>
      <c r="R128" s="89">
        <v>4348.07</v>
      </c>
      <c r="S128" s="51">
        <f t="shared" si="12"/>
        <v>3098</v>
      </c>
      <c r="T128" s="89">
        <v>15651.93</v>
      </c>
      <c r="U128" s="52" t="s">
        <v>155</v>
      </c>
      <c r="V128" s="53" t="s">
        <v>256</v>
      </c>
    </row>
    <row r="129" spans="1:22" s="70" customFormat="1" ht="23.25" hidden="1" customHeight="1">
      <c r="A129" s="63">
        <v>121</v>
      </c>
      <c r="B129" s="63" t="s">
        <v>840</v>
      </c>
      <c r="C129" s="88" t="s">
        <v>74</v>
      </c>
      <c r="D129" s="88" t="s">
        <v>1117</v>
      </c>
      <c r="E129" s="64" t="s">
        <v>1216</v>
      </c>
      <c r="F129" s="65">
        <v>45839</v>
      </c>
      <c r="G129" s="65">
        <v>46023</v>
      </c>
      <c r="H129" s="93">
        <v>60000</v>
      </c>
      <c r="I129" s="89">
        <v>3486.68</v>
      </c>
      <c r="J129" s="66">
        <v>25</v>
      </c>
      <c r="K129" s="89">
        <v>1722</v>
      </c>
      <c r="L129" s="51">
        <f t="shared" si="7"/>
        <v>4260</v>
      </c>
      <c r="M129" s="51">
        <f t="shared" si="13"/>
        <v>780</v>
      </c>
      <c r="N129" s="53">
        <f t="shared" si="9"/>
        <v>1824</v>
      </c>
      <c r="O129" s="51">
        <f t="shared" si="10"/>
        <v>4254</v>
      </c>
      <c r="P129" s="88">
        <v>25</v>
      </c>
      <c r="Q129" s="51">
        <f t="shared" si="11"/>
        <v>12865</v>
      </c>
      <c r="R129" s="89">
        <v>7057.68</v>
      </c>
      <c r="S129" s="51">
        <f t="shared" si="12"/>
        <v>9294</v>
      </c>
      <c r="T129" s="89">
        <v>52942.32</v>
      </c>
      <c r="U129" s="52" t="s">
        <v>155</v>
      </c>
      <c r="V129" s="53" t="s">
        <v>256</v>
      </c>
    </row>
    <row r="130" spans="1:22" s="70" customFormat="1" ht="19.5" hidden="1" customHeight="1">
      <c r="A130" s="63">
        <v>122</v>
      </c>
      <c r="B130" s="88" t="s">
        <v>1281</v>
      </c>
      <c r="C130" s="88" t="s">
        <v>6</v>
      </c>
      <c r="D130" s="88" t="s">
        <v>1166</v>
      </c>
      <c r="E130" s="64" t="s">
        <v>1216</v>
      </c>
      <c r="F130" s="65">
        <v>45901</v>
      </c>
      <c r="G130" s="65">
        <v>46082</v>
      </c>
      <c r="H130" s="93">
        <v>85000</v>
      </c>
      <c r="I130" s="89">
        <v>8576.99</v>
      </c>
      <c r="J130" s="66">
        <v>25</v>
      </c>
      <c r="K130" s="89">
        <v>2439.5</v>
      </c>
      <c r="L130" s="51">
        <f t="shared" si="7"/>
        <v>6034.9999999999991</v>
      </c>
      <c r="M130" s="51">
        <f t="shared" si="13"/>
        <v>1105</v>
      </c>
      <c r="N130" s="53">
        <f t="shared" si="9"/>
        <v>2584</v>
      </c>
      <c r="O130" s="51">
        <f t="shared" si="10"/>
        <v>6026.5</v>
      </c>
      <c r="P130" s="88">
        <v>25</v>
      </c>
      <c r="Q130" s="51">
        <f t="shared" si="11"/>
        <v>18215</v>
      </c>
      <c r="R130" s="89">
        <v>13625.49</v>
      </c>
      <c r="S130" s="51">
        <f t="shared" si="12"/>
        <v>13166.5</v>
      </c>
      <c r="T130" s="89">
        <v>71374.509999999995</v>
      </c>
      <c r="U130" s="52" t="s">
        <v>155</v>
      </c>
      <c r="V130" s="53" t="s">
        <v>256</v>
      </c>
    </row>
    <row r="131" spans="1:22" s="70" customFormat="1" ht="24" hidden="1" customHeight="1">
      <c r="A131" s="63">
        <v>123</v>
      </c>
      <c r="B131" s="63" t="s">
        <v>937</v>
      </c>
      <c r="C131" s="88" t="s">
        <v>53</v>
      </c>
      <c r="D131" s="88" t="s">
        <v>197</v>
      </c>
      <c r="E131" s="64" t="s">
        <v>1216</v>
      </c>
      <c r="F131" s="65">
        <v>45870</v>
      </c>
      <c r="G131" s="65">
        <v>46054</v>
      </c>
      <c r="H131" s="93">
        <v>46000</v>
      </c>
      <c r="I131" s="89">
        <v>1289.46</v>
      </c>
      <c r="J131" s="66">
        <v>25</v>
      </c>
      <c r="K131" s="89">
        <v>1320.2</v>
      </c>
      <c r="L131" s="51">
        <f t="shared" si="7"/>
        <v>3265.9999999999995</v>
      </c>
      <c r="M131" s="51">
        <f t="shared" si="13"/>
        <v>598</v>
      </c>
      <c r="N131" s="53">
        <f t="shared" si="9"/>
        <v>1398.4</v>
      </c>
      <c r="O131" s="51">
        <f t="shared" si="10"/>
        <v>3261.4</v>
      </c>
      <c r="P131" s="88">
        <v>25</v>
      </c>
      <c r="Q131" s="51">
        <f t="shared" si="11"/>
        <v>9869</v>
      </c>
      <c r="R131" s="89">
        <v>4033.06</v>
      </c>
      <c r="S131" s="51">
        <f t="shared" si="12"/>
        <v>7125.4</v>
      </c>
      <c r="T131" s="89">
        <v>41966.94</v>
      </c>
      <c r="U131" s="52" t="s">
        <v>155</v>
      </c>
      <c r="V131" s="53" t="s">
        <v>256</v>
      </c>
    </row>
    <row r="132" spans="1:22" s="70" customFormat="1" ht="20.25" hidden="1" customHeight="1">
      <c r="A132" s="63">
        <v>124</v>
      </c>
      <c r="B132" s="63" t="s">
        <v>355</v>
      </c>
      <c r="C132" s="88" t="s">
        <v>366</v>
      </c>
      <c r="D132" s="88" t="s">
        <v>165</v>
      </c>
      <c r="E132" s="64" t="s">
        <v>1216</v>
      </c>
      <c r="F132" s="65">
        <v>45962</v>
      </c>
      <c r="G132" s="65">
        <v>46143</v>
      </c>
      <c r="H132" s="93">
        <v>65000</v>
      </c>
      <c r="I132" s="89">
        <v>4427.58</v>
      </c>
      <c r="J132" s="66">
        <v>25</v>
      </c>
      <c r="K132" s="89">
        <v>1865.5</v>
      </c>
      <c r="L132" s="51">
        <f t="shared" si="7"/>
        <v>4615</v>
      </c>
      <c r="M132" s="51">
        <f t="shared" si="13"/>
        <v>845</v>
      </c>
      <c r="N132" s="53">
        <f t="shared" si="9"/>
        <v>1976</v>
      </c>
      <c r="O132" s="51">
        <f t="shared" si="10"/>
        <v>4608.5</v>
      </c>
      <c r="P132" s="88">
        <v>25</v>
      </c>
      <c r="Q132" s="51">
        <f t="shared" si="11"/>
        <v>13935</v>
      </c>
      <c r="R132" s="89">
        <v>8294.08</v>
      </c>
      <c r="S132" s="51">
        <f t="shared" si="12"/>
        <v>10068.5</v>
      </c>
      <c r="T132" s="89">
        <v>56705.919999999998</v>
      </c>
      <c r="U132" s="52" t="s">
        <v>155</v>
      </c>
      <c r="V132" s="53" t="s">
        <v>256</v>
      </c>
    </row>
    <row r="133" spans="1:22" s="70" customFormat="1" ht="22.5" hidden="1" customHeight="1">
      <c r="A133" s="63">
        <v>125</v>
      </c>
      <c r="B133" s="63" t="s">
        <v>107</v>
      </c>
      <c r="C133" s="88" t="s">
        <v>19</v>
      </c>
      <c r="D133" s="88" t="s">
        <v>160</v>
      </c>
      <c r="E133" s="64" t="s">
        <v>1216</v>
      </c>
      <c r="F133" s="65">
        <v>45839</v>
      </c>
      <c r="G133" s="65">
        <v>46023</v>
      </c>
      <c r="H133" s="93">
        <v>20000</v>
      </c>
      <c r="I133" s="88">
        <v>0</v>
      </c>
      <c r="J133" s="66">
        <v>25</v>
      </c>
      <c r="K133" s="88">
        <v>574</v>
      </c>
      <c r="L133" s="51">
        <f t="shared" si="7"/>
        <v>1419.9999999999998</v>
      </c>
      <c r="M133" s="51">
        <f t="shared" si="13"/>
        <v>260</v>
      </c>
      <c r="N133" s="53">
        <f t="shared" si="9"/>
        <v>608</v>
      </c>
      <c r="O133" s="51">
        <f t="shared" si="10"/>
        <v>1418</v>
      </c>
      <c r="P133" s="88">
        <v>125</v>
      </c>
      <c r="Q133" s="51">
        <f t="shared" si="11"/>
        <v>4405</v>
      </c>
      <c r="R133" s="89">
        <v>1307</v>
      </c>
      <c r="S133" s="51">
        <f t="shared" si="12"/>
        <v>3098</v>
      </c>
      <c r="T133" s="89">
        <v>18693</v>
      </c>
      <c r="U133" s="52" t="s">
        <v>155</v>
      </c>
      <c r="V133" s="53" t="s">
        <v>256</v>
      </c>
    </row>
    <row r="134" spans="1:22" s="70" customFormat="1" ht="21" hidden="1" customHeight="1">
      <c r="A134" s="63">
        <v>126</v>
      </c>
      <c r="B134" s="63" t="s">
        <v>794</v>
      </c>
      <c r="C134" s="88" t="s">
        <v>73</v>
      </c>
      <c r="D134" s="88" t="s">
        <v>160</v>
      </c>
      <c r="E134" s="64" t="s">
        <v>1216</v>
      </c>
      <c r="F134" s="65">
        <v>45962</v>
      </c>
      <c r="G134" s="65">
        <v>46143</v>
      </c>
      <c r="H134" s="93">
        <v>95000</v>
      </c>
      <c r="I134" s="89">
        <v>10449.299999999999</v>
      </c>
      <c r="J134" s="66">
        <v>25</v>
      </c>
      <c r="K134" s="89">
        <v>2726.5</v>
      </c>
      <c r="L134" s="51">
        <f t="shared" si="7"/>
        <v>6744.9999999999991</v>
      </c>
      <c r="M134" s="51">
        <f t="shared" si="13"/>
        <v>1235</v>
      </c>
      <c r="N134" s="53">
        <f t="shared" si="9"/>
        <v>2888</v>
      </c>
      <c r="O134" s="51">
        <f t="shared" si="10"/>
        <v>6735.5</v>
      </c>
      <c r="P134" s="89">
        <v>1944.78</v>
      </c>
      <c r="Q134" s="51">
        <f t="shared" si="11"/>
        <v>22274.78</v>
      </c>
      <c r="R134" s="89">
        <v>18008.580000000002</v>
      </c>
      <c r="S134" s="51">
        <f t="shared" si="12"/>
        <v>14715.5</v>
      </c>
      <c r="T134" s="89">
        <v>76991.42</v>
      </c>
      <c r="U134" s="52" t="s">
        <v>155</v>
      </c>
      <c r="V134" s="53" t="s">
        <v>256</v>
      </c>
    </row>
    <row r="135" spans="1:22" s="70" customFormat="1" ht="21.75" hidden="1" customHeight="1">
      <c r="A135" s="63">
        <v>127</v>
      </c>
      <c r="B135" s="63" t="s">
        <v>216</v>
      </c>
      <c r="C135" s="88" t="s">
        <v>78</v>
      </c>
      <c r="D135" s="88" t="s">
        <v>1118</v>
      </c>
      <c r="E135" s="64" t="s">
        <v>1216</v>
      </c>
      <c r="F135" s="65">
        <v>45839</v>
      </c>
      <c r="G135" s="65">
        <v>46023</v>
      </c>
      <c r="H135" s="93">
        <v>17500</v>
      </c>
      <c r="I135" s="88">
        <v>0</v>
      </c>
      <c r="J135" s="66">
        <v>25</v>
      </c>
      <c r="K135" s="88">
        <v>502.25</v>
      </c>
      <c r="L135" s="51">
        <f t="shared" si="7"/>
        <v>1242.5</v>
      </c>
      <c r="M135" s="51">
        <f t="shared" si="13"/>
        <v>227.5</v>
      </c>
      <c r="N135" s="53">
        <f t="shared" si="9"/>
        <v>532</v>
      </c>
      <c r="O135" s="51">
        <f t="shared" si="10"/>
        <v>1240.75</v>
      </c>
      <c r="P135" s="88">
        <v>25</v>
      </c>
      <c r="Q135" s="51">
        <f t="shared" si="11"/>
        <v>3770</v>
      </c>
      <c r="R135" s="89">
        <v>1059.25</v>
      </c>
      <c r="S135" s="51">
        <f t="shared" si="12"/>
        <v>2710.75</v>
      </c>
      <c r="T135" s="89">
        <v>16440.75</v>
      </c>
      <c r="U135" s="52" t="s">
        <v>155</v>
      </c>
      <c r="V135" s="53" t="s">
        <v>256</v>
      </c>
    </row>
    <row r="136" spans="1:22" s="70" customFormat="1" ht="21.75" hidden="1" customHeight="1">
      <c r="A136" s="63">
        <v>128</v>
      </c>
      <c r="B136" s="63" t="s">
        <v>938</v>
      </c>
      <c r="C136" s="88" t="s">
        <v>53</v>
      </c>
      <c r="D136" s="88" t="s">
        <v>1119</v>
      </c>
      <c r="E136" s="64" t="s">
        <v>1216</v>
      </c>
      <c r="F136" s="65">
        <v>45870</v>
      </c>
      <c r="G136" s="65">
        <v>46054</v>
      </c>
      <c r="H136" s="93">
        <v>60000</v>
      </c>
      <c r="I136" s="89">
        <v>3486.68</v>
      </c>
      <c r="J136" s="66">
        <v>25</v>
      </c>
      <c r="K136" s="89">
        <v>1722</v>
      </c>
      <c r="L136" s="51">
        <f t="shared" si="7"/>
        <v>4260</v>
      </c>
      <c r="M136" s="51">
        <f t="shared" si="13"/>
        <v>780</v>
      </c>
      <c r="N136" s="53">
        <f t="shared" si="9"/>
        <v>1824</v>
      </c>
      <c r="O136" s="51">
        <f t="shared" si="10"/>
        <v>4254</v>
      </c>
      <c r="P136" s="88">
        <v>25</v>
      </c>
      <c r="Q136" s="51">
        <f t="shared" si="11"/>
        <v>12865</v>
      </c>
      <c r="R136" s="89">
        <v>7057.68</v>
      </c>
      <c r="S136" s="51">
        <f t="shared" si="12"/>
        <v>9294</v>
      </c>
      <c r="T136" s="89">
        <v>52942.32</v>
      </c>
      <c r="U136" s="52" t="s">
        <v>155</v>
      </c>
      <c r="V136" s="53" t="s">
        <v>256</v>
      </c>
    </row>
    <row r="137" spans="1:22" s="70" customFormat="1" ht="18.75" hidden="1" customHeight="1">
      <c r="A137" s="63">
        <v>129</v>
      </c>
      <c r="B137" s="63" t="s">
        <v>384</v>
      </c>
      <c r="C137" s="88" t="s">
        <v>73</v>
      </c>
      <c r="D137" s="88" t="s">
        <v>1082</v>
      </c>
      <c r="E137" s="64" t="s">
        <v>1216</v>
      </c>
      <c r="F137" s="65">
        <v>45962</v>
      </c>
      <c r="G137" s="65">
        <v>46143</v>
      </c>
      <c r="H137" s="93">
        <v>90000</v>
      </c>
      <c r="I137" s="89">
        <v>9753.1200000000008</v>
      </c>
      <c r="J137" s="66">
        <v>25</v>
      </c>
      <c r="K137" s="89">
        <v>2583</v>
      </c>
      <c r="L137" s="51">
        <f t="shared" ref="L137:L200" si="14">H137*0.071</f>
        <v>6389.9999999999991</v>
      </c>
      <c r="M137" s="51">
        <f t="shared" ref="M137:M168" si="15">H137*0.013</f>
        <v>1170</v>
      </c>
      <c r="N137" s="53">
        <f t="shared" ref="N137:N200" si="16">+H137*0.0304</f>
        <v>2736</v>
      </c>
      <c r="O137" s="51">
        <f t="shared" ref="O137:O200" si="17">H137*0.0709</f>
        <v>6381</v>
      </c>
      <c r="P137" s="88">
        <v>25</v>
      </c>
      <c r="Q137" s="51">
        <f t="shared" ref="Q137:Q200" si="18">SUM(K137:P137)</f>
        <v>19285</v>
      </c>
      <c r="R137" s="89">
        <v>15097.12</v>
      </c>
      <c r="S137" s="51">
        <f t="shared" ref="S137:S200" si="19">L137+M137+O137</f>
        <v>13941</v>
      </c>
      <c r="T137" s="89">
        <v>74902.880000000005</v>
      </c>
      <c r="U137" s="52" t="s">
        <v>155</v>
      </c>
      <c r="V137" s="53" t="s">
        <v>256</v>
      </c>
    </row>
    <row r="138" spans="1:22" s="70" customFormat="1" ht="22.5" hidden="1" customHeight="1">
      <c r="A138" s="63">
        <v>130</v>
      </c>
      <c r="B138" s="63" t="s">
        <v>264</v>
      </c>
      <c r="C138" s="88" t="s">
        <v>250</v>
      </c>
      <c r="D138" s="88" t="s">
        <v>1120</v>
      </c>
      <c r="E138" s="64" t="s">
        <v>1216</v>
      </c>
      <c r="F138" s="65">
        <v>45839</v>
      </c>
      <c r="G138" s="65">
        <v>46023</v>
      </c>
      <c r="H138" s="93">
        <v>46000</v>
      </c>
      <c r="I138" s="89">
        <v>1289.46</v>
      </c>
      <c r="J138" s="66">
        <v>25</v>
      </c>
      <c r="K138" s="89">
        <v>1320.2</v>
      </c>
      <c r="L138" s="51">
        <f t="shared" si="14"/>
        <v>3265.9999999999995</v>
      </c>
      <c r="M138" s="51">
        <f t="shared" si="15"/>
        <v>598</v>
      </c>
      <c r="N138" s="53">
        <f t="shared" si="16"/>
        <v>1398.4</v>
      </c>
      <c r="O138" s="51">
        <f t="shared" si="17"/>
        <v>3261.4</v>
      </c>
      <c r="P138" s="89">
        <v>1125</v>
      </c>
      <c r="Q138" s="51">
        <f t="shared" si="18"/>
        <v>10969</v>
      </c>
      <c r="R138" s="89">
        <v>5133.0600000000004</v>
      </c>
      <c r="S138" s="51">
        <f t="shared" si="19"/>
        <v>7125.4</v>
      </c>
      <c r="T138" s="89">
        <v>40866.94</v>
      </c>
      <c r="U138" s="52" t="s">
        <v>155</v>
      </c>
      <c r="V138" s="53" t="s">
        <v>256</v>
      </c>
    </row>
    <row r="139" spans="1:22" s="70" customFormat="1" ht="21.75" hidden="1" customHeight="1">
      <c r="A139" s="63">
        <v>131</v>
      </c>
      <c r="B139" s="63" t="s">
        <v>996</v>
      </c>
      <c r="C139" s="88" t="s">
        <v>723</v>
      </c>
      <c r="D139" t="s">
        <v>1317</v>
      </c>
      <c r="E139" s="52" t="s">
        <v>660</v>
      </c>
      <c r="F139" s="65">
        <v>45901</v>
      </c>
      <c r="G139" s="65">
        <v>46082</v>
      </c>
      <c r="H139" s="93">
        <v>30000</v>
      </c>
      <c r="I139" s="88">
        <v>0</v>
      </c>
      <c r="J139" s="66">
        <v>25</v>
      </c>
      <c r="K139" s="88">
        <v>861</v>
      </c>
      <c r="L139" s="51">
        <f t="shared" si="14"/>
        <v>2130</v>
      </c>
      <c r="M139" s="51">
        <f t="shared" si="15"/>
        <v>390</v>
      </c>
      <c r="N139" s="53">
        <f t="shared" si="16"/>
        <v>912</v>
      </c>
      <c r="O139" s="51">
        <f t="shared" si="17"/>
        <v>2127</v>
      </c>
      <c r="P139" s="88">
        <v>25</v>
      </c>
      <c r="Q139" s="51">
        <f t="shared" si="18"/>
        <v>6445</v>
      </c>
      <c r="R139" s="89">
        <v>1798</v>
      </c>
      <c r="S139" s="51">
        <f t="shared" si="19"/>
        <v>4647</v>
      </c>
      <c r="T139" s="89">
        <v>28202</v>
      </c>
      <c r="U139" s="52" t="s">
        <v>155</v>
      </c>
      <c r="V139" s="53" t="s">
        <v>256</v>
      </c>
    </row>
    <row r="140" spans="1:22" s="70" customFormat="1" ht="16.5" hidden="1" customHeight="1">
      <c r="A140" s="63">
        <v>132</v>
      </c>
      <c r="B140" s="63" t="s">
        <v>28</v>
      </c>
      <c r="C140" s="88" t="s">
        <v>29</v>
      </c>
      <c r="D140" s="88" t="s">
        <v>1120</v>
      </c>
      <c r="E140" s="64" t="s">
        <v>1216</v>
      </c>
      <c r="F140" s="65">
        <v>45962</v>
      </c>
      <c r="G140" s="65">
        <v>46143</v>
      </c>
      <c r="H140" s="93">
        <v>46000</v>
      </c>
      <c r="I140" s="89">
        <v>1289.46</v>
      </c>
      <c r="J140" s="66">
        <v>25</v>
      </c>
      <c r="K140" s="89">
        <v>1320.2</v>
      </c>
      <c r="L140" s="51">
        <f t="shared" si="14"/>
        <v>3265.9999999999995</v>
      </c>
      <c r="M140" s="51">
        <f t="shared" si="15"/>
        <v>598</v>
      </c>
      <c r="N140" s="53">
        <f t="shared" si="16"/>
        <v>1398.4</v>
      </c>
      <c r="O140" s="51">
        <f t="shared" si="17"/>
        <v>3261.4</v>
      </c>
      <c r="P140" s="89">
        <v>27322.07</v>
      </c>
      <c r="Q140" s="51">
        <f t="shared" si="18"/>
        <v>37166.07</v>
      </c>
      <c r="R140" s="89">
        <v>31330.13</v>
      </c>
      <c r="S140" s="51">
        <f t="shared" si="19"/>
        <v>7125.4</v>
      </c>
      <c r="T140" s="89">
        <v>14669.87</v>
      </c>
      <c r="U140" s="52" t="s">
        <v>155</v>
      </c>
      <c r="V140" s="53" t="s">
        <v>256</v>
      </c>
    </row>
    <row r="141" spans="1:22" s="70" customFormat="1" ht="20.25" hidden="1" customHeight="1">
      <c r="A141" s="63">
        <v>133</v>
      </c>
      <c r="B141" s="63" t="s">
        <v>203</v>
      </c>
      <c r="C141" s="88" t="s">
        <v>19</v>
      </c>
      <c r="D141" s="88" t="s">
        <v>1112</v>
      </c>
      <c r="E141" s="64" t="s">
        <v>1216</v>
      </c>
      <c r="F141" s="65">
        <v>45962</v>
      </c>
      <c r="G141" s="65">
        <v>46143</v>
      </c>
      <c r="H141" s="93">
        <v>45000</v>
      </c>
      <c r="I141" s="89">
        <v>1148.33</v>
      </c>
      <c r="J141" s="66">
        <v>25</v>
      </c>
      <c r="K141" s="89">
        <v>1291.5</v>
      </c>
      <c r="L141" s="51">
        <f t="shared" si="14"/>
        <v>3194.9999999999995</v>
      </c>
      <c r="M141" s="51">
        <f t="shared" si="15"/>
        <v>585</v>
      </c>
      <c r="N141" s="53">
        <f t="shared" si="16"/>
        <v>1368</v>
      </c>
      <c r="O141" s="51">
        <f t="shared" si="17"/>
        <v>3190.5</v>
      </c>
      <c r="P141" s="88">
        <v>25</v>
      </c>
      <c r="Q141" s="51">
        <f t="shared" si="18"/>
        <v>9655</v>
      </c>
      <c r="R141" s="89">
        <v>3832.83</v>
      </c>
      <c r="S141" s="51">
        <f t="shared" si="19"/>
        <v>6970.5</v>
      </c>
      <c r="T141" s="89">
        <v>41167.17</v>
      </c>
      <c r="U141" s="52" t="s">
        <v>155</v>
      </c>
      <c r="V141" s="53" t="s">
        <v>256</v>
      </c>
    </row>
    <row r="142" spans="1:22" s="70" customFormat="1" ht="21.75" hidden="1" customHeight="1">
      <c r="A142" s="63">
        <v>134</v>
      </c>
      <c r="B142" s="63" t="s">
        <v>595</v>
      </c>
      <c r="C142" s="88" t="s">
        <v>19</v>
      </c>
      <c r="D142" s="88" t="s">
        <v>1097</v>
      </c>
      <c r="E142" s="64" t="s">
        <v>1216</v>
      </c>
      <c r="F142" s="65">
        <v>45839</v>
      </c>
      <c r="G142" s="65">
        <v>46023</v>
      </c>
      <c r="H142" s="93">
        <v>20000</v>
      </c>
      <c r="I142" s="88">
        <v>0</v>
      </c>
      <c r="J142" s="66">
        <v>25</v>
      </c>
      <c r="K142" s="88">
        <v>574</v>
      </c>
      <c r="L142" s="51">
        <f t="shared" si="14"/>
        <v>1419.9999999999998</v>
      </c>
      <c r="M142" s="51">
        <f t="shared" si="15"/>
        <v>260</v>
      </c>
      <c r="N142" s="53">
        <f t="shared" si="16"/>
        <v>608</v>
      </c>
      <c r="O142" s="51">
        <f t="shared" si="17"/>
        <v>1418</v>
      </c>
      <c r="P142" s="88">
        <v>25</v>
      </c>
      <c r="Q142" s="51">
        <f t="shared" si="18"/>
        <v>4305</v>
      </c>
      <c r="R142" s="89">
        <v>1207</v>
      </c>
      <c r="S142" s="51">
        <f t="shared" si="19"/>
        <v>3098</v>
      </c>
      <c r="T142" s="89">
        <v>18793</v>
      </c>
      <c r="U142" s="52" t="s">
        <v>155</v>
      </c>
      <c r="V142" s="53" t="s">
        <v>256</v>
      </c>
    </row>
    <row r="143" spans="1:22" s="70" customFormat="1" ht="22.5" hidden="1" customHeight="1">
      <c r="A143" s="63">
        <v>135</v>
      </c>
      <c r="B143" s="63" t="s">
        <v>997</v>
      </c>
      <c r="C143" s="88" t="s">
        <v>248</v>
      </c>
      <c r="D143" s="88" t="s">
        <v>1121</v>
      </c>
      <c r="E143" s="64" t="s">
        <v>1216</v>
      </c>
      <c r="F143" s="65">
        <v>45901</v>
      </c>
      <c r="G143" s="65">
        <v>46082</v>
      </c>
      <c r="H143" s="93">
        <v>50000</v>
      </c>
      <c r="I143" s="89">
        <v>1854</v>
      </c>
      <c r="J143" s="66">
        <v>25</v>
      </c>
      <c r="K143" s="89">
        <v>1435</v>
      </c>
      <c r="L143" s="51">
        <f t="shared" si="14"/>
        <v>3549.9999999999995</v>
      </c>
      <c r="M143" s="51">
        <f t="shared" si="15"/>
        <v>650</v>
      </c>
      <c r="N143" s="53">
        <f t="shared" si="16"/>
        <v>1520</v>
      </c>
      <c r="O143" s="51">
        <f t="shared" si="17"/>
        <v>3545.0000000000005</v>
      </c>
      <c r="P143" s="88">
        <v>25</v>
      </c>
      <c r="Q143" s="51">
        <f t="shared" si="18"/>
        <v>10725</v>
      </c>
      <c r="R143" s="89">
        <v>4834</v>
      </c>
      <c r="S143" s="51">
        <f t="shared" si="19"/>
        <v>7745</v>
      </c>
      <c r="T143" s="89">
        <v>45166</v>
      </c>
      <c r="U143" s="52" t="s">
        <v>155</v>
      </c>
      <c r="V143" s="53" t="s">
        <v>256</v>
      </c>
    </row>
    <row r="144" spans="1:22" s="70" customFormat="1" ht="22.5" hidden="1" customHeight="1">
      <c r="A144" s="63">
        <v>136</v>
      </c>
      <c r="B144" s="63" t="s">
        <v>450</v>
      </c>
      <c r="C144" s="88" t="s">
        <v>247</v>
      </c>
      <c r="D144" s="88" t="s">
        <v>1073</v>
      </c>
      <c r="E144" s="64" t="s">
        <v>1216</v>
      </c>
      <c r="F144" s="65">
        <v>45870</v>
      </c>
      <c r="G144" s="65">
        <v>46054</v>
      </c>
      <c r="H144" s="93">
        <v>50000</v>
      </c>
      <c r="I144" s="89">
        <v>1566.03</v>
      </c>
      <c r="J144" s="66">
        <v>25</v>
      </c>
      <c r="K144" s="89">
        <v>1435</v>
      </c>
      <c r="L144" s="51">
        <f t="shared" si="14"/>
        <v>3549.9999999999995</v>
      </c>
      <c r="M144" s="51">
        <f t="shared" si="15"/>
        <v>650</v>
      </c>
      <c r="N144" s="53">
        <f t="shared" si="16"/>
        <v>1520</v>
      </c>
      <c r="O144" s="51">
        <f t="shared" si="17"/>
        <v>3545.0000000000005</v>
      </c>
      <c r="P144" s="89">
        <v>1944.78</v>
      </c>
      <c r="Q144" s="51">
        <f t="shared" si="18"/>
        <v>12644.78</v>
      </c>
      <c r="R144" s="89">
        <v>6465.81</v>
      </c>
      <c r="S144" s="51">
        <f t="shared" si="19"/>
        <v>7745</v>
      </c>
      <c r="T144" s="89">
        <v>43534.19</v>
      </c>
      <c r="U144" s="52" t="s">
        <v>155</v>
      </c>
      <c r="V144" s="53" t="s">
        <v>256</v>
      </c>
    </row>
    <row r="145" spans="1:22" s="70" customFormat="1" ht="21" hidden="1" customHeight="1">
      <c r="A145" s="63">
        <v>137</v>
      </c>
      <c r="B145" s="63" t="s">
        <v>508</v>
      </c>
      <c r="C145" s="88" t="s">
        <v>4</v>
      </c>
      <c r="D145" s="88" t="s">
        <v>159</v>
      </c>
      <c r="E145" s="64" t="s">
        <v>1216</v>
      </c>
      <c r="F145" s="65">
        <v>45839</v>
      </c>
      <c r="G145" s="65">
        <v>46023</v>
      </c>
      <c r="H145" s="93">
        <v>50000</v>
      </c>
      <c r="I145" s="89">
        <v>1566.03</v>
      </c>
      <c r="J145" s="66">
        <v>25</v>
      </c>
      <c r="K145" s="89">
        <v>1435</v>
      </c>
      <c r="L145" s="51">
        <f t="shared" si="14"/>
        <v>3549.9999999999995</v>
      </c>
      <c r="M145" s="51">
        <f t="shared" si="15"/>
        <v>650</v>
      </c>
      <c r="N145" s="53">
        <f t="shared" si="16"/>
        <v>1520</v>
      </c>
      <c r="O145" s="51">
        <f t="shared" si="17"/>
        <v>3545.0000000000005</v>
      </c>
      <c r="P145" s="89">
        <v>1944.78</v>
      </c>
      <c r="Q145" s="51">
        <f t="shared" si="18"/>
        <v>12644.78</v>
      </c>
      <c r="R145" s="89">
        <v>6465.81</v>
      </c>
      <c r="S145" s="51">
        <f t="shared" si="19"/>
        <v>7745</v>
      </c>
      <c r="T145" s="89">
        <v>43534.19</v>
      </c>
      <c r="U145" s="52" t="s">
        <v>155</v>
      </c>
      <c r="V145" s="53" t="s">
        <v>256</v>
      </c>
    </row>
    <row r="146" spans="1:22" s="70" customFormat="1" ht="23.25" hidden="1" customHeight="1">
      <c r="A146" s="63">
        <v>138</v>
      </c>
      <c r="B146" s="63" t="s">
        <v>1181</v>
      </c>
      <c r="C146" s="88" t="s">
        <v>248</v>
      </c>
      <c r="D146" s="88" t="s">
        <v>1132</v>
      </c>
      <c r="E146" s="64" t="s">
        <v>1216</v>
      </c>
      <c r="F146" s="65">
        <v>45962</v>
      </c>
      <c r="G146" s="65">
        <v>46143</v>
      </c>
      <c r="H146" s="93">
        <v>80000</v>
      </c>
      <c r="I146" s="89">
        <v>7400.87</v>
      </c>
      <c r="J146" s="66">
        <v>25</v>
      </c>
      <c r="K146" s="89">
        <v>2296</v>
      </c>
      <c r="L146" s="51">
        <f t="shared" si="14"/>
        <v>5679.9999999999991</v>
      </c>
      <c r="M146" s="51">
        <f t="shared" si="15"/>
        <v>1040</v>
      </c>
      <c r="N146" s="53">
        <f t="shared" si="16"/>
        <v>2432</v>
      </c>
      <c r="O146" s="51">
        <f t="shared" si="17"/>
        <v>5672</v>
      </c>
      <c r="P146" s="88">
        <v>25</v>
      </c>
      <c r="Q146" s="51">
        <f t="shared" si="18"/>
        <v>17145</v>
      </c>
      <c r="R146" s="89">
        <v>12153.87</v>
      </c>
      <c r="S146" s="51">
        <f t="shared" si="19"/>
        <v>12392</v>
      </c>
      <c r="T146" s="89">
        <v>67846.13</v>
      </c>
      <c r="U146" s="52" t="s">
        <v>155</v>
      </c>
      <c r="V146" s="53" t="s">
        <v>256</v>
      </c>
    </row>
    <row r="147" spans="1:22" s="70" customFormat="1" ht="21" hidden="1" customHeight="1">
      <c r="A147" s="63">
        <v>139</v>
      </c>
      <c r="B147" s="63" t="s">
        <v>998</v>
      </c>
      <c r="C147" s="88" t="s">
        <v>506</v>
      </c>
      <c r="D147" s="88" t="s">
        <v>1069</v>
      </c>
      <c r="E147" s="64" t="s">
        <v>1216</v>
      </c>
      <c r="F147" s="65">
        <v>45901</v>
      </c>
      <c r="G147" s="65">
        <v>46082</v>
      </c>
      <c r="H147" s="93">
        <v>60000</v>
      </c>
      <c r="I147" s="89">
        <v>3486.68</v>
      </c>
      <c r="J147" s="66">
        <v>25</v>
      </c>
      <c r="K147" s="89">
        <v>1722</v>
      </c>
      <c r="L147" s="51">
        <f t="shared" si="14"/>
        <v>4260</v>
      </c>
      <c r="M147" s="51">
        <f t="shared" si="15"/>
        <v>780</v>
      </c>
      <c r="N147" s="53">
        <f t="shared" si="16"/>
        <v>1824</v>
      </c>
      <c r="O147" s="51">
        <f t="shared" si="17"/>
        <v>4254</v>
      </c>
      <c r="P147" s="89">
        <v>6686.45</v>
      </c>
      <c r="Q147" s="51">
        <f t="shared" si="18"/>
        <v>19526.45</v>
      </c>
      <c r="R147" s="89">
        <v>13719.13</v>
      </c>
      <c r="S147" s="51">
        <f t="shared" si="19"/>
        <v>9294</v>
      </c>
      <c r="T147" s="89">
        <v>46280.87</v>
      </c>
      <c r="U147" s="52" t="s">
        <v>155</v>
      </c>
      <c r="V147" s="53" t="s">
        <v>257</v>
      </c>
    </row>
    <row r="148" spans="1:22" s="70" customFormat="1" ht="18.75" hidden="1" customHeight="1">
      <c r="A148" s="63">
        <v>140</v>
      </c>
      <c r="B148" s="63" t="s">
        <v>424</v>
      </c>
      <c r="C148" s="88" t="s">
        <v>394</v>
      </c>
      <c r="D148" s="88" t="s">
        <v>197</v>
      </c>
      <c r="E148" s="64" t="s">
        <v>1216</v>
      </c>
      <c r="F148" s="65">
        <v>45962</v>
      </c>
      <c r="G148" s="65">
        <v>46143</v>
      </c>
      <c r="H148" s="93">
        <v>50000</v>
      </c>
      <c r="I148" s="89">
        <v>1854</v>
      </c>
      <c r="J148" s="66">
        <v>25</v>
      </c>
      <c r="K148" s="89">
        <v>1435</v>
      </c>
      <c r="L148" s="51">
        <f t="shared" si="14"/>
        <v>3549.9999999999995</v>
      </c>
      <c r="M148" s="51">
        <f t="shared" si="15"/>
        <v>650</v>
      </c>
      <c r="N148" s="53">
        <f t="shared" si="16"/>
        <v>1520</v>
      </c>
      <c r="O148" s="51">
        <f t="shared" si="17"/>
        <v>3545.0000000000005</v>
      </c>
      <c r="P148" s="88">
        <v>125</v>
      </c>
      <c r="Q148" s="51">
        <f t="shared" si="18"/>
        <v>10825</v>
      </c>
      <c r="R148" s="89">
        <v>4934</v>
      </c>
      <c r="S148" s="51">
        <f t="shared" si="19"/>
        <v>7745</v>
      </c>
      <c r="T148" s="89">
        <v>45066</v>
      </c>
      <c r="U148" s="52" t="s">
        <v>155</v>
      </c>
      <c r="V148" s="53" t="s">
        <v>257</v>
      </c>
    </row>
    <row r="149" spans="1:22" s="70" customFormat="1" ht="21" hidden="1" customHeight="1">
      <c r="A149" s="63">
        <v>141</v>
      </c>
      <c r="B149" s="63" t="s">
        <v>451</v>
      </c>
      <c r="C149" s="88" t="s">
        <v>247</v>
      </c>
      <c r="D149" s="88" t="s">
        <v>1069</v>
      </c>
      <c r="E149" s="64" t="s">
        <v>1216</v>
      </c>
      <c r="F149" s="65">
        <v>45839</v>
      </c>
      <c r="G149" s="65">
        <v>46023</v>
      </c>
      <c r="H149" s="93">
        <v>50000</v>
      </c>
      <c r="I149" s="89">
        <v>1854</v>
      </c>
      <c r="J149" s="66">
        <v>25</v>
      </c>
      <c r="K149" s="89">
        <v>1435</v>
      </c>
      <c r="L149" s="51">
        <f t="shared" si="14"/>
        <v>3549.9999999999995</v>
      </c>
      <c r="M149" s="51">
        <f t="shared" si="15"/>
        <v>650</v>
      </c>
      <c r="N149" s="53">
        <f t="shared" si="16"/>
        <v>1520</v>
      </c>
      <c r="O149" s="51">
        <f t="shared" si="17"/>
        <v>3545.0000000000005</v>
      </c>
      <c r="P149" s="88">
        <v>125</v>
      </c>
      <c r="Q149" s="51">
        <f t="shared" si="18"/>
        <v>10825</v>
      </c>
      <c r="R149" s="89">
        <v>4934</v>
      </c>
      <c r="S149" s="51">
        <f t="shared" si="19"/>
        <v>7745</v>
      </c>
      <c r="T149" s="89">
        <v>45066</v>
      </c>
      <c r="U149" s="52" t="s">
        <v>155</v>
      </c>
      <c r="V149" s="53" t="s">
        <v>256</v>
      </c>
    </row>
    <row r="150" spans="1:22" s="70" customFormat="1" ht="20.25" hidden="1" customHeight="1">
      <c r="A150" s="63">
        <v>142</v>
      </c>
      <c r="B150" s="63" t="s">
        <v>46</v>
      </c>
      <c r="C150" s="88" t="s">
        <v>5</v>
      </c>
      <c r="D150" s="88" t="s">
        <v>1069</v>
      </c>
      <c r="E150" s="64" t="s">
        <v>1216</v>
      </c>
      <c r="F150" s="65">
        <v>45962</v>
      </c>
      <c r="G150" s="65">
        <v>46143</v>
      </c>
      <c r="H150" s="93">
        <v>160000</v>
      </c>
      <c r="I150" s="89">
        <v>25258.98</v>
      </c>
      <c r="J150" s="66">
        <v>25</v>
      </c>
      <c r="K150" s="89">
        <v>4592</v>
      </c>
      <c r="L150" s="51">
        <f t="shared" si="14"/>
        <v>11359.999999999998</v>
      </c>
      <c r="M150" s="51">
        <f t="shared" si="15"/>
        <v>2080</v>
      </c>
      <c r="N150" s="53">
        <f t="shared" si="16"/>
        <v>4864</v>
      </c>
      <c r="O150" s="51">
        <f t="shared" si="17"/>
        <v>11344</v>
      </c>
      <c r="P150" s="89">
        <v>3964.56</v>
      </c>
      <c r="Q150" s="51">
        <f t="shared" si="18"/>
        <v>38204.559999999998</v>
      </c>
      <c r="R150" s="89">
        <v>38679.54</v>
      </c>
      <c r="S150" s="51">
        <f t="shared" si="19"/>
        <v>24784</v>
      </c>
      <c r="T150" s="89">
        <v>121320.46</v>
      </c>
      <c r="U150" s="52" t="s">
        <v>155</v>
      </c>
      <c r="V150" s="53" t="s">
        <v>256</v>
      </c>
    </row>
    <row r="151" spans="1:22" s="70" customFormat="1" ht="20.25" hidden="1" customHeight="1">
      <c r="A151" s="63">
        <v>143</v>
      </c>
      <c r="B151" s="63" t="s">
        <v>666</v>
      </c>
      <c r="C151" s="88" t="s">
        <v>12</v>
      </c>
      <c r="D151" s="88" t="s">
        <v>1076</v>
      </c>
      <c r="E151" s="64" t="s">
        <v>1216</v>
      </c>
      <c r="F151" s="65">
        <v>45962</v>
      </c>
      <c r="G151" s="65">
        <v>46143</v>
      </c>
      <c r="H151" s="93">
        <v>46000</v>
      </c>
      <c r="I151" s="89">
        <v>1289.46</v>
      </c>
      <c r="J151" s="66">
        <v>25</v>
      </c>
      <c r="K151" s="89">
        <v>1320.2</v>
      </c>
      <c r="L151" s="51">
        <f t="shared" si="14"/>
        <v>3265.9999999999995</v>
      </c>
      <c r="M151" s="51">
        <f t="shared" si="15"/>
        <v>598</v>
      </c>
      <c r="N151" s="53">
        <f t="shared" si="16"/>
        <v>1398.4</v>
      </c>
      <c r="O151" s="51">
        <f t="shared" si="17"/>
        <v>3261.4</v>
      </c>
      <c r="P151" s="88">
        <v>25</v>
      </c>
      <c r="Q151" s="51">
        <f t="shared" si="18"/>
        <v>9869</v>
      </c>
      <c r="R151" s="89">
        <v>4033.06</v>
      </c>
      <c r="S151" s="51">
        <f t="shared" si="19"/>
        <v>7125.4</v>
      </c>
      <c r="T151" s="89">
        <v>41966.94</v>
      </c>
      <c r="U151" s="52" t="s">
        <v>155</v>
      </c>
      <c r="V151" s="53" t="s">
        <v>256</v>
      </c>
    </row>
    <row r="152" spans="1:22" s="70" customFormat="1" ht="18.75" hidden="1" customHeight="1">
      <c r="A152" s="63">
        <v>144</v>
      </c>
      <c r="B152" s="63" t="s">
        <v>9</v>
      </c>
      <c r="C152" s="88" t="s">
        <v>11</v>
      </c>
      <c r="D152" s="88" t="s">
        <v>172</v>
      </c>
      <c r="E152" s="64" t="s">
        <v>1216</v>
      </c>
      <c r="F152" s="65">
        <v>45962</v>
      </c>
      <c r="G152" s="65">
        <v>46143</v>
      </c>
      <c r="H152" s="93">
        <v>65000</v>
      </c>
      <c r="I152" s="89">
        <v>4427.58</v>
      </c>
      <c r="J152" s="66">
        <v>25</v>
      </c>
      <c r="K152" s="89">
        <v>1865.5</v>
      </c>
      <c r="L152" s="51">
        <f t="shared" si="14"/>
        <v>4615</v>
      </c>
      <c r="M152" s="51">
        <f t="shared" si="15"/>
        <v>845</v>
      </c>
      <c r="N152" s="53">
        <f t="shared" si="16"/>
        <v>1976</v>
      </c>
      <c r="O152" s="51">
        <f t="shared" si="17"/>
        <v>4608.5</v>
      </c>
      <c r="P152" s="89">
        <v>1212</v>
      </c>
      <c r="Q152" s="51">
        <f t="shared" si="18"/>
        <v>15122</v>
      </c>
      <c r="R152" s="89">
        <v>9481.08</v>
      </c>
      <c r="S152" s="51">
        <f t="shared" si="19"/>
        <v>10068.5</v>
      </c>
      <c r="T152" s="89">
        <v>55518.92</v>
      </c>
      <c r="U152" s="52" t="s">
        <v>155</v>
      </c>
      <c r="V152" s="53" t="s">
        <v>256</v>
      </c>
    </row>
    <row r="153" spans="1:22" s="70" customFormat="1" ht="18" hidden="1" customHeight="1">
      <c r="A153" s="63">
        <v>145</v>
      </c>
      <c r="B153" s="63" t="s">
        <v>999</v>
      </c>
      <c r="C153" s="88" t="s">
        <v>48</v>
      </c>
      <c r="D153" s="88" t="s">
        <v>162</v>
      </c>
      <c r="E153" s="64" t="s">
        <v>1216</v>
      </c>
      <c r="F153" s="65">
        <v>45901</v>
      </c>
      <c r="G153" s="65">
        <v>46082</v>
      </c>
      <c r="H153" s="93">
        <v>60000</v>
      </c>
      <c r="I153" s="89">
        <v>3486.68</v>
      </c>
      <c r="J153" s="66">
        <v>25</v>
      </c>
      <c r="K153" s="89">
        <v>1722</v>
      </c>
      <c r="L153" s="51">
        <f t="shared" si="14"/>
        <v>4260</v>
      </c>
      <c r="M153" s="51">
        <f t="shared" si="15"/>
        <v>780</v>
      </c>
      <c r="N153" s="53">
        <f t="shared" si="16"/>
        <v>1824</v>
      </c>
      <c r="O153" s="51">
        <f t="shared" si="17"/>
        <v>4254</v>
      </c>
      <c r="P153" s="89">
        <v>4025</v>
      </c>
      <c r="Q153" s="51">
        <f t="shared" si="18"/>
        <v>16865</v>
      </c>
      <c r="R153" s="89">
        <v>11057.68</v>
      </c>
      <c r="S153" s="51">
        <f t="shared" si="19"/>
        <v>9294</v>
      </c>
      <c r="T153" s="89">
        <v>48942.32</v>
      </c>
      <c r="U153" s="52" t="s">
        <v>155</v>
      </c>
      <c r="V153" s="53" t="s">
        <v>257</v>
      </c>
    </row>
    <row r="154" spans="1:22" s="70" customFormat="1" ht="18.75" hidden="1" customHeight="1">
      <c r="A154" s="63">
        <v>146</v>
      </c>
      <c r="B154" s="63" t="s">
        <v>497</v>
      </c>
      <c r="C154" s="88" t="s">
        <v>48</v>
      </c>
      <c r="D154" s="88" t="s">
        <v>165</v>
      </c>
      <c r="E154" s="64" t="s">
        <v>1216</v>
      </c>
      <c r="F154" s="65">
        <v>45962</v>
      </c>
      <c r="G154" s="65">
        <v>46143</v>
      </c>
      <c r="H154" s="93">
        <v>55000</v>
      </c>
      <c r="I154" s="89">
        <v>2559.6799999999998</v>
      </c>
      <c r="J154" s="66">
        <v>25</v>
      </c>
      <c r="K154" s="89">
        <v>1578.5</v>
      </c>
      <c r="L154" s="51">
        <f t="shared" si="14"/>
        <v>3904.9999999999995</v>
      </c>
      <c r="M154" s="51">
        <f t="shared" si="15"/>
        <v>715</v>
      </c>
      <c r="N154" s="53">
        <f t="shared" si="16"/>
        <v>1672</v>
      </c>
      <c r="O154" s="51">
        <f t="shared" si="17"/>
        <v>3899.5000000000005</v>
      </c>
      <c r="P154" s="88">
        <v>25</v>
      </c>
      <c r="Q154" s="51">
        <f t="shared" si="18"/>
        <v>11795</v>
      </c>
      <c r="R154" s="89">
        <v>5835.18</v>
      </c>
      <c r="S154" s="51">
        <f t="shared" si="19"/>
        <v>8519.5</v>
      </c>
      <c r="T154" s="89">
        <v>49164.82</v>
      </c>
      <c r="U154" s="52" t="s">
        <v>155</v>
      </c>
      <c r="V154" s="53" t="s">
        <v>257</v>
      </c>
    </row>
    <row r="155" spans="1:22" s="70" customFormat="1" ht="17.25" hidden="1" customHeight="1">
      <c r="A155" s="63">
        <v>147</v>
      </c>
      <c r="B155" s="63" t="s">
        <v>682</v>
      </c>
      <c r="C155" s="88" t="s">
        <v>45</v>
      </c>
      <c r="D155" s="88" t="s">
        <v>254</v>
      </c>
      <c r="E155" s="64" t="s">
        <v>1216</v>
      </c>
      <c r="F155" s="65">
        <v>45839</v>
      </c>
      <c r="G155" s="65">
        <v>46023</v>
      </c>
      <c r="H155" s="93">
        <v>65000</v>
      </c>
      <c r="I155" s="89">
        <v>4043.62</v>
      </c>
      <c r="J155" s="66">
        <v>25</v>
      </c>
      <c r="K155" s="89">
        <v>1865.5</v>
      </c>
      <c r="L155" s="51">
        <f t="shared" si="14"/>
        <v>4615</v>
      </c>
      <c r="M155" s="51">
        <f t="shared" si="15"/>
        <v>845</v>
      </c>
      <c r="N155" s="53">
        <f t="shared" si="16"/>
        <v>1976</v>
      </c>
      <c r="O155" s="51">
        <f t="shared" si="17"/>
        <v>4608.5</v>
      </c>
      <c r="P155" s="89">
        <v>12081.75</v>
      </c>
      <c r="Q155" s="51">
        <f t="shared" si="18"/>
        <v>25991.75</v>
      </c>
      <c r="R155" s="89">
        <v>19966.87</v>
      </c>
      <c r="S155" s="51">
        <f t="shared" si="19"/>
        <v>10068.5</v>
      </c>
      <c r="T155" s="89">
        <v>45033.13</v>
      </c>
      <c r="U155" s="52" t="s">
        <v>155</v>
      </c>
      <c r="V155" s="53" t="s">
        <v>256</v>
      </c>
    </row>
    <row r="156" spans="1:22" s="70" customFormat="1" ht="24" hidden="1" customHeight="1">
      <c r="A156" s="63">
        <v>148</v>
      </c>
      <c r="B156" s="63" t="s">
        <v>1000</v>
      </c>
      <c r="C156" s="88" t="s">
        <v>870</v>
      </c>
      <c r="D156" s="88" t="s">
        <v>160</v>
      </c>
      <c r="E156" s="64" t="s">
        <v>1216</v>
      </c>
      <c r="F156" s="65">
        <v>45901</v>
      </c>
      <c r="G156" s="65">
        <v>46082</v>
      </c>
      <c r="H156" s="93">
        <v>90000</v>
      </c>
      <c r="I156" s="89">
        <v>9753.1200000000008</v>
      </c>
      <c r="J156" s="66">
        <v>25</v>
      </c>
      <c r="K156" s="89">
        <v>2583</v>
      </c>
      <c r="L156" s="51">
        <f t="shared" si="14"/>
        <v>6389.9999999999991</v>
      </c>
      <c r="M156" s="51">
        <f t="shared" si="15"/>
        <v>1170</v>
      </c>
      <c r="N156" s="53">
        <f t="shared" si="16"/>
        <v>2736</v>
      </c>
      <c r="O156" s="51">
        <f t="shared" si="17"/>
        <v>6381</v>
      </c>
      <c r="P156" s="88">
        <v>25</v>
      </c>
      <c r="Q156" s="51">
        <f t="shared" si="18"/>
        <v>19285</v>
      </c>
      <c r="R156" s="89">
        <v>15097.12</v>
      </c>
      <c r="S156" s="51">
        <f t="shared" si="19"/>
        <v>13941</v>
      </c>
      <c r="T156" s="89">
        <v>74902.880000000005</v>
      </c>
      <c r="U156" s="52" t="s">
        <v>155</v>
      </c>
      <c r="V156" s="53" t="s">
        <v>257</v>
      </c>
    </row>
    <row r="157" spans="1:22" s="70" customFormat="1" ht="24" hidden="1" customHeight="1">
      <c r="A157" s="63">
        <v>149</v>
      </c>
      <c r="B157" s="63" t="s">
        <v>939</v>
      </c>
      <c r="C157" s="88" t="s">
        <v>1261</v>
      </c>
      <c r="D157" s="88" t="s">
        <v>167</v>
      </c>
      <c r="E157" s="64" t="s">
        <v>1216</v>
      </c>
      <c r="F157" s="65">
        <v>45870</v>
      </c>
      <c r="G157" s="65">
        <v>46054</v>
      </c>
      <c r="H157" s="93">
        <v>85000</v>
      </c>
      <c r="I157" s="89">
        <v>8576.99</v>
      </c>
      <c r="J157" s="66">
        <v>25</v>
      </c>
      <c r="K157" s="89">
        <v>2439.5</v>
      </c>
      <c r="L157" s="51">
        <f t="shared" si="14"/>
        <v>6034.9999999999991</v>
      </c>
      <c r="M157" s="51">
        <f t="shared" si="15"/>
        <v>1105</v>
      </c>
      <c r="N157" s="53">
        <f t="shared" si="16"/>
        <v>2584</v>
      </c>
      <c r="O157" s="51">
        <f t="shared" si="17"/>
        <v>6026.5</v>
      </c>
      <c r="P157" s="88">
        <v>125</v>
      </c>
      <c r="Q157" s="51">
        <f t="shared" si="18"/>
        <v>18315</v>
      </c>
      <c r="R157" s="89">
        <v>13725.49</v>
      </c>
      <c r="S157" s="51">
        <f t="shared" si="19"/>
        <v>13166.5</v>
      </c>
      <c r="T157" s="89">
        <v>71274.509999999995</v>
      </c>
      <c r="U157" s="52" t="s">
        <v>155</v>
      </c>
      <c r="V157" s="53" t="s">
        <v>257</v>
      </c>
    </row>
    <row r="158" spans="1:22" s="70" customFormat="1" ht="23.25" hidden="1" customHeight="1">
      <c r="A158" s="63">
        <v>150</v>
      </c>
      <c r="B158" s="88" t="s">
        <v>1304</v>
      </c>
      <c r="C158" s="88" t="s">
        <v>55</v>
      </c>
      <c r="D158" s="88" t="s">
        <v>1122</v>
      </c>
      <c r="E158" s="64" t="s">
        <v>1216</v>
      </c>
      <c r="F158" s="65">
        <v>45962</v>
      </c>
      <c r="G158" s="65">
        <v>46143</v>
      </c>
      <c r="H158" s="93">
        <v>22000</v>
      </c>
      <c r="I158" s="88">
        <v>0</v>
      </c>
      <c r="J158" s="66">
        <v>25</v>
      </c>
      <c r="K158" s="88">
        <v>631.4</v>
      </c>
      <c r="L158" s="51">
        <f t="shared" si="14"/>
        <v>1561.9999999999998</v>
      </c>
      <c r="M158" s="51">
        <f t="shared" si="15"/>
        <v>286</v>
      </c>
      <c r="N158" s="53">
        <f t="shared" si="16"/>
        <v>668.8</v>
      </c>
      <c r="O158" s="51">
        <f t="shared" si="17"/>
        <v>1559.8000000000002</v>
      </c>
      <c r="P158" s="88">
        <v>25</v>
      </c>
      <c r="Q158" s="51">
        <f t="shared" si="18"/>
        <v>4733</v>
      </c>
      <c r="R158" s="89">
        <v>1325.2</v>
      </c>
      <c r="S158" s="51">
        <f t="shared" si="19"/>
        <v>3407.8</v>
      </c>
      <c r="T158" s="89">
        <v>20674.8</v>
      </c>
      <c r="U158" s="52" t="s">
        <v>155</v>
      </c>
      <c r="V158" s="91" t="s">
        <v>257</v>
      </c>
    </row>
    <row r="159" spans="1:22" s="70" customFormat="1" ht="21.75" hidden="1" customHeight="1">
      <c r="A159" s="63">
        <v>151</v>
      </c>
      <c r="B159" s="63" t="s">
        <v>557</v>
      </c>
      <c r="C159" s="88" t="s">
        <v>12</v>
      </c>
      <c r="D159" s="88" t="s">
        <v>1077</v>
      </c>
      <c r="E159" s="64" t="s">
        <v>1216</v>
      </c>
      <c r="F159" s="65">
        <v>45839</v>
      </c>
      <c r="G159" s="65">
        <v>46023</v>
      </c>
      <c r="H159" s="93">
        <v>25000</v>
      </c>
      <c r="I159" s="88">
        <v>0</v>
      </c>
      <c r="J159" s="66">
        <v>25</v>
      </c>
      <c r="K159" s="88">
        <v>717.5</v>
      </c>
      <c r="L159" s="51">
        <f t="shared" si="14"/>
        <v>1774.9999999999998</v>
      </c>
      <c r="M159" s="51">
        <f t="shared" si="15"/>
        <v>325</v>
      </c>
      <c r="N159" s="53">
        <f t="shared" si="16"/>
        <v>760</v>
      </c>
      <c r="O159" s="51">
        <f t="shared" si="17"/>
        <v>1772.5000000000002</v>
      </c>
      <c r="P159" s="88">
        <v>25</v>
      </c>
      <c r="Q159" s="51">
        <f t="shared" si="18"/>
        <v>5375</v>
      </c>
      <c r="R159" s="89">
        <v>1502.5</v>
      </c>
      <c r="S159" s="51">
        <f t="shared" si="19"/>
        <v>3872.5</v>
      </c>
      <c r="T159" s="89">
        <v>23497.5</v>
      </c>
      <c r="U159" s="52" t="s">
        <v>155</v>
      </c>
      <c r="V159" s="53" t="s">
        <v>256</v>
      </c>
    </row>
    <row r="160" spans="1:22" s="70" customFormat="1" ht="20.25" hidden="1" customHeight="1">
      <c r="A160" s="63">
        <v>152</v>
      </c>
      <c r="B160" s="63" t="s">
        <v>1238</v>
      </c>
      <c r="C160" s="88" t="s">
        <v>6</v>
      </c>
      <c r="D160" s="88" t="s">
        <v>1173</v>
      </c>
      <c r="E160" s="64" t="s">
        <v>1216</v>
      </c>
      <c r="F160" s="65">
        <v>45839</v>
      </c>
      <c r="G160" s="65">
        <v>46023</v>
      </c>
      <c r="H160" s="93">
        <v>145000</v>
      </c>
      <c r="I160" s="89">
        <v>22690.49</v>
      </c>
      <c r="J160" s="66">
        <v>25</v>
      </c>
      <c r="K160" s="89">
        <v>4161.5</v>
      </c>
      <c r="L160" s="51">
        <f t="shared" si="14"/>
        <v>10294.999999999998</v>
      </c>
      <c r="M160" s="51">
        <f t="shared" si="15"/>
        <v>1885</v>
      </c>
      <c r="N160" s="53">
        <f t="shared" si="16"/>
        <v>4408</v>
      </c>
      <c r="O160" s="51">
        <f t="shared" si="17"/>
        <v>10280.5</v>
      </c>
      <c r="P160" s="88">
        <v>25</v>
      </c>
      <c r="Q160" s="51">
        <f t="shared" si="18"/>
        <v>31055</v>
      </c>
      <c r="R160" s="89">
        <v>31284.99</v>
      </c>
      <c r="S160" s="51">
        <f t="shared" si="19"/>
        <v>22460.5</v>
      </c>
      <c r="T160" s="89">
        <v>113715.01</v>
      </c>
      <c r="U160" s="52" t="s">
        <v>155</v>
      </c>
      <c r="V160" s="53" t="s">
        <v>257</v>
      </c>
    </row>
    <row r="161" spans="1:22" s="70" customFormat="1" ht="21.75" hidden="1" customHeight="1">
      <c r="A161" s="63">
        <v>153</v>
      </c>
      <c r="B161" s="63" t="s">
        <v>683</v>
      </c>
      <c r="C161" s="88" t="s">
        <v>48</v>
      </c>
      <c r="D161" s="88" t="s">
        <v>162</v>
      </c>
      <c r="E161" s="64" t="s">
        <v>1216</v>
      </c>
      <c r="F161" s="65">
        <v>45962</v>
      </c>
      <c r="G161" s="65">
        <v>46143</v>
      </c>
      <c r="H161" s="93">
        <v>65000</v>
      </c>
      <c r="I161" s="89">
        <v>4427.58</v>
      </c>
      <c r="J161" s="66">
        <v>25</v>
      </c>
      <c r="K161" s="89">
        <v>1865.5</v>
      </c>
      <c r="L161" s="51">
        <f t="shared" si="14"/>
        <v>4615</v>
      </c>
      <c r="M161" s="51">
        <f t="shared" si="15"/>
        <v>845</v>
      </c>
      <c r="N161" s="53">
        <f t="shared" si="16"/>
        <v>1976</v>
      </c>
      <c r="O161" s="51">
        <f t="shared" si="17"/>
        <v>4608.5</v>
      </c>
      <c r="P161" s="88">
        <v>25</v>
      </c>
      <c r="Q161" s="51">
        <f t="shared" si="18"/>
        <v>13935</v>
      </c>
      <c r="R161" s="89">
        <v>8294.08</v>
      </c>
      <c r="S161" s="51">
        <f t="shared" si="19"/>
        <v>10068.5</v>
      </c>
      <c r="T161" s="89">
        <v>56705.919999999998</v>
      </c>
      <c r="U161" s="52" t="s">
        <v>155</v>
      </c>
      <c r="V161" s="53" t="s">
        <v>257</v>
      </c>
    </row>
    <row r="162" spans="1:22" s="70" customFormat="1" ht="22.5" hidden="1" customHeight="1">
      <c r="A162" s="63">
        <v>154</v>
      </c>
      <c r="B162" s="63" t="s">
        <v>1182</v>
      </c>
      <c r="C162" s="88" t="s">
        <v>979</v>
      </c>
      <c r="D162" s="88" t="s">
        <v>1074</v>
      </c>
      <c r="E162" s="64" t="s">
        <v>1216</v>
      </c>
      <c r="F162" s="65">
        <v>45962</v>
      </c>
      <c r="G162" s="65">
        <v>46143</v>
      </c>
      <c r="H162" s="93">
        <v>60000</v>
      </c>
      <c r="I162" s="89">
        <v>3486.68</v>
      </c>
      <c r="J162" s="66">
        <v>25</v>
      </c>
      <c r="K162" s="89">
        <v>1722</v>
      </c>
      <c r="L162" s="51">
        <f t="shared" si="14"/>
        <v>4260</v>
      </c>
      <c r="M162" s="51">
        <f t="shared" si="15"/>
        <v>780</v>
      </c>
      <c r="N162" s="53">
        <f t="shared" si="16"/>
        <v>1824</v>
      </c>
      <c r="O162" s="51">
        <f t="shared" si="17"/>
        <v>4254</v>
      </c>
      <c r="P162" s="89">
        <v>12132.52</v>
      </c>
      <c r="Q162" s="51">
        <f t="shared" si="18"/>
        <v>24972.52</v>
      </c>
      <c r="R162" s="89">
        <v>19165.2</v>
      </c>
      <c r="S162" s="51">
        <f t="shared" si="19"/>
        <v>9294</v>
      </c>
      <c r="T162" s="89">
        <v>40834.800000000003</v>
      </c>
      <c r="U162" s="52" t="s">
        <v>155</v>
      </c>
      <c r="V162" s="53" t="s">
        <v>257</v>
      </c>
    </row>
    <row r="163" spans="1:22" s="70" customFormat="1" ht="21.75" hidden="1" customHeight="1">
      <c r="A163" s="63">
        <v>155</v>
      </c>
      <c r="B163" s="63" t="s">
        <v>763</v>
      </c>
      <c r="C163" s="88" t="s">
        <v>364</v>
      </c>
      <c r="D163" s="88" t="s">
        <v>1077</v>
      </c>
      <c r="E163" s="64" t="s">
        <v>1216</v>
      </c>
      <c r="F163" s="65">
        <v>45962</v>
      </c>
      <c r="G163" s="65">
        <v>46143</v>
      </c>
      <c r="H163" s="93">
        <v>30000</v>
      </c>
      <c r="I163" s="88">
        <v>0</v>
      </c>
      <c r="J163" s="66">
        <v>25</v>
      </c>
      <c r="K163" s="88">
        <v>861</v>
      </c>
      <c r="L163" s="51">
        <f t="shared" si="14"/>
        <v>2130</v>
      </c>
      <c r="M163" s="51">
        <f t="shared" si="15"/>
        <v>390</v>
      </c>
      <c r="N163" s="53">
        <f t="shared" si="16"/>
        <v>912</v>
      </c>
      <c r="O163" s="51">
        <f t="shared" si="17"/>
        <v>2127</v>
      </c>
      <c r="P163" s="88">
        <v>25</v>
      </c>
      <c r="Q163" s="51">
        <f t="shared" si="18"/>
        <v>6445</v>
      </c>
      <c r="R163" s="89">
        <v>1798</v>
      </c>
      <c r="S163" s="51">
        <f t="shared" si="19"/>
        <v>4647</v>
      </c>
      <c r="T163" s="89">
        <v>28202</v>
      </c>
      <c r="U163" s="52" t="s">
        <v>155</v>
      </c>
      <c r="V163" s="53" t="s">
        <v>256</v>
      </c>
    </row>
    <row r="164" spans="1:22" s="70" customFormat="1" ht="19.5" hidden="1" customHeight="1">
      <c r="A164" s="63">
        <v>156</v>
      </c>
      <c r="B164" s="63" t="s">
        <v>648</v>
      </c>
      <c r="C164" s="88" t="s">
        <v>6</v>
      </c>
      <c r="D164" s="88" t="s">
        <v>167</v>
      </c>
      <c r="E164" s="64" t="s">
        <v>1216</v>
      </c>
      <c r="F164" s="65">
        <v>45962</v>
      </c>
      <c r="G164" s="65">
        <v>46143</v>
      </c>
      <c r="H164" s="93">
        <v>115000</v>
      </c>
      <c r="I164" s="89">
        <v>15633.74</v>
      </c>
      <c r="J164" s="66">
        <v>25</v>
      </c>
      <c r="K164" s="89">
        <v>3300.5</v>
      </c>
      <c r="L164" s="51">
        <f t="shared" si="14"/>
        <v>8164.9999999999991</v>
      </c>
      <c r="M164" s="51">
        <f t="shared" si="15"/>
        <v>1495</v>
      </c>
      <c r="N164" s="53">
        <f t="shared" si="16"/>
        <v>3496</v>
      </c>
      <c r="O164" s="51">
        <f t="shared" si="17"/>
        <v>8153.5000000000009</v>
      </c>
      <c r="P164" s="88">
        <v>125</v>
      </c>
      <c r="Q164" s="51">
        <f t="shared" si="18"/>
        <v>24735</v>
      </c>
      <c r="R164" s="89">
        <v>22555.24</v>
      </c>
      <c r="S164" s="51">
        <f t="shared" si="19"/>
        <v>17813.5</v>
      </c>
      <c r="T164" s="89">
        <v>92444.76</v>
      </c>
      <c r="U164" s="52" t="s">
        <v>155</v>
      </c>
      <c r="V164" s="53" t="s">
        <v>256</v>
      </c>
    </row>
    <row r="165" spans="1:22" s="70" customFormat="1" ht="21.75" hidden="1" customHeight="1">
      <c r="A165" s="63">
        <v>157</v>
      </c>
      <c r="B165" s="63" t="s">
        <v>558</v>
      </c>
      <c r="C165" s="88" t="s">
        <v>48</v>
      </c>
      <c r="D165" s="88" t="s">
        <v>1077</v>
      </c>
      <c r="E165" s="64" t="s">
        <v>1216</v>
      </c>
      <c r="F165" s="65">
        <v>45870</v>
      </c>
      <c r="G165" s="65">
        <v>46054</v>
      </c>
      <c r="H165" s="93">
        <v>100000</v>
      </c>
      <c r="I165" s="89">
        <v>12105.37</v>
      </c>
      <c r="J165" s="66">
        <v>25</v>
      </c>
      <c r="K165" s="89">
        <v>2870</v>
      </c>
      <c r="L165" s="51">
        <f t="shared" si="14"/>
        <v>7099.9999999999991</v>
      </c>
      <c r="M165" s="51">
        <f t="shared" si="15"/>
        <v>1300</v>
      </c>
      <c r="N165" s="53">
        <f t="shared" si="16"/>
        <v>3040</v>
      </c>
      <c r="O165" s="51">
        <f t="shared" si="17"/>
        <v>7090.0000000000009</v>
      </c>
      <c r="P165" s="88">
        <v>25</v>
      </c>
      <c r="Q165" s="51">
        <f t="shared" si="18"/>
        <v>21425</v>
      </c>
      <c r="R165" s="89">
        <v>18040.37</v>
      </c>
      <c r="S165" s="51">
        <f t="shared" si="19"/>
        <v>15490</v>
      </c>
      <c r="T165" s="89">
        <v>81959.63</v>
      </c>
      <c r="U165" s="52" t="s">
        <v>155</v>
      </c>
      <c r="V165" s="53" t="s">
        <v>256</v>
      </c>
    </row>
    <row r="166" spans="1:22" s="70" customFormat="1" ht="20.25" hidden="1" customHeight="1">
      <c r="A166" s="63">
        <v>158</v>
      </c>
      <c r="B166" s="63" t="s">
        <v>1001</v>
      </c>
      <c r="C166" s="88" t="s">
        <v>752</v>
      </c>
      <c r="D166" s="88" t="s">
        <v>1087</v>
      </c>
      <c r="E166" s="64" t="s">
        <v>1216</v>
      </c>
      <c r="F166" s="65">
        <v>45901</v>
      </c>
      <c r="G166" s="65">
        <v>46082</v>
      </c>
      <c r="H166" s="93">
        <v>145000</v>
      </c>
      <c r="I166" s="89">
        <v>22690.49</v>
      </c>
      <c r="J166" s="66">
        <v>25</v>
      </c>
      <c r="K166" s="89">
        <v>4161.5</v>
      </c>
      <c r="L166" s="51">
        <f t="shared" si="14"/>
        <v>10294.999999999998</v>
      </c>
      <c r="M166" s="51">
        <f t="shared" si="15"/>
        <v>1885</v>
      </c>
      <c r="N166" s="53">
        <f t="shared" si="16"/>
        <v>4408</v>
      </c>
      <c r="O166" s="51">
        <f t="shared" si="17"/>
        <v>10280.5</v>
      </c>
      <c r="P166" s="88">
        <v>25</v>
      </c>
      <c r="Q166" s="51">
        <f t="shared" si="18"/>
        <v>31055</v>
      </c>
      <c r="R166" s="89">
        <v>31284.99</v>
      </c>
      <c r="S166" s="51">
        <f t="shared" si="19"/>
        <v>22460.5</v>
      </c>
      <c r="T166" s="89">
        <v>113715.01</v>
      </c>
      <c r="U166" s="52" t="s">
        <v>155</v>
      </c>
      <c r="V166" s="53" t="s">
        <v>256</v>
      </c>
    </row>
    <row r="167" spans="1:22" s="70" customFormat="1" ht="17.25" hidden="1" customHeight="1">
      <c r="A167" s="63">
        <v>159</v>
      </c>
      <c r="B167" s="63" t="s">
        <v>464</v>
      </c>
      <c r="C167" s="88" t="s">
        <v>19</v>
      </c>
      <c r="D167" s="88" t="s">
        <v>1080</v>
      </c>
      <c r="E167" s="64" t="s">
        <v>1216</v>
      </c>
      <c r="F167" s="65">
        <v>45839</v>
      </c>
      <c r="G167" s="65">
        <v>46023</v>
      </c>
      <c r="H167" s="93">
        <v>20000</v>
      </c>
      <c r="I167" s="88">
        <v>0</v>
      </c>
      <c r="J167" s="66">
        <v>25</v>
      </c>
      <c r="K167" s="88">
        <v>574</v>
      </c>
      <c r="L167" s="51">
        <f t="shared" si="14"/>
        <v>1419.9999999999998</v>
      </c>
      <c r="M167" s="51">
        <f t="shared" si="15"/>
        <v>260</v>
      </c>
      <c r="N167" s="53">
        <f t="shared" si="16"/>
        <v>608</v>
      </c>
      <c r="O167" s="51">
        <f t="shared" si="17"/>
        <v>1418</v>
      </c>
      <c r="P167" s="88">
        <v>125</v>
      </c>
      <c r="Q167" s="51">
        <f t="shared" si="18"/>
        <v>4405</v>
      </c>
      <c r="R167" s="89">
        <v>1307</v>
      </c>
      <c r="S167" s="51">
        <f t="shared" si="19"/>
        <v>3098</v>
      </c>
      <c r="T167" s="89">
        <v>18693</v>
      </c>
      <c r="U167" s="52" t="s">
        <v>155</v>
      </c>
      <c r="V167" s="53" t="s">
        <v>256</v>
      </c>
    </row>
    <row r="168" spans="1:22" s="70" customFormat="1" ht="18.75" hidden="1" customHeight="1">
      <c r="A168" s="63">
        <v>160</v>
      </c>
      <c r="B168" s="63" t="s">
        <v>432</v>
      </c>
      <c r="C168" s="88" t="s">
        <v>48</v>
      </c>
      <c r="D168" s="88" t="s">
        <v>165</v>
      </c>
      <c r="E168" s="64" t="s">
        <v>1216</v>
      </c>
      <c r="F168" s="65">
        <v>45901</v>
      </c>
      <c r="G168" s="65">
        <v>46082</v>
      </c>
      <c r="H168" s="93">
        <v>55000</v>
      </c>
      <c r="I168" s="89">
        <v>2559.6799999999998</v>
      </c>
      <c r="J168" s="66">
        <v>25</v>
      </c>
      <c r="K168" s="89">
        <v>1578.5</v>
      </c>
      <c r="L168" s="51">
        <f t="shared" si="14"/>
        <v>3904.9999999999995</v>
      </c>
      <c r="M168" s="51">
        <f t="shared" si="15"/>
        <v>715</v>
      </c>
      <c r="N168" s="53">
        <f t="shared" si="16"/>
        <v>1672</v>
      </c>
      <c r="O168" s="51">
        <f t="shared" si="17"/>
        <v>3899.5000000000005</v>
      </c>
      <c r="P168" s="89">
        <v>12651.02</v>
      </c>
      <c r="Q168" s="51">
        <f t="shared" si="18"/>
        <v>24421.02</v>
      </c>
      <c r="R168" s="89">
        <v>18461.2</v>
      </c>
      <c r="S168" s="51">
        <f t="shared" si="19"/>
        <v>8519.5</v>
      </c>
      <c r="T168" s="89">
        <v>36538.800000000003</v>
      </c>
      <c r="U168" s="52" t="s">
        <v>155</v>
      </c>
      <c r="V168" s="53" t="s">
        <v>256</v>
      </c>
    </row>
    <row r="169" spans="1:22" s="70" customFormat="1" ht="19.5" hidden="1" customHeight="1">
      <c r="A169" s="63">
        <v>161</v>
      </c>
      <c r="B169" s="63" t="s">
        <v>285</v>
      </c>
      <c r="C169" s="88" t="s">
        <v>8</v>
      </c>
      <c r="D169" s="88" t="s">
        <v>1106</v>
      </c>
      <c r="E169" s="64" t="s">
        <v>1216</v>
      </c>
      <c r="F169" s="65">
        <v>45839</v>
      </c>
      <c r="G169" s="65">
        <v>46023</v>
      </c>
      <c r="H169" s="93">
        <v>15000</v>
      </c>
      <c r="I169" s="88">
        <v>0</v>
      </c>
      <c r="J169" s="66">
        <v>25</v>
      </c>
      <c r="K169" s="88">
        <v>430.5</v>
      </c>
      <c r="L169" s="51">
        <f t="shared" si="14"/>
        <v>1065</v>
      </c>
      <c r="M169" s="51">
        <f t="shared" ref="M169:M175" si="20">H169*0.013</f>
        <v>195</v>
      </c>
      <c r="N169" s="53">
        <f t="shared" si="16"/>
        <v>456</v>
      </c>
      <c r="O169" s="51">
        <f t="shared" si="17"/>
        <v>1063.5</v>
      </c>
      <c r="P169" s="88">
        <v>25</v>
      </c>
      <c r="Q169" s="51">
        <f t="shared" si="18"/>
        <v>3235</v>
      </c>
      <c r="R169" s="88">
        <v>911.5</v>
      </c>
      <c r="S169" s="51">
        <f t="shared" si="19"/>
        <v>2323.5</v>
      </c>
      <c r="T169" s="89">
        <v>14088.5</v>
      </c>
      <c r="U169" s="52" t="s">
        <v>155</v>
      </c>
      <c r="V169" s="53" t="s">
        <v>256</v>
      </c>
    </row>
    <row r="170" spans="1:22" s="70" customFormat="1" ht="21.75" hidden="1" customHeight="1">
      <c r="A170" s="63">
        <v>162</v>
      </c>
      <c r="B170" s="63" t="s">
        <v>684</v>
      </c>
      <c r="C170" s="88" t="s">
        <v>48</v>
      </c>
      <c r="D170" s="88" t="s">
        <v>1077</v>
      </c>
      <c r="E170" s="64" t="s">
        <v>1216</v>
      </c>
      <c r="F170" s="65">
        <v>45839</v>
      </c>
      <c r="G170" s="65">
        <v>46023</v>
      </c>
      <c r="H170" s="93">
        <v>60000</v>
      </c>
      <c r="I170" s="89">
        <v>3486.68</v>
      </c>
      <c r="J170" s="66">
        <v>25</v>
      </c>
      <c r="K170" s="89">
        <v>1722</v>
      </c>
      <c r="L170" s="51">
        <f t="shared" si="14"/>
        <v>4260</v>
      </c>
      <c r="M170" s="51">
        <f t="shared" si="20"/>
        <v>780</v>
      </c>
      <c r="N170" s="53">
        <f t="shared" si="16"/>
        <v>1824</v>
      </c>
      <c r="O170" s="51">
        <f t="shared" si="17"/>
        <v>4254</v>
      </c>
      <c r="P170" s="88">
        <v>25</v>
      </c>
      <c r="Q170" s="51">
        <f t="shared" si="18"/>
        <v>12865</v>
      </c>
      <c r="R170" s="89">
        <v>7057.68</v>
      </c>
      <c r="S170" s="51">
        <f t="shared" si="19"/>
        <v>9294</v>
      </c>
      <c r="T170" s="89">
        <v>52942.32</v>
      </c>
      <c r="U170" s="52" t="s">
        <v>155</v>
      </c>
      <c r="V170" s="53" t="s">
        <v>256</v>
      </c>
    </row>
    <row r="171" spans="1:22" s="70" customFormat="1" ht="15.75" hidden="1" customHeight="1">
      <c r="A171" s="63">
        <v>163</v>
      </c>
      <c r="B171" s="63" t="s">
        <v>764</v>
      </c>
      <c r="C171" t="s">
        <v>6</v>
      </c>
      <c r="D171" s="88" t="s">
        <v>430</v>
      </c>
      <c r="E171" s="64" t="s">
        <v>1216</v>
      </c>
      <c r="F171" s="65">
        <v>45962</v>
      </c>
      <c r="G171" s="65">
        <v>46143</v>
      </c>
      <c r="H171" s="90">
        <v>110000</v>
      </c>
      <c r="I171" s="89">
        <v>14457.62</v>
      </c>
      <c r="J171" s="66">
        <v>25</v>
      </c>
      <c r="K171" s="89">
        <v>3157</v>
      </c>
      <c r="L171" s="51">
        <f t="shared" si="14"/>
        <v>7809.9999999999991</v>
      </c>
      <c r="M171" s="51">
        <f t="shared" si="20"/>
        <v>1430</v>
      </c>
      <c r="N171" s="53">
        <f t="shared" si="16"/>
        <v>3344</v>
      </c>
      <c r="O171" s="51">
        <f t="shared" si="17"/>
        <v>7799.0000000000009</v>
      </c>
      <c r="P171" s="88">
        <v>125</v>
      </c>
      <c r="Q171" s="51">
        <f t="shared" si="18"/>
        <v>23665</v>
      </c>
      <c r="R171" s="89">
        <v>21083.62</v>
      </c>
      <c r="S171" s="51">
        <f t="shared" si="19"/>
        <v>17039</v>
      </c>
      <c r="T171" s="89">
        <v>88916.38</v>
      </c>
      <c r="U171" s="52" t="s">
        <v>155</v>
      </c>
      <c r="V171" s="53" t="s">
        <v>256</v>
      </c>
    </row>
    <row r="172" spans="1:22" s="70" customFormat="1" ht="21.75" hidden="1" customHeight="1">
      <c r="A172" s="63">
        <v>164</v>
      </c>
      <c r="B172" s="63" t="s">
        <v>940</v>
      </c>
      <c r="C172" s="88" t="s">
        <v>364</v>
      </c>
      <c r="D172" s="88" t="s">
        <v>175</v>
      </c>
      <c r="E172" s="52" t="s">
        <v>660</v>
      </c>
      <c r="F172" s="65">
        <v>45870</v>
      </c>
      <c r="G172" s="65">
        <v>46054</v>
      </c>
      <c r="H172" s="93">
        <v>150000</v>
      </c>
      <c r="I172" s="89">
        <v>23866.62</v>
      </c>
      <c r="J172" s="66">
        <v>25</v>
      </c>
      <c r="K172" s="89">
        <v>4305</v>
      </c>
      <c r="L172" s="51">
        <f t="shared" si="14"/>
        <v>10649.999999999998</v>
      </c>
      <c r="M172" s="51">
        <f t="shared" si="20"/>
        <v>1950</v>
      </c>
      <c r="N172" s="53">
        <f t="shared" si="16"/>
        <v>4560</v>
      </c>
      <c r="O172" s="51">
        <f t="shared" si="17"/>
        <v>10635</v>
      </c>
      <c r="P172" s="88">
        <v>25</v>
      </c>
      <c r="Q172" s="51">
        <f t="shared" si="18"/>
        <v>32125</v>
      </c>
      <c r="R172" s="89">
        <v>32756.62</v>
      </c>
      <c r="S172" s="51">
        <f t="shared" si="19"/>
        <v>23235</v>
      </c>
      <c r="T172" s="89">
        <v>117243.38</v>
      </c>
      <c r="U172" s="52" t="s">
        <v>155</v>
      </c>
      <c r="V172" s="53" t="s">
        <v>256</v>
      </c>
    </row>
    <row r="173" spans="1:22" s="70" customFormat="1" ht="17.25" hidden="1" customHeight="1">
      <c r="A173" s="63">
        <v>165</v>
      </c>
      <c r="B173" s="63" t="s">
        <v>559</v>
      </c>
      <c r="C173" s="88" t="s">
        <v>48</v>
      </c>
      <c r="D173" s="88" t="s">
        <v>1077</v>
      </c>
      <c r="E173" s="64" t="s">
        <v>1216</v>
      </c>
      <c r="F173" s="65">
        <v>45962</v>
      </c>
      <c r="G173" s="65">
        <v>46143</v>
      </c>
      <c r="H173" s="93">
        <v>85000</v>
      </c>
      <c r="I173" s="89">
        <v>8576.99</v>
      </c>
      <c r="J173" s="66">
        <v>25</v>
      </c>
      <c r="K173" s="89">
        <v>2439.5</v>
      </c>
      <c r="L173" s="51">
        <f t="shared" si="14"/>
        <v>6034.9999999999991</v>
      </c>
      <c r="M173" s="51">
        <f t="shared" si="20"/>
        <v>1105</v>
      </c>
      <c r="N173" s="53">
        <f t="shared" si="16"/>
        <v>2584</v>
      </c>
      <c r="O173" s="51">
        <f t="shared" si="17"/>
        <v>6026.5</v>
      </c>
      <c r="P173" s="88">
        <v>25</v>
      </c>
      <c r="Q173" s="51">
        <f t="shared" si="18"/>
        <v>18215</v>
      </c>
      <c r="R173" s="89">
        <v>13625.49</v>
      </c>
      <c r="S173" s="51">
        <f t="shared" si="19"/>
        <v>13166.5</v>
      </c>
      <c r="T173" s="89">
        <v>71374.509999999995</v>
      </c>
      <c r="U173" s="52" t="s">
        <v>155</v>
      </c>
      <c r="V173" s="53" t="s">
        <v>256</v>
      </c>
    </row>
    <row r="174" spans="1:22" s="70" customFormat="1" ht="15" hidden="1" customHeight="1">
      <c r="A174" s="63">
        <v>166</v>
      </c>
      <c r="B174" s="63" t="s">
        <v>941</v>
      </c>
      <c r="C174" s="88" t="s">
        <v>6</v>
      </c>
      <c r="D174" s="88" t="s">
        <v>1124</v>
      </c>
      <c r="E174" s="64" t="s">
        <v>1216</v>
      </c>
      <c r="F174" s="65">
        <v>45870</v>
      </c>
      <c r="G174" s="65">
        <v>46054</v>
      </c>
      <c r="H174" s="93">
        <v>145000</v>
      </c>
      <c r="I174" s="89">
        <v>22690.49</v>
      </c>
      <c r="J174" s="66">
        <v>25</v>
      </c>
      <c r="K174" s="89">
        <v>4161.5</v>
      </c>
      <c r="L174" s="51">
        <f t="shared" si="14"/>
        <v>10294.999999999998</v>
      </c>
      <c r="M174" s="51">
        <f t="shared" si="20"/>
        <v>1885</v>
      </c>
      <c r="N174" s="53">
        <f t="shared" si="16"/>
        <v>4408</v>
      </c>
      <c r="O174" s="51">
        <f t="shared" si="17"/>
        <v>10280.5</v>
      </c>
      <c r="P174" s="88">
        <v>25</v>
      </c>
      <c r="Q174" s="51">
        <f t="shared" si="18"/>
        <v>31055</v>
      </c>
      <c r="R174" s="89">
        <v>31284.99</v>
      </c>
      <c r="S174" s="51">
        <f t="shared" si="19"/>
        <v>22460.5</v>
      </c>
      <c r="T174" s="89">
        <v>113715.01</v>
      </c>
      <c r="U174" s="52" t="s">
        <v>155</v>
      </c>
      <c r="V174" s="53" t="s">
        <v>257</v>
      </c>
    </row>
    <row r="175" spans="1:22" s="70" customFormat="1" ht="20.25" hidden="1" customHeight="1">
      <c r="A175" s="63">
        <v>167</v>
      </c>
      <c r="B175" s="63" t="s">
        <v>878</v>
      </c>
      <c r="C175" s="88" t="s">
        <v>394</v>
      </c>
      <c r="D175" t="s">
        <v>360</v>
      </c>
      <c r="E175" s="64" t="s">
        <v>1216</v>
      </c>
      <c r="F175" s="65">
        <v>45962</v>
      </c>
      <c r="G175" s="65">
        <v>46143</v>
      </c>
      <c r="H175" s="93">
        <v>95000</v>
      </c>
      <c r="I175" s="89">
        <v>10929.24</v>
      </c>
      <c r="J175" s="66">
        <v>25</v>
      </c>
      <c r="K175" s="89">
        <v>2726.5</v>
      </c>
      <c r="L175" s="51">
        <f t="shared" si="14"/>
        <v>6744.9999999999991</v>
      </c>
      <c r="M175" s="51">
        <f t="shared" si="20"/>
        <v>1235</v>
      </c>
      <c r="N175" s="53">
        <f t="shared" si="16"/>
        <v>2888</v>
      </c>
      <c r="O175" s="51">
        <f t="shared" si="17"/>
        <v>6735.5</v>
      </c>
      <c r="P175" s="88">
        <v>25</v>
      </c>
      <c r="Q175" s="51">
        <f t="shared" si="18"/>
        <v>20355</v>
      </c>
      <c r="R175" s="89">
        <v>16568.740000000002</v>
      </c>
      <c r="S175" s="51">
        <f t="shared" si="19"/>
        <v>14715.5</v>
      </c>
      <c r="T175" s="89">
        <v>78431.259999999995</v>
      </c>
      <c r="U175" s="52" t="s">
        <v>155</v>
      </c>
      <c r="V175" s="53" t="s">
        <v>257</v>
      </c>
    </row>
    <row r="176" spans="1:22" s="70" customFormat="1" ht="17.25" hidden="1" customHeight="1">
      <c r="A176" s="63">
        <v>168</v>
      </c>
      <c r="B176" s="88" t="s">
        <v>1294</v>
      </c>
      <c r="C176" s="88" t="s">
        <v>364</v>
      </c>
      <c r="D176" s="88" t="s">
        <v>175</v>
      </c>
      <c r="E176" s="52" t="s">
        <v>660</v>
      </c>
      <c r="F176" s="65">
        <v>45931</v>
      </c>
      <c r="G176" s="65">
        <v>46113</v>
      </c>
      <c r="H176" s="93">
        <v>100000</v>
      </c>
      <c r="I176" s="89">
        <v>12105.37</v>
      </c>
      <c r="J176" s="66">
        <v>25</v>
      </c>
      <c r="K176" s="89">
        <v>2870</v>
      </c>
      <c r="L176" s="51">
        <f t="shared" si="14"/>
        <v>7099.9999999999991</v>
      </c>
      <c r="M176" s="89">
        <v>3040</v>
      </c>
      <c r="N176" s="53">
        <f t="shared" si="16"/>
        <v>3040</v>
      </c>
      <c r="O176" s="51">
        <f t="shared" si="17"/>
        <v>7090.0000000000009</v>
      </c>
      <c r="P176" s="88">
        <v>25</v>
      </c>
      <c r="Q176" s="51">
        <f t="shared" si="18"/>
        <v>23165</v>
      </c>
      <c r="R176" s="89">
        <v>18040.37</v>
      </c>
      <c r="S176" s="51">
        <f t="shared" si="19"/>
        <v>17230</v>
      </c>
      <c r="T176" s="89">
        <v>81959.63</v>
      </c>
      <c r="U176" s="52" t="s">
        <v>155</v>
      </c>
      <c r="V176" s="53" t="s">
        <v>257</v>
      </c>
    </row>
    <row r="177" spans="1:22" s="70" customFormat="1" ht="20.25" hidden="1" customHeight="1">
      <c r="A177" s="63">
        <v>169</v>
      </c>
      <c r="B177" s="63" t="s">
        <v>1002</v>
      </c>
      <c r="C177" s="88" t="s">
        <v>428</v>
      </c>
      <c r="D177" s="88" t="s">
        <v>169</v>
      </c>
      <c r="E177" s="64" t="s">
        <v>1216</v>
      </c>
      <c r="F177" s="65">
        <v>45901</v>
      </c>
      <c r="G177" s="65">
        <v>46082</v>
      </c>
      <c r="H177" s="93">
        <v>80000</v>
      </c>
      <c r="I177" s="89">
        <v>7400.87</v>
      </c>
      <c r="J177" s="66">
        <v>25</v>
      </c>
      <c r="K177" s="89">
        <v>2296</v>
      </c>
      <c r="L177" s="51">
        <f t="shared" si="14"/>
        <v>5679.9999999999991</v>
      </c>
      <c r="M177" s="51">
        <f t="shared" ref="M177:M189" si="21">H177*0.013</f>
        <v>1040</v>
      </c>
      <c r="N177" s="53">
        <f t="shared" si="16"/>
        <v>2432</v>
      </c>
      <c r="O177" s="51">
        <f t="shared" si="17"/>
        <v>5672</v>
      </c>
      <c r="P177" s="89">
        <v>9829.86</v>
      </c>
      <c r="Q177" s="51">
        <f t="shared" si="18"/>
        <v>26949.86</v>
      </c>
      <c r="R177" s="89">
        <v>21958.73</v>
      </c>
      <c r="S177" s="51">
        <f t="shared" si="19"/>
        <v>12392</v>
      </c>
      <c r="T177" s="89">
        <v>58041.27</v>
      </c>
      <c r="U177" s="52" t="s">
        <v>155</v>
      </c>
      <c r="V177" s="53" t="s">
        <v>257</v>
      </c>
    </row>
    <row r="178" spans="1:22" s="70" customFormat="1" ht="17.25" hidden="1" customHeight="1">
      <c r="A178" s="63">
        <v>170</v>
      </c>
      <c r="B178" s="63" t="s">
        <v>547</v>
      </c>
      <c r="C178" s="88" t="s">
        <v>94</v>
      </c>
      <c r="D178" s="88" t="s">
        <v>1097</v>
      </c>
      <c r="E178" s="64" t="s">
        <v>1216</v>
      </c>
      <c r="F178" s="65">
        <v>45962</v>
      </c>
      <c r="G178" s="65">
        <v>46143</v>
      </c>
      <c r="H178" s="93">
        <v>20000</v>
      </c>
      <c r="I178" s="88">
        <v>0</v>
      </c>
      <c r="J178" s="66">
        <v>25</v>
      </c>
      <c r="K178" s="88">
        <v>574</v>
      </c>
      <c r="L178" s="51">
        <f t="shared" si="14"/>
        <v>1419.9999999999998</v>
      </c>
      <c r="M178" s="51">
        <f t="shared" si="21"/>
        <v>260</v>
      </c>
      <c r="N178" s="53">
        <f t="shared" si="16"/>
        <v>608</v>
      </c>
      <c r="O178" s="51">
        <f t="shared" si="17"/>
        <v>1418</v>
      </c>
      <c r="P178" s="88">
        <v>25</v>
      </c>
      <c r="Q178" s="51">
        <f t="shared" si="18"/>
        <v>4305</v>
      </c>
      <c r="R178" s="89">
        <v>1207</v>
      </c>
      <c r="S178" s="51">
        <f t="shared" si="19"/>
        <v>3098</v>
      </c>
      <c r="T178" s="89">
        <v>18793</v>
      </c>
      <c r="U178" s="52" t="s">
        <v>155</v>
      </c>
      <c r="V178" s="53" t="s">
        <v>256</v>
      </c>
    </row>
    <row r="179" spans="1:22" s="70" customFormat="1" ht="17.25" hidden="1" customHeight="1">
      <c r="A179" s="63">
        <v>171</v>
      </c>
      <c r="B179" s="63" t="s">
        <v>942</v>
      </c>
      <c r="C179" s="88" t="s">
        <v>6</v>
      </c>
      <c r="D179" s="88" t="s">
        <v>1125</v>
      </c>
      <c r="E179" s="64" t="s">
        <v>1216</v>
      </c>
      <c r="F179" s="65">
        <v>45870</v>
      </c>
      <c r="G179" s="65">
        <v>46054</v>
      </c>
      <c r="H179" s="93">
        <v>145000</v>
      </c>
      <c r="I179" s="89">
        <v>22690.49</v>
      </c>
      <c r="J179" s="66">
        <v>25</v>
      </c>
      <c r="K179" s="89">
        <v>4161.5</v>
      </c>
      <c r="L179" s="51">
        <f t="shared" si="14"/>
        <v>10294.999999999998</v>
      </c>
      <c r="M179" s="51">
        <f t="shared" si="21"/>
        <v>1885</v>
      </c>
      <c r="N179" s="53">
        <f t="shared" si="16"/>
        <v>4408</v>
      </c>
      <c r="O179" s="51">
        <f t="shared" si="17"/>
        <v>10280.5</v>
      </c>
      <c r="P179" s="88">
        <v>25</v>
      </c>
      <c r="Q179" s="51">
        <f t="shared" si="18"/>
        <v>31055</v>
      </c>
      <c r="R179" s="89">
        <v>31284.99</v>
      </c>
      <c r="S179" s="51">
        <f t="shared" si="19"/>
        <v>22460.5</v>
      </c>
      <c r="T179" s="89">
        <v>113715.01</v>
      </c>
      <c r="U179" s="52" t="s">
        <v>155</v>
      </c>
      <c r="V179" s="53" t="s">
        <v>256</v>
      </c>
    </row>
    <row r="180" spans="1:22" s="70" customFormat="1" ht="17.25" hidden="1" customHeight="1">
      <c r="A180" s="63">
        <v>172</v>
      </c>
      <c r="B180" s="63" t="s">
        <v>629</v>
      </c>
      <c r="C180" s="88" t="s">
        <v>48</v>
      </c>
      <c r="D180" s="88" t="s">
        <v>1077</v>
      </c>
      <c r="E180" s="64" t="s">
        <v>1216</v>
      </c>
      <c r="F180" s="65">
        <v>45870</v>
      </c>
      <c r="G180" s="65">
        <v>46054</v>
      </c>
      <c r="H180" s="93">
        <v>60000</v>
      </c>
      <c r="I180" s="89">
        <v>3486.68</v>
      </c>
      <c r="J180" s="66">
        <v>25</v>
      </c>
      <c r="K180" s="89">
        <v>1722</v>
      </c>
      <c r="L180" s="51">
        <f t="shared" si="14"/>
        <v>4260</v>
      </c>
      <c r="M180" s="51">
        <f t="shared" si="21"/>
        <v>780</v>
      </c>
      <c r="N180" s="53">
        <f t="shared" si="16"/>
        <v>1824</v>
      </c>
      <c r="O180" s="51">
        <f t="shared" si="17"/>
        <v>4254</v>
      </c>
      <c r="P180" s="88">
        <v>25</v>
      </c>
      <c r="Q180" s="51">
        <f t="shared" si="18"/>
        <v>12865</v>
      </c>
      <c r="R180" s="89">
        <v>7057.68</v>
      </c>
      <c r="S180" s="51">
        <f t="shared" si="19"/>
        <v>9294</v>
      </c>
      <c r="T180" s="89">
        <v>52942.32</v>
      </c>
      <c r="U180" s="52" t="s">
        <v>155</v>
      </c>
      <c r="V180" s="53" t="s">
        <v>256</v>
      </c>
    </row>
    <row r="181" spans="1:22" s="70" customFormat="1" ht="15" hidden="1" customHeight="1">
      <c r="A181" s="63">
        <v>173</v>
      </c>
      <c r="B181" s="63" t="s">
        <v>1239</v>
      </c>
      <c r="C181" s="88" t="s">
        <v>36</v>
      </c>
      <c r="D181" s="88" t="s">
        <v>1110</v>
      </c>
      <c r="E181" s="64" t="s">
        <v>1216</v>
      </c>
      <c r="F181" s="65">
        <v>45839</v>
      </c>
      <c r="G181" s="65">
        <v>46023</v>
      </c>
      <c r="H181" s="93">
        <v>50000</v>
      </c>
      <c r="I181" s="89">
        <v>1854</v>
      </c>
      <c r="J181" s="66">
        <v>25</v>
      </c>
      <c r="K181" s="89">
        <v>1435</v>
      </c>
      <c r="L181" s="51">
        <f t="shared" si="14"/>
        <v>3549.9999999999995</v>
      </c>
      <c r="M181" s="51">
        <f t="shared" si="21"/>
        <v>650</v>
      </c>
      <c r="N181" s="53">
        <f t="shared" si="16"/>
        <v>1520</v>
      </c>
      <c r="O181" s="51">
        <f t="shared" si="17"/>
        <v>3545.0000000000005</v>
      </c>
      <c r="P181" s="88">
        <v>25</v>
      </c>
      <c r="Q181" s="51">
        <f t="shared" si="18"/>
        <v>10725</v>
      </c>
      <c r="R181" s="89">
        <v>4834</v>
      </c>
      <c r="S181" s="51">
        <f t="shared" si="19"/>
        <v>7745</v>
      </c>
      <c r="T181" s="89">
        <v>45166</v>
      </c>
      <c r="U181" s="52" t="s">
        <v>155</v>
      </c>
      <c r="V181" s="53" t="s">
        <v>257</v>
      </c>
    </row>
    <row r="182" spans="1:22" s="70" customFormat="1" ht="16.5" hidden="1" customHeight="1">
      <c r="A182" s="63">
        <v>174</v>
      </c>
      <c r="B182" s="63" t="s">
        <v>685</v>
      </c>
      <c r="C182" s="88" t="s">
        <v>364</v>
      </c>
      <c r="D182" s="88" t="s">
        <v>1077</v>
      </c>
      <c r="E182" s="64" t="s">
        <v>1216</v>
      </c>
      <c r="F182" s="65">
        <v>45962</v>
      </c>
      <c r="G182" s="65">
        <v>46143</v>
      </c>
      <c r="H182" s="93">
        <v>20000</v>
      </c>
      <c r="I182" s="88">
        <v>0</v>
      </c>
      <c r="J182" s="66">
        <v>25</v>
      </c>
      <c r="K182" s="88">
        <v>574</v>
      </c>
      <c r="L182" s="51">
        <f t="shared" si="14"/>
        <v>1419.9999999999998</v>
      </c>
      <c r="M182" s="51">
        <f t="shared" si="21"/>
        <v>260</v>
      </c>
      <c r="N182" s="53">
        <f t="shared" si="16"/>
        <v>608</v>
      </c>
      <c r="O182" s="51">
        <f t="shared" si="17"/>
        <v>1418</v>
      </c>
      <c r="P182" s="88">
        <v>25</v>
      </c>
      <c r="Q182" s="51">
        <f t="shared" si="18"/>
        <v>4305</v>
      </c>
      <c r="R182" s="89">
        <v>1207</v>
      </c>
      <c r="S182" s="51">
        <f t="shared" si="19"/>
        <v>3098</v>
      </c>
      <c r="T182" s="89">
        <v>18793</v>
      </c>
      <c r="U182" s="52" t="s">
        <v>155</v>
      </c>
      <c r="V182" s="53" t="s">
        <v>257</v>
      </c>
    </row>
    <row r="183" spans="1:22" s="70" customFormat="1" ht="18.75" hidden="1" customHeight="1">
      <c r="A183" s="63">
        <v>175</v>
      </c>
      <c r="B183" s="63" t="s">
        <v>795</v>
      </c>
      <c r="C183" s="88" t="s">
        <v>486</v>
      </c>
      <c r="D183" s="88" t="s">
        <v>162</v>
      </c>
      <c r="E183" s="64" t="s">
        <v>1216</v>
      </c>
      <c r="F183" s="65">
        <v>45962</v>
      </c>
      <c r="G183" s="65">
        <v>46143</v>
      </c>
      <c r="H183" s="93">
        <v>80000</v>
      </c>
      <c r="I183" s="89">
        <v>7400.87</v>
      </c>
      <c r="J183" s="66">
        <v>25</v>
      </c>
      <c r="K183" s="89">
        <v>2296</v>
      </c>
      <c r="L183" s="51">
        <f t="shared" si="14"/>
        <v>5679.9999999999991</v>
      </c>
      <c r="M183" s="51">
        <f t="shared" si="21"/>
        <v>1040</v>
      </c>
      <c r="N183" s="53">
        <f t="shared" si="16"/>
        <v>2432</v>
      </c>
      <c r="O183" s="51">
        <f t="shared" si="17"/>
        <v>5672</v>
      </c>
      <c r="P183" s="88">
        <v>25</v>
      </c>
      <c r="Q183" s="51">
        <f t="shared" si="18"/>
        <v>17145</v>
      </c>
      <c r="R183" s="89">
        <v>12153.87</v>
      </c>
      <c r="S183" s="51">
        <f t="shared" si="19"/>
        <v>12392</v>
      </c>
      <c r="T183" s="89">
        <v>67846.13</v>
      </c>
      <c r="U183" s="52" t="s">
        <v>155</v>
      </c>
      <c r="V183" s="53" t="s">
        <v>257</v>
      </c>
    </row>
    <row r="184" spans="1:22" s="70" customFormat="1" ht="18.75" hidden="1" customHeight="1">
      <c r="A184" s="63">
        <v>176</v>
      </c>
      <c r="B184" s="63" t="s">
        <v>396</v>
      </c>
      <c r="C184" s="88" t="s">
        <v>15</v>
      </c>
      <c r="D184" s="88" t="s">
        <v>161</v>
      </c>
      <c r="E184" s="64" t="s">
        <v>1216</v>
      </c>
      <c r="F184" s="65">
        <v>45962</v>
      </c>
      <c r="G184" s="65">
        <v>46143</v>
      </c>
      <c r="H184" s="93">
        <v>52000</v>
      </c>
      <c r="I184" s="89">
        <v>2136.27</v>
      </c>
      <c r="J184" s="66">
        <v>25</v>
      </c>
      <c r="K184" s="89">
        <v>1492.4</v>
      </c>
      <c r="L184" s="51">
        <f t="shared" si="14"/>
        <v>3691.9999999999995</v>
      </c>
      <c r="M184" s="51">
        <f t="shared" si="21"/>
        <v>676</v>
      </c>
      <c r="N184" s="53">
        <f t="shared" si="16"/>
        <v>1580.8</v>
      </c>
      <c r="O184" s="51">
        <f t="shared" si="17"/>
        <v>3686.8</v>
      </c>
      <c r="P184" s="89">
        <v>3954.08</v>
      </c>
      <c r="Q184" s="51">
        <f t="shared" si="18"/>
        <v>15082.08</v>
      </c>
      <c r="R184" s="89">
        <v>9163.5499999999993</v>
      </c>
      <c r="S184" s="51">
        <f t="shared" si="19"/>
        <v>8054.8</v>
      </c>
      <c r="T184" s="89">
        <v>42836.45</v>
      </c>
      <c r="U184" s="52" t="s">
        <v>155</v>
      </c>
      <c r="V184" s="53" t="s">
        <v>257</v>
      </c>
    </row>
    <row r="185" spans="1:22" s="70" customFormat="1" ht="20.25" hidden="1" customHeight="1">
      <c r="A185" s="63">
        <v>177</v>
      </c>
      <c r="B185" s="63" t="s">
        <v>841</v>
      </c>
      <c r="C185" s="88" t="s">
        <v>73</v>
      </c>
      <c r="D185" s="88" t="s">
        <v>160</v>
      </c>
      <c r="E185" s="64" t="s">
        <v>1216</v>
      </c>
      <c r="F185" s="65">
        <v>45962</v>
      </c>
      <c r="G185" s="65">
        <v>46143</v>
      </c>
      <c r="H185" s="93">
        <v>90000</v>
      </c>
      <c r="I185" s="89">
        <v>9753.1200000000008</v>
      </c>
      <c r="J185" s="66">
        <v>25</v>
      </c>
      <c r="K185" s="89">
        <v>2583</v>
      </c>
      <c r="L185" s="51">
        <f t="shared" si="14"/>
        <v>6389.9999999999991</v>
      </c>
      <c r="M185" s="51">
        <f t="shared" si="21"/>
        <v>1170</v>
      </c>
      <c r="N185" s="53">
        <f t="shared" si="16"/>
        <v>2736</v>
      </c>
      <c r="O185" s="51">
        <f t="shared" si="17"/>
        <v>6381</v>
      </c>
      <c r="P185" s="88">
        <v>25</v>
      </c>
      <c r="Q185" s="51">
        <f t="shared" si="18"/>
        <v>19285</v>
      </c>
      <c r="R185" s="89">
        <v>15097.12</v>
      </c>
      <c r="S185" s="51">
        <f t="shared" si="19"/>
        <v>13941</v>
      </c>
      <c r="T185" s="89">
        <v>74902.880000000005</v>
      </c>
      <c r="U185" s="52" t="s">
        <v>155</v>
      </c>
      <c r="V185" s="53" t="s">
        <v>256</v>
      </c>
    </row>
    <row r="186" spans="1:22" s="70" customFormat="1" ht="21" hidden="1" customHeight="1">
      <c r="A186" s="63">
        <v>178</v>
      </c>
      <c r="B186" s="63" t="s">
        <v>686</v>
      </c>
      <c r="C186" s="88" t="s">
        <v>19</v>
      </c>
      <c r="D186" s="88" t="s">
        <v>1097</v>
      </c>
      <c r="E186" s="64" t="s">
        <v>1216</v>
      </c>
      <c r="F186" s="65">
        <v>45839</v>
      </c>
      <c r="G186" s="65">
        <v>46023</v>
      </c>
      <c r="H186" s="93">
        <v>30000</v>
      </c>
      <c r="I186" s="88">
        <v>0</v>
      </c>
      <c r="J186" s="66">
        <v>25</v>
      </c>
      <c r="K186" s="88">
        <v>861</v>
      </c>
      <c r="L186" s="51">
        <f t="shared" si="14"/>
        <v>2130</v>
      </c>
      <c r="M186" s="51">
        <f t="shared" si="21"/>
        <v>390</v>
      </c>
      <c r="N186" s="53">
        <f t="shared" si="16"/>
        <v>912</v>
      </c>
      <c r="O186" s="51">
        <f t="shared" si="17"/>
        <v>2127</v>
      </c>
      <c r="P186" s="88">
        <v>25</v>
      </c>
      <c r="Q186" s="51">
        <f t="shared" si="18"/>
        <v>6445</v>
      </c>
      <c r="R186" s="89">
        <v>1798</v>
      </c>
      <c r="S186" s="51">
        <f t="shared" si="19"/>
        <v>4647</v>
      </c>
      <c r="T186" s="89">
        <v>28202</v>
      </c>
      <c r="U186" s="52" t="s">
        <v>155</v>
      </c>
      <c r="V186" s="53" t="s">
        <v>257</v>
      </c>
    </row>
    <row r="187" spans="1:22" s="70" customFormat="1" ht="22.5" hidden="1" customHeight="1">
      <c r="A187" s="63">
        <v>179</v>
      </c>
      <c r="B187" s="63" t="s">
        <v>296</v>
      </c>
      <c r="C187" s="88" t="s">
        <v>74</v>
      </c>
      <c r="D187" s="88" t="s">
        <v>1091</v>
      </c>
      <c r="E187" s="64" t="s">
        <v>1216</v>
      </c>
      <c r="F187" s="65">
        <v>45962</v>
      </c>
      <c r="G187" s="65">
        <v>46143</v>
      </c>
      <c r="H187" s="93">
        <v>60000</v>
      </c>
      <c r="I187" s="89">
        <v>3486.68</v>
      </c>
      <c r="J187" s="66">
        <v>25</v>
      </c>
      <c r="K187" s="89">
        <v>1722</v>
      </c>
      <c r="L187" s="51">
        <f t="shared" si="14"/>
        <v>4260</v>
      </c>
      <c r="M187" s="51">
        <f t="shared" si="21"/>
        <v>780</v>
      </c>
      <c r="N187" s="53">
        <f t="shared" si="16"/>
        <v>1824</v>
      </c>
      <c r="O187" s="51">
        <f t="shared" si="17"/>
        <v>4254</v>
      </c>
      <c r="P187" s="88">
        <v>25</v>
      </c>
      <c r="Q187" s="51">
        <f t="shared" si="18"/>
        <v>12865</v>
      </c>
      <c r="R187" s="89">
        <v>7057.68</v>
      </c>
      <c r="S187" s="51">
        <f t="shared" si="19"/>
        <v>9294</v>
      </c>
      <c r="T187" s="89">
        <v>52942.32</v>
      </c>
      <c r="U187" s="52" t="s">
        <v>155</v>
      </c>
      <c r="V187" s="53" t="s">
        <v>257</v>
      </c>
    </row>
    <row r="188" spans="1:22" s="70" customFormat="1" ht="19.5" hidden="1" customHeight="1">
      <c r="A188" s="63">
        <v>180</v>
      </c>
      <c r="B188" s="88" t="s">
        <v>1282</v>
      </c>
      <c r="C188" s="88" t="s">
        <v>55</v>
      </c>
      <c r="D188" s="88" t="s">
        <v>1070</v>
      </c>
      <c r="E188" s="64" t="s">
        <v>1216</v>
      </c>
      <c r="F188" s="65">
        <v>45901</v>
      </c>
      <c r="G188" s="65">
        <v>46082</v>
      </c>
      <c r="H188" s="93">
        <v>50000</v>
      </c>
      <c r="I188" s="89">
        <v>1854</v>
      </c>
      <c r="J188" s="66">
        <v>25</v>
      </c>
      <c r="K188" s="89">
        <v>1435</v>
      </c>
      <c r="L188" s="51">
        <f t="shared" si="14"/>
        <v>3549.9999999999995</v>
      </c>
      <c r="M188" s="51">
        <f t="shared" si="21"/>
        <v>650</v>
      </c>
      <c r="N188" s="53">
        <f t="shared" si="16"/>
        <v>1520</v>
      </c>
      <c r="O188" s="51">
        <f t="shared" si="17"/>
        <v>3545.0000000000005</v>
      </c>
      <c r="P188" s="88">
        <v>25</v>
      </c>
      <c r="Q188" s="51">
        <f t="shared" si="18"/>
        <v>10725</v>
      </c>
      <c r="R188" s="89">
        <v>4834</v>
      </c>
      <c r="S188" s="51">
        <f t="shared" si="19"/>
        <v>7745</v>
      </c>
      <c r="T188" s="89">
        <v>45166</v>
      </c>
      <c r="U188" s="52" t="s">
        <v>155</v>
      </c>
      <c r="V188" s="53" t="s">
        <v>257</v>
      </c>
    </row>
    <row r="189" spans="1:22" s="72" customFormat="1" ht="18.75" hidden="1" customHeight="1">
      <c r="A189" s="63">
        <v>181</v>
      </c>
      <c r="B189" s="63" t="s">
        <v>330</v>
      </c>
      <c r="C189" s="88" t="s">
        <v>74</v>
      </c>
      <c r="D189" s="88" t="s">
        <v>1117</v>
      </c>
      <c r="E189" s="64" t="s">
        <v>1216</v>
      </c>
      <c r="F189" s="65">
        <v>45962</v>
      </c>
      <c r="G189" s="65">
        <v>46143</v>
      </c>
      <c r="H189" s="93">
        <v>61000</v>
      </c>
      <c r="I189" s="89">
        <v>3674.86</v>
      </c>
      <c r="J189" s="66">
        <v>25</v>
      </c>
      <c r="K189" s="89">
        <v>1750.7</v>
      </c>
      <c r="L189" s="51">
        <f t="shared" si="14"/>
        <v>4331</v>
      </c>
      <c r="M189" s="51">
        <f t="shared" si="21"/>
        <v>793</v>
      </c>
      <c r="N189" s="53">
        <f t="shared" si="16"/>
        <v>1854.4</v>
      </c>
      <c r="O189" s="51">
        <f t="shared" si="17"/>
        <v>4324.9000000000005</v>
      </c>
      <c r="P189" s="88">
        <v>25</v>
      </c>
      <c r="Q189" s="51">
        <f t="shared" si="18"/>
        <v>13079</v>
      </c>
      <c r="R189" s="89">
        <v>7304.96</v>
      </c>
      <c r="S189" s="51">
        <f t="shared" si="19"/>
        <v>9448.9000000000015</v>
      </c>
      <c r="T189" s="89">
        <v>53695.040000000001</v>
      </c>
      <c r="U189" s="52" t="s">
        <v>155</v>
      </c>
      <c r="V189" s="53" t="s">
        <v>256</v>
      </c>
    </row>
    <row r="190" spans="1:22" s="72" customFormat="1" ht="18.75" hidden="1" customHeight="1">
      <c r="A190" s="63">
        <v>182</v>
      </c>
      <c r="B190" s="88" t="s">
        <v>1295</v>
      </c>
      <c r="C190" s="88" t="s">
        <v>48</v>
      </c>
      <c r="D190" s="88" t="s">
        <v>175</v>
      </c>
      <c r="E190" s="52" t="s">
        <v>660</v>
      </c>
      <c r="F190" s="65">
        <v>45931</v>
      </c>
      <c r="G190" s="65">
        <v>46113</v>
      </c>
      <c r="H190" s="93">
        <v>140000</v>
      </c>
      <c r="I190" s="89">
        <v>21514.37</v>
      </c>
      <c r="J190" s="66">
        <v>25</v>
      </c>
      <c r="K190" s="89">
        <v>4018</v>
      </c>
      <c r="L190" s="51">
        <f t="shared" si="14"/>
        <v>9940</v>
      </c>
      <c r="M190" s="89">
        <v>4256</v>
      </c>
      <c r="N190" s="53">
        <f t="shared" si="16"/>
        <v>4256</v>
      </c>
      <c r="O190" s="51">
        <f t="shared" si="17"/>
        <v>9926</v>
      </c>
      <c r="P190" s="88">
        <v>25</v>
      </c>
      <c r="Q190" s="51">
        <f t="shared" si="18"/>
        <v>32421</v>
      </c>
      <c r="R190" s="89">
        <v>29813.37</v>
      </c>
      <c r="S190" s="51">
        <f t="shared" si="19"/>
        <v>24122</v>
      </c>
      <c r="T190" s="89">
        <v>110186.63</v>
      </c>
      <c r="U190" s="52" t="s">
        <v>155</v>
      </c>
      <c r="V190" s="53" t="s">
        <v>257</v>
      </c>
    </row>
    <row r="191" spans="1:22" s="72" customFormat="1" ht="17.25" hidden="1" customHeight="1">
      <c r="A191" s="63">
        <v>183</v>
      </c>
      <c r="B191" s="63" t="s">
        <v>586</v>
      </c>
      <c r="C191" s="88" t="s">
        <v>19</v>
      </c>
      <c r="D191" s="88" t="s">
        <v>1104</v>
      </c>
      <c r="E191" s="64" t="s">
        <v>1216</v>
      </c>
      <c r="F191" s="65">
        <v>45962</v>
      </c>
      <c r="G191" s="65">
        <v>46143</v>
      </c>
      <c r="H191" s="93">
        <v>30000</v>
      </c>
      <c r="I191" s="88">
        <v>0</v>
      </c>
      <c r="J191" s="66">
        <v>25</v>
      </c>
      <c r="K191" s="88">
        <v>861</v>
      </c>
      <c r="L191" s="51">
        <f t="shared" si="14"/>
        <v>2130</v>
      </c>
      <c r="M191" s="51">
        <f t="shared" ref="M191:M225" si="22">H191*0.013</f>
        <v>390</v>
      </c>
      <c r="N191" s="53">
        <f t="shared" si="16"/>
        <v>912</v>
      </c>
      <c r="O191" s="51">
        <f t="shared" si="17"/>
        <v>2127</v>
      </c>
      <c r="P191" s="88">
        <v>125</v>
      </c>
      <c r="Q191" s="51">
        <f t="shared" si="18"/>
        <v>6545</v>
      </c>
      <c r="R191" s="89">
        <v>1898</v>
      </c>
      <c r="S191" s="51">
        <f t="shared" si="19"/>
        <v>4647</v>
      </c>
      <c r="T191" s="89">
        <v>28102</v>
      </c>
      <c r="U191" s="52" t="s">
        <v>155</v>
      </c>
      <c r="V191" s="53" t="s">
        <v>256</v>
      </c>
    </row>
    <row r="192" spans="1:22" s="72" customFormat="1" ht="18.75" hidden="1" customHeight="1">
      <c r="A192" s="63">
        <v>184</v>
      </c>
      <c r="B192" s="63" t="s">
        <v>729</v>
      </c>
      <c r="C192" s="88" t="s">
        <v>364</v>
      </c>
      <c r="D192" s="88" t="s">
        <v>1077</v>
      </c>
      <c r="E192" s="64" t="s">
        <v>1216</v>
      </c>
      <c r="F192" s="65">
        <v>45839</v>
      </c>
      <c r="G192" s="65">
        <v>46023</v>
      </c>
      <c r="H192" s="93">
        <v>25000</v>
      </c>
      <c r="I192" s="88">
        <v>0</v>
      </c>
      <c r="J192" s="66">
        <v>25</v>
      </c>
      <c r="K192" s="88">
        <v>717.5</v>
      </c>
      <c r="L192" s="51">
        <f t="shared" si="14"/>
        <v>1774.9999999999998</v>
      </c>
      <c r="M192" s="51">
        <f t="shared" si="22"/>
        <v>325</v>
      </c>
      <c r="N192" s="53">
        <f t="shared" si="16"/>
        <v>760</v>
      </c>
      <c r="O192" s="51">
        <f t="shared" si="17"/>
        <v>1772.5000000000002</v>
      </c>
      <c r="P192" s="88">
        <v>25</v>
      </c>
      <c r="Q192" s="51">
        <f t="shared" si="18"/>
        <v>5375</v>
      </c>
      <c r="R192" s="89">
        <v>1502.5</v>
      </c>
      <c r="S192" s="51">
        <f t="shared" si="19"/>
        <v>3872.5</v>
      </c>
      <c r="T192" s="89">
        <v>23497.5</v>
      </c>
      <c r="U192" s="52" t="s">
        <v>155</v>
      </c>
      <c r="V192" s="53" t="s">
        <v>256</v>
      </c>
    </row>
    <row r="193" spans="1:22" s="72" customFormat="1" ht="18" hidden="1" customHeight="1">
      <c r="A193" s="63">
        <v>185</v>
      </c>
      <c r="B193" s="63" t="s">
        <v>1003</v>
      </c>
      <c r="C193" s="88" t="s">
        <v>11</v>
      </c>
      <c r="D193" s="88" t="s">
        <v>359</v>
      </c>
      <c r="E193" s="64" t="s">
        <v>1216</v>
      </c>
      <c r="F193" s="65">
        <v>45901</v>
      </c>
      <c r="G193" s="65">
        <v>46082</v>
      </c>
      <c r="H193" s="93">
        <v>65000</v>
      </c>
      <c r="I193" s="89">
        <v>4427.58</v>
      </c>
      <c r="J193" s="66">
        <v>25</v>
      </c>
      <c r="K193" s="89">
        <v>1865.5</v>
      </c>
      <c r="L193" s="51">
        <f t="shared" si="14"/>
        <v>4615</v>
      </c>
      <c r="M193" s="51">
        <f t="shared" si="22"/>
        <v>845</v>
      </c>
      <c r="N193" s="53">
        <f t="shared" si="16"/>
        <v>1976</v>
      </c>
      <c r="O193" s="51">
        <f t="shared" si="17"/>
        <v>4608.5</v>
      </c>
      <c r="P193" s="88">
        <v>25</v>
      </c>
      <c r="Q193" s="51">
        <f t="shared" si="18"/>
        <v>13935</v>
      </c>
      <c r="R193" s="89">
        <v>8294.08</v>
      </c>
      <c r="S193" s="51">
        <f t="shared" si="19"/>
        <v>10068.5</v>
      </c>
      <c r="T193" s="89">
        <v>56705.919999999998</v>
      </c>
      <c r="U193" s="52" t="s">
        <v>155</v>
      </c>
      <c r="V193" s="53" t="s">
        <v>257</v>
      </c>
    </row>
    <row r="194" spans="1:22" s="73" customFormat="1" ht="18" hidden="1" customHeight="1">
      <c r="A194" s="63">
        <v>186</v>
      </c>
      <c r="B194" s="63" t="s">
        <v>65</v>
      </c>
      <c r="C194" s="88" t="s">
        <v>19</v>
      </c>
      <c r="D194" s="88" t="s">
        <v>1079</v>
      </c>
      <c r="E194" s="64" t="s">
        <v>1216</v>
      </c>
      <c r="F194" s="65">
        <v>45962</v>
      </c>
      <c r="G194" s="65">
        <v>46143</v>
      </c>
      <c r="H194" s="93">
        <v>20000</v>
      </c>
      <c r="I194" s="88">
        <v>0</v>
      </c>
      <c r="J194" s="66">
        <v>25</v>
      </c>
      <c r="K194" s="88">
        <v>574</v>
      </c>
      <c r="L194" s="51">
        <f t="shared" si="14"/>
        <v>1419.9999999999998</v>
      </c>
      <c r="M194" s="51">
        <f t="shared" si="22"/>
        <v>260</v>
      </c>
      <c r="N194" s="53">
        <f t="shared" si="16"/>
        <v>608</v>
      </c>
      <c r="O194" s="51">
        <f t="shared" si="17"/>
        <v>1418</v>
      </c>
      <c r="P194" s="88">
        <v>125</v>
      </c>
      <c r="Q194" s="51">
        <f t="shared" si="18"/>
        <v>4405</v>
      </c>
      <c r="R194" s="89">
        <v>1307</v>
      </c>
      <c r="S194" s="51">
        <f t="shared" si="19"/>
        <v>3098</v>
      </c>
      <c r="T194" s="89">
        <v>18693</v>
      </c>
      <c r="U194" s="52" t="s">
        <v>155</v>
      </c>
      <c r="V194" s="53" t="s">
        <v>256</v>
      </c>
    </row>
    <row r="195" spans="1:22" s="73" customFormat="1" ht="18" hidden="1" customHeight="1">
      <c r="A195" s="63">
        <v>187</v>
      </c>
      <c r="B195" s="63" t="s">
        <v>1240</v>
      </c>
      <c r="C195" s="88" t="s">
        <v>979</v>
      </c>
      <c r="D195" s="88" t="s">
        <v>1074</v>
      </c>
      <c r="E195" s="64" t="s">
        <v>1216</v>
      </c>
      <c r="F195" s="65">
        <v>45839</v>
      </c>
      <c r="G195" s="65">
        <v>46023</v>
      </c>
      <c r="H195" s="93">
        <v>80000</v>
      </c>
      <c r="I195" s="89">
        <v>7400.87</v>
      </c>
      <c r="J195" s="66">
        <v>25</v>
      </c>
      <c r="K195" s="89">
        <v>2296</v>
      </c>
      <c r="L195" s="51">
        <f t="shared" si="14"/>
        <v>5679.9999999999991</v>
      </c>
      <c r="M195" s="51">
        <f t="shared" si="22"/>
        <v>1040</v>
      </c>
      <c r="N195" s="53">
        <f t="shared" si="16"/>
        <v>2432</v>
      </c>
      <c r="O195" s="51">
        <f t="shared" si="17"/>
        <v>5672</v>
      </c>
      <c r="P195" s="88">
        <v>125</v>
      </c>
      <c r="Q195" s="51">
        <f t="shared" si="18"/>
        <v>17245</v>
      </c>
      <c r="R195" s="89">
        <v>12253.87</v>
      </c>
      <c r="S195" s="51">
        <f t="shared" si="19"/>
        <v>12392</v>
      </c>
      <c r="T195" s="89">
        <v>67746.13</v>
      </c>
      <c r="U195" s="52" t="s">
        <v>155</v>
      </c>
      <c r="V195" s="53" t="s">
        <v>257</v>
      </c>
    </row>
    <row r="196" spans="1:22" s="73" customFormat="1" ht="17.25" hidden="1" customHeight="1">
      <c r="A196" s="63">
        <v>188</v>
      </c>
      <c r="B196" s="63" t="s">
        <v>465</v>
      </c>
      <c r="C196" s="88" t="s">
        <v>48</v>
      </c>
      <c r="D196" s="88" t="s">
        <v>165</v>
      </c>
      <c r="E196" s="64" t="s">
        <v>1216</v>
      </c>
      <c r="F196" s="65">
        <v>45839</v>
      </c>
      <c r="G196" s="65">
        <v>46023</v>
      </c>
      <c r="H196" s="93">
        <v>55000</v>
      </c>
      <c r="I196" s="89">
        <v>2559.6799999999998</v>
      </c>
      <c r="J196" s="66">
        <v>25</v>
      </c>
      <c r="K196" s="89">
        <v>1578.5</v>
      </c>
      <c r="L196" s="51">
        <f t="shared" si="14"/>
        <v>3904.9999999999995</v>
      </c>
      <c r="M196" s="51">
        <f t="shared" si="22"/>
        <v>715</v>
      </c>
      <c r="N196" s="53">
        <f t="shared" si="16"/>
        <v>1672</v>
      </c>
      <c r="O196" s="51">
        <f t="shared" si="17"/>
        <v>3899.5000000000005</v>
      </c>
      <c r="P196" s="88">
        <v>25</v>
      </c>
      <c r="Q196" s="51">
        <f t="shared" si="18"/>
        <v>11795</v>
      </c>
      <c r="R196" s="89">
        <v>5835.18</v>
      </c>
      <c r="S196" s="51">
        <f t="shared" si="19"/>
        <v>8519.5</v>
      </c>
      <c r="T196" s="89">
        <v>49164.82</v>
      </c>
      <c r="U196" s="52" t="s">
        <v>155</v>
      </c>
      <c r="V196" s="53" t="s">
        <v>256</v>
      </c>
    </row>
    <row r="197" spans="1:22" s="73" customFormat="1" ht="15" hidden="1" customHeight="1">
      <c r="A197" s="63">
        <v>189</v>
      </c>
      <c r="B197" s="63" t="s">
        <v>300</v>
      </c>
      <c r="C197" s="88" t="s">
        <v>73</v>
      </c>
      <c r="D197" s="88" t="s">
        <v>1127</v>
      </c>
      <c r="E197" s="64" t="s">
        <v>1216</v>
      </c>
      <c r="F197" s="65">
        <v>45839</v>
      </c>
      <c r="G197" s="65">
        <v>46023</v>
      </c>
      <c r="H197" s="93">
        <v>60000</v>
      </c>
      <c r="I197" s="89">
        <v>3486.68</v>
      </c>
      <c r="J197" s="66">
        <v>25</v>
      </c>
      <c r="K197" s="89">
        <v>1722</v>
      </c>
      <c r="L197" s="51">
        <f t="shared" si="14"/>
        <v>4260</v>
      </c>
      <c r="M197" s="51">
        <f t="shared" si="22"/>
        <v>780</v>
      </c>
      <c r="N197" s="53">
        <f t="shared" si="16"/>
        <v>1824</v>
      </c>
      <c r="O197" s="51">
        <f t="shared" si="17"/>
        <v>4254</v>
      </c>
      <c r="P197" s="88">
        <v>25</v>
      </c>
      <c r="Q197" s="51">
        <f t="shared" si="18"/>
        <v>12865</v>
      </c>
      <c r="R197" s="89">
        <v>7057.68</v>
      </c>
      <c r="S197" s="51">
        <f t="shared" si="19"/>
        <v>9294</v>
      </c>
      <c r="T197" s="89">
        <v>52942.32</v>
      </c>
      <c r="U197" s="52" t="s">
        <v>155</v>
      </c>
      <c r="V197" s="53" t="s">
        <v>257</v>
      </c>
    </row>
    <row r="198" spans="1:22" s="73" customFormat="1" ht="13.5" hidden="1" customHeight="1">
      <c r="A198" s="63">
        <v>190</v>
      </c>
      <c r="B198" s="63" t="s">
        <v>687</v>
      </c>
      <c r="C198" s="88" t="s">
        <v>364</v>
      </c>
      <c r="D198" s="88" t="s">
        <v>1077</v>
      </c>
      <c r="E198" s="64" t="s">
        <v>1216</v>
      </c>
      <c r="F198" s="65">
        <v>45839</v>
      </c>
      <c r="G198" s="65">
        <v>46023</v>
      </c>
      <c r="H198" s="93">
        <v>20000</v>
      </c>
      <c r="I198" s="88">
        <v>0</v>
      </c>
      <c r="J198" s="66">
        <v>25</v>
      </c>
      <c r="K198" s="88">
        <v>574</v>
      </c>
      <c r="L198" s="51">
        <f t="shared" si="14"/>
        <v>1419.9999999999998</v>
      </c>
      <c r="M198" s="51">
        <f t="shared" si="22"/>
        <v>260</v>
      </c>
      <c r="N198" s="53">
        <f t="shared" si="16"/>
        <v>608</v>
      </c>
      <c r="O198" s="51">
        <f t="shared" si="17"/>
        <v>1418</v>
      </c>
      <c r="P198" s="88">
        <v>25</v>
      </c>
      <c r="Q198" s="51">
        <f t="shared" si="18"/>
        <v>4305</v>
      </c>
      <c r="R198" s="89">
        <v>1207</v>
      </c>
      <c r="S198" s="51">
        <f t="shared" si="19"/>
        <v>3098</v>
      </c>
      <c r="T198" s="89">
        <v>18793</v>
      </c>
      <c r="U198" s="52" t="s">
        <v>155</v>
      </c>
      <c r="V198" s="53" t="s">
        <v>256</v>
      </c>
    </row>
    <row r="199" spans="1:22" s="73" customFormat="1" ht="15" hidden="1" customHeight="1">
      <c r="A199" s="63">
        <v>191</v>
      </c>
      <c r="B199" s="63" t="s">
        <v>31</v>
      </c>
      <c r="C199" s="88" t="s">
        <v>32</v>
      </c>
      <c r="D199" s="88" t="s">
        <v>176</v>
      </c>
      <c r="E199" s="64" t="s">
        <v>1216</v>
      </c>
      <c r="F199" s="65">
        <v>45962</v>
      </c>
      <c r="G199" s="65">
        <v>46143</v>
      </c>
      <c r="H199" s="93">
        <v>40000</v>
      </c>
      <c r="I199" s="88">
        <v>0</v>
      </c>
      <c r="J199" s="66">
        <v>25</v>
      </c>
      <c r="K199" s="89">
        <v>1148</v>
      </c>
      <c r="L199" s="51">
        <f t="shared" si="14"/>
        <v>2839.9999999999995</v>
      </c>
      <c r="M199" s="51">
        <f t="shared" si="22"/>
        <v>520</v>
      </c>
      <c r="N199" s="53">
        <f t="shared" si="16"/>
        <v>1216</v>
      </c>
      <c r="O199" s="51">
        <f t="shared" si="17"/>
        <v>2836</v>
      </c>
      <c r="P199" s="89">
        <v>3964.56</v>
      </c>
      <c r="Q199" s="51">
        <f t="shared" si="18"/>
        <v>12524.56</v>
      </c>
      <c r="R199" s="89">
        <v>6328.56</v>
      </c>
      <c r="S199" s="51">
        <f t="shared" si="19"/>
        <v>6196</v>
      </c>
      <c r="T199" s="89">
        <v>33671.440000000002</v>
      </c>
      <c r="U199" s="52" t="s">
        <v>155</v>
      </c>
      <c r="V199" s="53" t="s">
        <v>257</v>
      </c>
    </row>
    <row r="200" spans="1:22" s="73" customFormat="1" ht="15.75" hidden="1" customHeight="1">
      <c r="A200" s="63">
        <v>192</v>
      </c>
      <c r="B200" s="63" t="s">
        <v>130</v>
      </c>
      <c r="C200" s="88" t="s">
        <v>19</v>
      </c>
      <c r="D200" s="88" t="s">
        <v>1094</v>
      </c>
      <c r="E200" s="64" t="s">
        <v>1216</v>
      </c>
      <c r="F200" s="65">
        <v>45962</v>
      </c>
      <c r="G200" s="65">
        <v>46143</v>
      </c>
      <c r="H200" s="93">
        <v>20000</v>
      </c>
      <c r="I200" s="88">
        <v>0</v>
      </c>
      <c r="J200" s="66">
        <v>25</v>
      </c>
      <c r="K200" s="88">
        <v>574</v>
      </c>
      <c r="L200" s="51">
        <f t="shared" si="14"/>
        <v>1419.9999999999998</v>
      </c>
      <c r="M200" s="51">
        <f t="shared" si="22"/>
        <v>260</v>
      </c>
      <c r="N200" s="53">
        <f t="shared" si="16"/>
        <v>608</v>
      </c>
      <c r="O200" s="51">
        <f t="shared" si="17"/>
        <v>1418</v>
      </c>
      <c r="P200" s="88">
        <v>125</v>
      </c>
      <c r="Q200" s="51">
        <f t="shared" si="18"/>
        <v>4405</v>
      </c>
      <c r="R200" s="89">
        <v>1307</v>
      </c>
      <c r="S200" s="51">
        <f t="shared" si="19"/>
        <v>3098</v>
      </c>
      <c r="T200" s="89">
        <v>18693</v>
      </c>
      <c r="U200" s="52" t="s">
        <v>155</v>
      </c>
      <c r="V200" s="53" t="s">
        <v>256</v>
      </c>
    </row>
    <row r="201" spans="1:22" s="73" customFormat="1" ht="14.25" hidden="1" customHeight="1">
      <c r="A201" s="63">
        <v>193</v>
      </c>
      <c r="B201" s="63" t="s">
        <v>519</v>
      </c>
      <c r="C201" s="88" t="s">
        <v>19</v>
      </c>
      <c r="D201" s="88" t="s">
        <v>1095</v>
      </c>
      <c r="E201" s="64" t="s">
        <v>1216</v>
      </c>
      <c r="F201" s="65">
        <v>45962</v>
      </c>
      <c r="G201" s="65">
        <v>46143</v>
      </c>
      <c r="H201" s="93">
        <v>20000</v>
      </c>
      <c r="I201" s="88">
        <v>0</v>
      </c>
      <c r="J201" s="66">
        <v>25</v>
      </c>
      <c r="K201" s="88">
        <v>574</v>
      </c>
      <c r="L201" s="51">
        <f t="shared" ref="L201:L264" si="23">H201*0.071</f>
        <v>1419.9999999999998</v>
      </c>
      <c r="M201" s="51">
        <f t="shared" si="22"/>
        <v>260</v>
      </c>
      <c r="N201" s="53">
        <f t="shared" ref="N201:N264" si="24">+H201*0.0304</f>
        <v>608</v>
      </c>
      <c r="O201" s="51">
        <f t="shared" ref="O201:O264" si="25">H201*0.0709</f>
        <v>1418</v>
      </c>
      <c r="P201" s="88">
        <v>125</v>
      </c>
      <c r="Q201" s="51">
        <f t="shared" ref="Q201:Q264" si="26">SUM(K201:P201)</f>
        <v>4405</v>
      </c>
      <c r="R201" s="89">
        <v>1307</v>
      </c>
      <c r="S201" s="51">
        <f t="shared" ref="S201:S264" si="27">L201+M201+O201</f>
        <v>3098</v>
      </c>
      <c r="T201" s="89">
        <v>18693</v>
      </c>
      <c r="U201" s="52" t="s">
        <v>155</v>
      </c>
      <c r="V201" s="53" t="s">
        <v>256</v>
      </c>
    </row>
    <row r="202" spans="1:22" s="73" customFormat="1" ht="18" hidden="1" customHeight="1">
      <c r="A202" s="63">
        <v>194</v>
      </c>
      <c r="B202" s="63" t="s">
        <v>842</v>
      </c>
      <c r="C202" s="88" t="s">
        <v>4</v>
      </c>
      <c r="D202" s="88" t="s">
        <v>162</v>
      </c>
      <c r="E202" s="64" t="s">
        <v>1216</v>
      </c>
      <c r="F202" s="65">
        <v>45839</v>
      </c>
      <c r="G202" s="65">
        <v>46023</v>
      </c>
      <c r="H202" s="93">
        <v>85000</v>
      </c>
      <c r="I202" s="89">
        <v>8576.99</v>
      </c>
      <c r="J202" s="66">
        <v>25</v>
      </c>
      <c r="K202" s="89">
        <v>2439.5</v>
      </c>
      <c r="L202" s="51">
        <f t="shared" si="23"/>
        <v>6034.9999999999991</v>
      </c>
      <c r="M202" s="51">
        <f t="shared" si="22"/>
        <v>1105</v>
      </c>
      <c r="N202" s="53">
        <f t="shared" si="24"/>
        <v>2584</v>
      </c>
      <c r="O202" s="51">
        <f t="shared" si="25"/>
        <v>6026.5</v>
      </c>
      <c r="P202" s="88">
        <v>25</v>
      </c>
      <c r="Q202" s="51">
        <f t="shared" si="26"/>
        <v>18215</v>
      </c>
      <c r="R202" s="89">
        <v>13625.49</v>
      </c>
      <c r="S202" s="51">
        <f t="shared" si="27"/>
        <v>13166.5</v>
      </c>
      <c r="T202" s="89">
        <v>71374.509999999995</v>
      </c>
      <c r="U202" s="52" t="s">
        <v>155</v>
      </c>
      <c r="V202" s="53" t="s">
        <v>256</v>
      </c>
    </row>
    <row r="203" spans="1:22" s="73" customFormat="1" ht="18" hidden="1" customHeight="1">
      <c r="A203" s="63">
        <v>195</v>
      </c>
      <c r="B203" s="88" t="s">
        <v>1283</v>
      </c>
      <c r="C203" s="88" t="s">
        <v>364</v>
      </c>
      <c r="D203" s="88" t="s">
        <v>175</v>
      </c>
      <c r="E203" s="52" t="s">
        <v>660</v>
      </c>
      <c r="F203" s="65">
        <v>45901</v>
      </c>
      <c r="G203" s="65">
        <v>46082</v>
      </c>
      <c r="H203" s="93">
        <v>100000</v>
      </c>
      <c r="I203" s="89">
        <v>12105.37</v>
      </c>
      <c r="J203" s="66">
        <v>25</v>
      </c>
      <c r="K203" s="89">
        <v>2870</v>
      </c>
      <c r="L203" s="51">
        <f t="shared" si="23"/>
        <v>7099.9999999999991</v>
      </c>
      <c r="M203" s="51">
        <f t="shared" si="22"/>
        <v>1300</v>
      </c>
      <c r="N203" s="53">
        <f t="shared" si="24"/>
        <v>3040</v>
      </c>
      <c r="O203" s="51">
        <f t="shared" si="25"/>
        <v>7090.0000000000009</v>
      </c>
      <c r="P203" s="88">
        <v>25</v>
      </c>
      <c r="Q203" s="51">
        <f t="shared" si="26"/>
        <v>21425</v>
      </c>
      <c r="R203" s="89">
        <v>18040.37</v>
      </c>
      <c r="S203" s="51">
        <f t="shared" si="27"/>
        <v>15490</v>
      </c>
      <c r="T203" s="89">
        <v>81959.63</v>
      </c>
      <c r="U203" s="52" t="s">
        <v>155</v>
      </c>
      <c r="V203" s="53" t="s">
        <v>256</v>
      </c>
    </row>
    <row r="204" spans="1:22" s="73" customFormat="1" ht="18" hidden="1" customHeight="1">
      <c r="A204" s="63">
        <v>196</v>
      </c>
      <c r="B204" s="63" t="s">
        <v>587</v>
      </c>
      <c r="C204" s="88" t="s">
        <v>394</v>
      </c>
      <c r="D204" s="88" t="s">
        <v>197</v>
      </c>
      <c r="E204" s="64" t="s">
        <v>1216</v>
      </c>
      <c r="F204" s="65">
        <v>45839</v>
      </c>
      <c r="G204" s="65">
        <v>46023</v>
      </c>
      <c r="H204" s="93">
        <v>35000</v>
      </c>
      <c r="I204" s="88">
        <v>0</v>
      </c>
      <c r="J204" s="66">
        <v>25</v>
      </c>
      <c r="K204" s="89">
        <v>1004.5</v>
      </c>
      <c r="L204" s="51">
        <f t="shared" si="23"/>
        <v>2485</v>
      </c>
      <c r="M204" s="51">
        <f t="shared" si="22"/>
        <v>455</v>
      </c>
      <c r="N204" s="53">
        <f t="shared" si="24"/>
        <v>1064</v>
      </c>
      <c r="O204" s="51">
        <f t="shared" si="25"/>
        <v>2481.5</v>
      </c>
      <c r="P204" s="88">
        <v>25</v>
      </c>
      <c r="Q204" s="51">
        <f t="shared" si="26"/>
        <v>7515</v>
      </c>
      <c r="R204" s="89">
        <v>2093.5</v>
      </c>
      <c r="S204" s="51">
        <f t="shared" si="27"/>
        <v>5421.5</v>
      </c>
      <c r="T204" s="89">
        <v>32906.5</v>
      </c>
      <c r="U204" s="52" t="s">
        <v>155</v>
      </c>
      <c r="V204" s="53" t="s">
        <v>256</v>
      </c>
    </row>
    <row r="205" spans="1:22" s="73" customFormat="1" ht="19.5" hidden="1" customHeight="1">
      <c r="A205" s="63">
        <v>197</v>
      </c>
      <c r="B205" s="63" t="s">
        <v>647</v>
      </c>
      <c r="C205" s="88" t="s">
        <v>7</v>
      </c>
      <c r="D205" s="88" t="s">
        <v>174</v>
      </c>
      <c r="E205" s="64" t="s">
        <v>1216</v>
      </c>
      <c r="F205" s="65">
        <v>45962</v>
      </c>
      <c r="G205" s="65">
        <v>46143</v>
      </c>
      <c r="H205" s="93">
        <v>70000</v>
      </c>
      <c r="I205" s="89">
        <v>5368.48</v>
      </c>
      <c r="J205" s="66">
        <v>25</v>
      </c>
      <c r="K205" s="89">
        <v>2009</v>
      </c>
      <c r="L205" s="51">
        <f t="shared" si="23"/>
        <v>4970</v>
      </c>
      <c r="M205" s="51">
        <f t="shared" si="22"/>
        <v>910</v>
      </c>
      <c r="N205" s="53">
        <f t="shared" si="24"/>
        <v>2128</v>
      </c>
      <c r="O205" s="51">
        <f t="shared" si="25"/>
        <v>4963</v>
      </c>
      <c r="P205" s="89">
        <v>11296.34</v>
      </c>
      <c r="Q205" s="51">
        <f t="shared" si="26"/>
        <v>26276.34</v>
      </c>
      <c r="R205" s="89">
        <v>20801.82</v>
      </c>
      <c r="S205" s="51">
        <f t="shared" si="27"/>
        <v>10843</v>
      </c>
      <c r="T205" s="89">
        <v>49198.18</v>
      </c>
      <c r="U205" s="52" t="s">
        <v>155</v>
      </c>
      <c r="V205" s="53" t="s">
        <v>256</v>
      </c>
    </row>
    <row r="206" spans="1:22" s="73" customFormat="1" ht="16.5" hidden="1" customHeight="1">
      <c r="A206" s="63">
        <v>198</v>
      </c>
      <c r="B206" s="63" t="s">
        <v>796</v>
      </c>
      <c r="C206" s="88" t="s">
        <v>4</v>
      </c>
      <c r="D206" s="88" t="s">
        <v>161</v>
      </c>
      <c r="E206" s="64" t="s">
        <v>1216</v>
      </c>
      <c r="F206" s="65">
        <v>45962</v>
      </c>
      <c r="G206" s="65">
        <v>46143</v>
      </c>
      <c r="H206" s="93">
        <v>80000</v>
      </c>
      <c r="I206" s="89">
        <v>7400.87</v>
      </c>
      <c r="J206" s="66">
        <v>25</v>
      </c>
      <c r="K206" s="89">
        <v>2296</v>
      </c>
      <c r="L206" s="51">
        <f t="shared" si="23"/>
        <v>5679.9999999999991</v>
      </c>
      <c r="M206" s="51">
        <f t="shared" si="22"/>
        <v>1040</v>
      </c>
      <c r="N206" s="53">
        <f t="shared" si="24"/>
        <v>2432</v>
      </c>
      <c r="O206" s="51">
        <f t="shared" si="25"/>
        <v>5672</v>
      </c>
      <c r="P206" s="88">
        <v>25</v>
      </c>
      <c r="Q206" s="51">
        <f t="shared" si="26"/>
        <v>17145</v>
      </c>
      <c r="R206" s="89">
        <v>12153.87</v>
      </c>
      <c r="S206" s="51">
        <f t="shared" si="27"/>
        <v>12392</v>
      </c>
      <c r="T206" s="89">
        <v>67846.13</v>
      </c>
      <c r="U206" s="52" t="s">
        <v>155</v>
      </c>
      <c r="V206" s="53" t="s">
        <v>257</v>
      </c>
    </row>
    <row r="207" spans="1:22" s="73" customFormat="1" ht="13.5" hidden="1" customHeight="1">
      <c r="A207" s="63">
        <v>199</v>
      </c>
      <c r="B207" s="63" t="s">
        <v>1004</v>
      </c>
      <c r="C207" s="88" t="s">
        <v>252</v>
      </c>
      <c r="D207" s="88" t="s">
        <v>170</v>
      </c>
      <c r="E207" s="64" t="s">
        <v>1216</v>
      </c>
      <c r="F207" s="65">
        <v>45901</v>
      </c>
      <c r="G207" s="65">
        <v>46082</v>
      </c>
      <c r="H207" s="93">
        <v>80000</v>
      </c>
      <c r="I207" s="89">
        <v>7400.87</v>
      </c>
      <c r="J207" s="66">
        <v>25</v>
      </c>
      <c r="K207" s="89">
        <v>2296</v>
      </c>
      <c r="L207" s="51">
        <f t="shared" si="23"/>
        <v>5679.9999999999991</v>
      </c>
      <c r="M207" s="51">
        <f t="shared" si="22"/>
        <v>1040</v>
      </c>
      <c r="N207" s="53">
        <f t="shared" si="24"/>
        <v>2432</v>
      </c>
      <c r="O207" s="51">
        <f t="shared" si="25"/>
        <v>5672</v>
      </c>
      <c r="P207" s="88">
        <v>25</v>
      </c>
      <c r="Q207" s="51">
        <f t="shared" si="26"/>
        <v>17145</v>
      </c>
      <c r="R207" s="89">
        <v>12153.87</v>
      </c>
      <c r="S207" s="51">
        <f t="shared" si="27"/>
        <v>12392</v>
      </c>
      <c r="T207" s="89">
        <v>67846.13</v>
      </c>
      <c r="U207" s="52" t="s">
        <v>155</v>
      </c>
      <c r="V207" s="53" t="s">
        <v>256</v>
      </c>
    </row>
    <row r="208" spans="1:22" s="73" customFormat="1" ht="17.25" hidden="1" customHeight="1">
      <c r="A208" s="63">
        <v>200</v>
      </c>
      <c r="B208" s="63" t="s">
        <v>433</v>
      </c>
      <c r="C208" s="88" t="s">
        <v>19</v>
      </c>
      <c r="D208" s="88" t="s">
        <v>1128</v>
      </c>
      <c r="E208" s="64" t="s">
        <v>1216</v>
      </c>
      <c r="F208" s="65">
        <v>45962</v>
      </c>
      <c r="G208" s="65">
        <v>46143</v>
      </c>
      <c r="H208" s="93">
        <v>20000</v>
      </c>
      <c r="I208" s="88">
        <v>0</v>
      </c>
      <c r="J208" s="66">
        <v>25</v>
      </c>
      <c r="K208" s="88">
        <v>574</v>
      </c>
      <c r="L208" s="51">
        <f t="shared" si="23"/>
        <v>1419.9999999999998</v>
      </c>
      <c r="M208" s="51">
        <f t="shared" si="22"/>
        <v>260</v>
      </c>
      <c r="N208" s="53">
        <f t="shared" si="24"/>
        <v>608</v>
      </c>
      <c r="O208" s="51">
        <f t="shared" si="25"/>
        <v>1418</v>
      </c>
      <c r="P208" s="88">
        <v>25</v>
      </c>
      <c r="Q208" s="51">
        <f t="shared" si="26"/>
        <v>4305</v>
      </c>
      <c r="R208" s="89">
        <v>1207</v>
      </c>
      <c r="S208" s="51">
        <f t="shared" si="27"/>
        <v>3098</v>
      </c>
      <c r="T208" s="89">
        <v>18793</v>
      </c>
      <c r="U208" s="52" t="s">
        <v>155</v>
      </c>
      <c r="V208" s="53" t="s">
        <v>256</v>
      </c>
    </row>
    <row r="209" spans="1:22" s="73" customFormat="1" ht="17.25" hidden="1" customHeight="1">
      <c r="A209" s="63">
        <v>201</v>
      </c>
      <c r="B209" s="63" t="s">
        <v>316</v>
      </c>
      <c r="C209" s="88" t="s">
        <v>19</v>
      </c>
      <c r="D209" s="88" t="s">
        <v>1109</v>
      </c>
      <c r="E209" s="64" t="s">
        <v>1216</v>
      </c>
      <c r="F209" s="65">
        <v>45962</v>
      </c>
      <c r="G209" s="65">
        <v>46143</v>
      </c>
      <c r="H209" s="93">
        <v>20000</v>
      </c>
      <c r="I209" s="88">
        <v>0</v>
      </c>
      <c r="J209" s="66">
        <v>25</v>
      </c>
      <c r="K209" s="88">
        <v>574</v>
      </c>
      <c r="L209" s="51">
        <f t="shared" si="23"/>
        <v>1419.9999999999998</v>
      </c>
      <c r="M209" s="51">
        <f t="shared" si="22"/>
        <v>260</v>
      </c>
      <c r="N209" s="53">
        <f t="shared" si="24"/>
        <v>608</v>
      </c>
      <c r="O209" s="51">
        <f t="shared" si="25"/>
        <v>1418</v>
      </c>
      <c r="P209" s="88">
        <v>125</v>
      </c>
      <c r="Q209" s="51">
        <f t="shared" si="26"/>
        <v>4405</v>
      </c>
      <c r="R209" s="89">
        <v>1307</v>
      </c>
      <c r="S209" s="51">
        <f t="shared" si="27"/>
        <v>3098</v>
      </c>
      <c r="T209" s="89">
        <v>18693</v>
      </c>
      <c r="U209" s="52" t="s">
        <v>155</v>
      </c>
      <c r="V209" s="53" t="s">
        <v>256</v>
      </c>
    </row>
    <row r="210" spans="1:22" s="73" customFormat="1" ht="14.25" hidden="1" customHeight="1">
      <c r="A210" s="63">
        <v>202</v>
      </c>
      <c r="B210" s="63" t="s">
        <v>879</v>
      </c>
      <c r="C210" s="88" t="s">
        <v>21</v>
      </c>
      <c r="D210" s="88" t="s">
        <v>1088</v>
      </c>
      <c r="E210" s="64" t="s">
        <v>1216</v>
      </c>
      <c r="F210" s="65">
        <v>45962</v>
      </c>
      <c r="G210" s="65">
        <v>46143</v>
      </c>
      <c r="H210" s="93">
        <v>65000</v>
      </c>
      <c r="I210" s="89">
        <v>4427.58</v>
      </c>
      <c r="J210" s="66">
        <v>25</v>
      </c>
      <c r="K210" s="89">
        <v>1865.5</v>
      </c>
      <c r="L210" s="51">
        <f t="shared" si="23"/>
        <v>4615</v>
      </c>
      <c r="M210" s="51">
        <f t="shared" si="22"/>
        <v>845</v>
      </c>
      <c r="N210" s="53">
        <f t="shared" si="24"/>
        <v>1976</v>
      </c>
      <c r="O210" s="51">
        <f t="shared" si="25"/>
        <v>4608.5</v>
      </c>
      <c r="P210" s="88">
        <v>25</v>
      </c>
      <c r="Q210" s="51">
        <f t="shared" si="26"/>
        <v>13935</v>
      </c>
      <c r="R210" s="89">
        <v>8294.08</v>
      </c>
      <c r="S210" s="51">
        <f t="shared" si="27"/>
        <v>10068.5</v>
      </c>
      <c r="T210" s="89">
        <v>56705.919999999998</v>
      </c>
      <c r="U210" s="52" t="s">
        <v>155</v>
      </c>
      <c r="V210" s="53" t="s">
        <v>256</v>
      </c>
    </row>
    <row r="211" spans="1:22" s="73" customFormat="1" ht="17.25" hidden="1" customHeight="1">
      <c r="A211" s="63">
        <v>203</v>
      </c>
      <c r="B211" s="63" t="s">
        <v>730</v>
      </c>
      <c r="C211" s="88" t="s">
        <v>364</v>
      </c>
      <c r="D211" s="88" t="s">
        <v>1077</v>
      </c>
      <c r="E211" s="64" t="s">
        <v>1216</v>
      </c>
      <c r="F211" s="65">
        <v>45962</v>
      </c>
      <c r="G211" s="65">
        <v>46143</v>
      </c>
      <c r="H211" s="93">
        <v>15000</v>
      </c>
      <c r="I211" s="88">
        <v>0</v>
      </c>
      <c r="J211" s="66">
        <v>25</v>
      </c>
      <c r="K211" s="88">
        <v>430.5</v>
      </c>
      <c r="L211" s="51">
        <f t="shared" si="23"/>
        <v>1065</v>
      </c>
      <c r="M211" s="51">
        <f t="shared" si="22"/>
        <v>195</v>
      </c>
      <c r="N211" s="53">
        <f t="shared" si="24"/>
        <v>456</v>
      </c>
      <c r="O211" s="51">
        <f t="shared" si="25"/>
        <v>1063.5</v>
      </c>
      <c r="P211" s="88">
        <v>25</v>
      </c>
      <c r="Q211" s="51">
        <f t="shared" si="26"/>
        <v>3235</v>
      </c>
      <c r="R211" s="88">
        <v>911.5</v>
      </c>
      <c r="S211" s="51">
        <f t="shared" si="27"/>
        <v>2323.5</v>
      </c>
      <c r="T211" s="89">
        <v>14088.5</v>
      </c>
      <c r="U211" s="52" t="s">
        <v>155</v>
      </c>
      <c r="V211" s="53" t="s">
        <v>256</v>
      </c>
    </row>
    <row r="212" spans="1:22" s="73" customFormat="1" ht="17.25" hidden="1" customHeight="1">
      <c r="A212" s="63">
        <v>204</v>
      </c>
      <c r="B212" s="63" t="s">
        <v>1241</v>
      </c>
      <c r="C212" s="88" t="s">
        <v>48</v>
      </c>
      <c r="D212" s="88" t="s">
        <v>1268</v>
      </c>
      <c r="E212" s="64" t="s">
        <v>1216</v>
      </c>
      <c r="F212" s="65">
        <v>45839</v>
      </c>
      <c r="G212" s="65">
        <v>46023</v>
      </c>
      <c r="H212" s="93">
        <v>90000</v>
      </c>
      <c r="I212" s="89">
        <v>9753.1200000000008</v>
      </c>
      <c r="J212" s="66">
        <v>25</v>
      </c>
      <c r="K212" s="89">
        <v>2583</v>
      </c>
      <c r="L212" s="51">
        <f t="shared" si="23"/>
        <v>6389.9999999999991</v>
      </c>
      <c r="M212" s="51">
        <f t="shared" si="22"/>
        <v>1170</v>
      </c>
      <c r="N212" s="53">
        <f t="shared" si="24"/>
        <v>2736</v>
      </c>
      <c r="O212" s="51">
        <f t="shared" si="25"/>
        <v>6381</v>
      </c>
      <c r="P212" s="88">
        <v>25</v>
      </c>
      <c r="Q212" s="51">
        <f t="shared" si="26"/>
        <v>19285</v>
      </c>
      <c r="R212" s="89">
        <v>15097.12</v>
      </c>
      <c r="S212" s="51">
        <f t="shared" si="27"/>
        <v>13941</v>
      </c>
      <c r="T212" s="89">
        <v>74902.880000000005</v>
      </c>
      <c r="U212" s="52" t="s">
        <v>155</v>
      </c>
      <c r="V212" s="53" t="s">
        <v>256</v>
      </c>
    </row>
    <row r="213" spans="1:22" s="73" customFormat="1" ht="19.5" hidden="1" customHeight="1">
      <c r="A213" s="63">
        <v>205</v>
      </c>
      <c r="B213" s="63" t="s">
        <v>466</v>
      </c>
      <c r="C213" s="88" t="s">
        <v>48</v>
      </c>
      <c r="D213" s="88" t="s">
        <v>165</v>
      </c>
      <c r="E213" s="64" t="s">
        <v>1216</v>
      </c>
      <c r="F213" s="65">
        <v>45839</v>
      </c>
      <c r="G213" s="65">
        <v>46023</v>
      </c>
      <c r="H213" s="93">
        <v>55000</v>
      </c>
      <c r="I213" s="89">
        <v>2559.6799999999998</v>
      </c>
      <c r="J213" s="66">
        <v>25</v>
      </c>
      <c r="K213" s="89">
        <v>1578.5</v>
      </c>
      <c r="L213" s="51">
        <f t="shared" si="23"/>
        <v>3904.9999999999995</v>
      </c>
      <c r="M213" s="51">
        <f t="shared" si="22"/>
        <v>715</v>
      </c>
      <c r="N213" s="53">
        <f t="shared" si="24"/>
        <v>1672</v>
      </c>
      <c r="O213" s="51">
        <f t="shared" si="25"/>
        <v>3899.5000000000005</v>
      </c>
      <c r="P213" s="88">
        <v>25</v>
      </c>
      <c r="Q213" s="51">
        <f t="shared" si="26"/>
        <v>11795</v>
      </c>
      <c r="R213" s="89">
        <v>5835.18</v>
      </c>
      <c r="S213" s="51">
        <f t="shared" si="27"/>
        <v>8519.5</v>
      </c>
      <c r="T213" s="89">
        <v>49164.82</v>
      </c>
      <c r="U213" s="52" t="s">
        <v>155</v>
      </c>
      <c r="V213" s="53" t="s">
        <v>256</v>
      </c>
    </row>
    <row r="214" spans="1:22" s="73" customFormat="1" ht="16.5" hidden="1" customHeight="1">
      <c r="A214" s="63">
        <v>206</v>
      </c>
      <c r="B214" s="63" t="s">
        <v>943</v>
      </c>
      <c r="C214" s="88" t="s">
        <v>48</v>
      </c>
      <c r="D214" s="88" t="s">
        <v>156</v>
      </c>
      <c r="E214" s="64" t="s">
        <v>1216</v>
      </c>
      <c r="F214" s="65">
        <v>45870</v>
      </c>
      <c r="G214" s="65">
        <v>46054</v>
      </c>
      <c r="H214" s="93">
        <v>95000</v>
      </c>
      <c r="I214" s="89">
        <v>9969.35</v>
      </c>
      <c r="J214" s="66">
        <v>25</v>
      </c>
      <c r="K214" s="89">
        <v>2726.5</v>
      </c>
      <c r="L214" s="51">
        <f t="shared" si="23"/>
        <v>6744.9999999999991</v>
      </c>
      <c r="M214" s="51">
        <f t="shared" si="22"/>
        <v>1235</v>
      </c>
      <c r="N214" s="53">
        <f t="shared" si="24"/>
        <v>2888</v>
      </c>
      <c r="O214" s="51">
        <f t="shared" si="25"/>
        <v>6735.5</v>
      </c>
      <c r="P214" s="89">
        <v>9824.06</v>
      </c>
      <c r="Q214" s="51">
        <f t="shared" si="26"/>
        <v>30154.059999999998</v>
      </c>
      <c r="R214" s="89">
        <v>25407.91</v>
      </c>
      <c r="S214" s="51">
        <f t="shared" si="27"/>
        <v>14715.5</v>
      </c>
      <c r="T214" s="89">
        <v>69592.09</v>
      </c>
      <c r="U214" s="52" t="s">
        <v>155</v>
      </c>
      <c r="V214" s="53" t="s">
        <v>256</v>
      </c>
    </row>
    <row r="215" spans="1:22" s="73" customFormat="1" ht="21.75" hidden="1" customHeight="1">
      <c r="A215" s="63">
        <v>207</v>
      </c>
      <c r="B215" s="63" t="s">
        <v>1183</v>
      </c>
      <c r="C215" s="88" t="s">
        <v>1065</v>
      </c>
      <c r="D215" s="88" t="s">
        <v>1072</v>
      </c>
      <c r="E215" s="64" t="s">
        <v>1216</v>
      </c>
      <c r="F215" s="65">
        <v>45962</v>
      </c>
      <c r="G215" s="65">
        <v>46143</v>
      </c>
      <c r="H215" s="93">
        <v>55500</v>
      </c>
      <c r="I215" s="89">
        <v>2639.87</v>
      </c>
      <c r="J215" s="66">
        <v>25</v>
      </c>
      <c r="K215" s="89">
        <v>1592.85</v>
      </c>
      <c r="L215" s="51">
        <f t="shared" si="23"/>
        <v>3940.4999999999995</v>
      </c>
      <c r="M215" s="51">
        <f t="shared" si="22"/>
        <v>721.5</v>
      </c>
      <c r="N215" s="53">
        <f t="shared" si="24"/>
        <v>1687.2</v>
      </c>
      <c r="O215" s="51">
        <f t="shared" si="25"/>
        <v>3934.9500000000003</v>
      </c>
      <c r="P215" s="89">
        <v>3525</v>
      </c>
      <c r="Q215" s="51">
        <f t="shared" si="26"/>
        <v>15402</v>
      </c>
      <c r="R215" s="89">
        <v>9444.92</v>
      </c>
      <c r="S215" s="51">
        <f t="shared" si="27"/>
        <v>8596.9500000000007</v>
      </c>
      <c r="T215" s="89">
        <v>46055.08</v>
      </c>
      <c r="U215" s="52" t="s">
        <v>155</v>
      </c>
      <c r="V215" s="53" t="s">
        <v>257</v>
      </c>
    </row>
    <row r="216" spans="1:22" s="73" customFormat="1" ht="17.25" hidden="1" customHeight="1">
      <c r="A216" s="63">
        <v>208</v>
      </c>
      <c r="B216" s="63" t="s">
        <v>1005</v>
      </c>
      <c r="C216" s="88" t="s">
        <v>1262</v>
      </c>
      <c r="D216" s="88" t="s">
        <v>871</v>
      </c>
      <c r="E216" s="64" t="s">
        <v>1216</v>
      </c>
      <c r="F216" s="65">
        <v>45901</v>
      </c>
      <c r="G216" s="65">
        <v>46082</v>
      </c>
      <c r="H216" s="93">
        <v>60000</v>
      </c>
      <c r="I216" s="89">
        <v>3486.68</v>
      </c>
      <c r="J216" s="66">
        <v>25</v>
      </c>
      <c r="K216" s="89">
        <v>1722</v>
      </c>
      <c r="L216" s="51">
        <f t="shared" si="23"/>
        <v>4260</v>
      </c>
      <c r="M216" s="51">
        <f t="shared" si="22"/>
        <v>780</v>
      </c>
      <c r="N216" s="53">
        <f t="shared" si="24"/>
        <v>1824</v>
      </c>
      <c r="O216" s="51">
        <f t="shared" si="25"/>
        <v>4254</v>
      </c>
      <c r="P216" s="89">
        <v>10054.120000000001</v>
      </c>
      <c r="Q216" s="51">
        <f t="shared" si="26"/>
        <v>22894.120000000003</v>
      </c>
      <c r="R216" s="89">
        <v>17086.8</v>
      </c>
      <c r="S216" s="51">
        <f t="shared" si="27"/>
        <v>9294</v>
      </c>
      <c r="T216" s="89">
        <v>42913.2</v>
      </c>
      <c r="U216" s="52" t="s">
        <v>155</v>
      </c>
      <c r="V216" s="53" t="s">
        <v>256</v>
      </c>
    </row>
    <row r="217" spans="1:22" s="73" customFormat="1" ht="15" hidden="1" customHeight="1">
      <c r="A217" s="63">
        <v>209</v>
      </c>
      <c r="B217" s="63" t="s">
        <v>731</v>
      </c>
      <c r="C217" s="88" t="s">
        <v>364</v>
      </c>
      <c r="D217" s="88" t="s">
        <v>1077</v>
      </c>
      <c r="E217" s="64" t="s">
        <v>1216</v>
      </c>
      <c r="F217" s="65">
        <v>45962</v>
      </c>
      <c r="G217" s="65">
        <v>46143</v>
      </c>
      <c r="H217" s="93">
        <v>20000</v>
      </c>
      <c r="I217" s="88">
        <v>0</v>
      </c>
      <c r="J217" s="66">
        <v>25</v>
      </c>
      <c r="K217" s="88">
        <v>574</v>
      </c>
      <c r="L217" s="51">
        <f t="shared" si="23"/>
        <v>1419.9999999999998</v>
      </c>
      <c r="M217" s="51">
        <f t="shared" si="22"/>
        <v>260</v>
      </c>
      <c r="N217" s="53">
        <f t="shared" si="24"/>
        <v>608</v>
      </c>
      <c r="O217" s="51">
        <f t="shared" si="25"/>
        <v>1418</v>
      </c>
      <c r="P217" s="88">
        <v>25</v>
      </c>
      <c r="Q217" s="51">
        <f t="shared" si="26"/>
        <v>4305</v>
      </c>
      <c r="R217" s="89">
        <v>1207</v>
      </c>
      <c r="S217" s="51">
        <f t="shared" si="27"/>
        <v>3098</v>
      </c>
      <c r="T217" s="89">
        <v>18793</v>
      </c>
      <c r="U217" s="52" t="s">
        <v>155</v>
      </c>
      <c r="V217" s="53" t="s">
        <v>256</v>
      </c>
    </row>
    <row r="218" spans="1:22" s="73" customFormat="1" hidden="1">
      <c r="A218" s="63">
        <v>210</v>
      </c>
      <c r="B218" s="63" t="s">
        <v>1242</v>
      </c>
      <c r="C218" s="88" t="s">
        <v>53</v>
      </c>
      <c r="D218" s="88" t="s">
        <v>197</v>
      </c>
      <c r="E218" s="64" t="s">
        <v>1216</v>
      </c>
      <c r="F218" s="65">
        <v>45839</v>
      </c>
      <c r="G218" s="65">
        <v>46023</v>
      </c>
      <c r="H218" s="93">
        <v>60000</v>
      </c>
      <c r="I218" s="89">
        <v>3486.68</v>
      </c>
      <c r="J218" s="66">
        <v>25</v>
      </c>
      <c r="K218" s="89">
        <v>1722</v>
      </c>
      <c r="L218" s="51">
        <f t="shared" si="23"/>
        <v>4260</v>
      </c>
      <c r="M218" s="51">
        <f t="shared" si="22"/>
        <v>780</v>
      </c>
      <c r="N218" s="53">
        <f t="shared" si="24"/>
        <v>1824</v>
      </c>
      <c r="O218" s="51">
        <f t="shared" si="25"/>
        <v>4254</v>
      </c>
      <c r="P218" s="88">
        <v>25</v>
      </c>
      <c r="Q218" s="51">
        <f t="shared" si="26"/>
        <v>12865</v>
      </c>
      <c r="R218" s="89">
        <v>7057.68</v>
      </c>
      <c r="S218" s="51">
        <f t="shared" si="27"/>
        <v>9294</v>
      </c>
      <c r="T218" s="89">
        <v>52942.32</v>
      </c>
      <c r="U218" s="52" t="s">
        <v>155</v>
      </c>
      <c r="V218" s="53" t="s">
        <v>256</v>
      </c>
    </row>
    <row r="219" spans="1:22" s="73" customFormat="1" ht="18.75" hidden="1" customHeight="1">
      <c r="A219" s="63">
        <v>211</v>
      </c>
      <c r="B219" s="63" t="s">
        <v>797</v>
      </c>
      <c r="C219" s="88" t="s">
        <v>5</v>
      </c>
      <c r="D219" s="88" t="s">
        <v>545</v>
      </c>
      <c r="E219" s="64" t="s">
        <v>1216</v>
      </c>
      <c r="F219" s="65">
        <v>45962</v>
      </c>
      <c r="G219" s="65">
        <v>46143</v>
      </c>
      <c r="H219" s="93">
        <v>180000</v>
      </c>
      <c r="I219" s="89">
        <v>30923.37</v>
      </c>
      <c r="J219" s="66">
        <v>25</v>
      </c>
      <c r="K219" s="89">
        <v>5166</v>
      </c>
      <c r="L219" s="51">
        <f t="shared" si="23"/>
        <v>12779.999999999998</v>
      </c>
      <c r="M219" s="51">
        <f t="shared" si="22"/>
        <v>2340</v>
      </c>
      <c r="N219" s="53">
        <f t="shared" si="24"/>
        <v>5472</v>
      </c>
      <c r="O219" s="51">
        <f t="shared" si="25"/>
        <v>12762</v>
      </c>
      <c r="P219" s="88">
        <v>25</v>
      </c>
      <c r="Q219" s="51">
        <f t="shared" si="26"/>
        <v>38545</v>
      </c>
      <c r="R219" s="89">
        <v>41586.370000000003</v>
      </c>
      <c r="S219" s="51">
        <f t="shared" si="27"/>
        <v>27882</v>
      </c>
      <c r="T219" s="89">
        <v>138413.63</v>
      </c>
      <c r="U219" s="52" t="s">
        <v>155</v>
      </c>
      <c r="V219" s="53" t="s">
        <v>256</v>
      </c>
    </row>
    <row r="220" spans="1:22" s="73" customFormat="1" ht="15.75" hidden="1" customHeight="1">
      <c r="A220" s="63">
        <v>212</v>
      </c>
      <c r="B220" s="63" t="s">
        <v>133</v>
      </c>
      <c r="C220" s="88" t="s">
        <v>19</v>
      </c>
      <c r="D220" s="88" t="s">
        <v>1079</v>
      </c>
      <c r="E220" s="64" t="s">
        <v>1216</v>
      </c>
      <c r="F220" s="65">
        <v>45962</v>
      </c>
      <c r="G220" s="65">
        <v>46143</v>
      </c>
      <c r="H220" s="93">
        <v>20000</v>
      </c>
      <c r="I220" s="88">
        <v>0</v>
      </c>
      <c r="J220" s="66">
        <v>25</v>
      </c>
      <c r="K220" s="88">
        <v>574</v>
      </c>
      <c r="L220" s="51">
        <f t="shared" si="23"/>
        <v>1419.9999999999998</v>
      </c>
      <c r="M220" s="51">
        <f t="shared" si="22"/>
        <v>260</v>
      </c>
      <c r="N220" s="53">
        <f t="shared" si="24"/>
        <v>608</v>
      </c>
      <c r="O220" s="51">
        <f t="shared" si="25"/>
        <v>1418</v>
      </c>
      <c r="P220" s="88">
        <v>125</v>
      </c>
      <c r="Q220" s="51">
        <f t="shared" si="26"/>
        <v>4405</v>
      </c>
      <c r="R220" s="89">
        <v>1307</v>
      </c>
      <c r="S220" s="51">
        <f t="shared" si="27"/>
        <v>3098</v>
      </c>
      <c r="T220" s="89">
        <v>18693</v>
      </c>
      <c r="U220" s="52" t="s">
        <v>155</v>
      </c>
      <c r="V220" s="53" t="s">
        <v>256</v>
      </c>
    </row>
    <row r="221" spans="1:22" s="73" customFormat="1" ht="18.75" hidden="1" customHeight="1">
      <c r="A221" s="63">
        <v>213</v>
      </c>
      <c r="B221" s="63" t="s">
        <v>538</v>
      </c>
      <c r="C221" s="88" t="s">
        <v>4</v>
      </c>
      <c r="D221" s="88" t="s">
        <v>545</v>
      </c>
      <c r="E221" s="64" t="s">
        <v>1216</v>
      </c>
      <c r="F221" s="65">
        <v>45962</v>
      </c>
      <c r="G221" s="65">
        <v>46143</v>
      </c>
      <c r="H221" s="93">
        <v>60000</v>
      </c>
      <c r="I221" s="89">
        <v>3486.68</v>
      </c>
      <c r="J221" s="66">
        <v>25</v>
      </c>
      <c r="K221" s="89">
        <v>1722</v>
      </c>
      <c r="L221" s="51">
        <f t="shared" si="23"/>
        <v>4260</v>
      </c>
      <c r="M221" s="51">
        <f t="shared" si="22"/>
        <v>780</v>
      </c>
      <c r="N221" s="53">
        <f t="shared" si="24"/>
        <v>1824</v>
      </c>
      <c r="O221" s="51">
        <f t="shared" si="25"/>
        <v>4254</v>
      </c>
      <c r="P221" s="89">
        <v>7148.1</v>
      </c>
      <c r="Q221" s="51">
        <f t="shared" si="26"/>
        <v>19988.099999999999</v>
      </c>
      <c r="R221" s="89">
        <v>14180.78</v>
      </c>
      <c r="S221" s="51">
        <f t="shared" si="27"/>
        <v>9294</v>
      </c>
      <c r="T221" s="89">
        <v>45819.22</v>
      </c>
      <c r="U221" s="52" t="s">
        <v>155</v>
      </c>
      <c r="V221" s="53" t="s">
        <v>257</v>
      </c>
    </row>
    <row r="222" spans="1:22" s="73" customFormat="1" ht="18.75" hidden="1" customHeight="1">
      <c r="A222" s="63">
        <v>214</v>
      </c>
      <c r="B222" s="63" t="s">
        <v>126</v>
      </c>
      <c r="C222" s="88" t="s">
        <v>19</v>
      </c>
      <c r="D222" s="88" t="s">
        <v>1094</v>
      </c>
      <c r="E222" s="64" t="s">
        <v>1216</v>
      </c>
      <c r="F222" s="65">
        <v>45962</v>
      </c>
      <c r="G222" s="65">
        <v>46143</v>
      </c>
      <c r="H222" s="93">
        <v>25000</v>
      </c>
      <c r="I222" s="88">
        <v>0</v>
      </c>
      <c r="J222" s="66">
        <v>25</v>
      </c>
      <c r="K222" s="88">
        <v>717.5</v>
      </c>
      <c r="L222" s="51">
        <f t="shared" si="23"/>
        <v>1774.9999999999998</v>
      </c>
      <c r="M222" s="51">
        <f t="shared" si="22"/>
        <v>325</v>
      </c>
      <c r="N222" s="53">
        <f t="shared" si="24"/>
        <v>760</v>
      </c>
      <c r="O222" s="51">
        <f t="shared" si="25"/>
        <v>1772.5000000000002</v>
      </c>
      <c r="P222" s="88">
        <v>125</v>
      </c>
      <c r="Q222" s="51">
        <f t="shared" si="26"/>
        <v>5475</v>
      </c>
      <c r="R222" s="89">
        <v>1602.5</v>
      </c>
      <c r="S222" s="51">
        <f t="shared" si="27"/>
        <v>3872.5</v>
      </c>
      <c r="T222" s="89">
        <v>23397.5</v>
      </c>
      <c r="U222" s="52" t="s">
        <v>155</v>
      </c>
      <c r="V222" s="53" t="s">
        <v>256</v>
      </c>
    </row>
    <row r="223" spans="1:22" s="72" customFormat="1" ht="19.5" hidden="1" customHeight="1">
      <c r="A223" s="63">
        <v>215</v>
      </c>
      <c r="B223" s="63" t="s">
        <v>520</v>
      </c>
      <c r="C223" s="88" t="s">
        <v>19</v>
      </c>
      <c r="D223" s="88" t="s">
        <v>1095</v>
      </c>
      <c r="E223" s="64" t="s">
        <v>1216</v>
      </c>
      <c r="F223" s="65">
        <v>45962</v>
      </c>
      <c r="G223" s="65">
        <v>46143</v>
      </c>
      <c r="H223" s="93">
        <v>20000</v>
      </c>
      <c r="I223" s="88">
        <v>0</v>
      </c>
      <c r="J223" s="66">
        <v>25</v>
      </c>
      <c r="K223" s="88">
        <v>574</v>
      </c>
      <c r="L223" s="51">
        <f t="shared" si="23"/>
        <v>1419.9999999999998</v>
      </c>
      <c r="M223" s="51">
        <f t="shared" si="22"/>
        <v>260</v>
      </c>
      <c r="N223" s="53">
        <f t="shared" si="24"/>
        <v>608</v>
      </c>
      <c r="O223" s="51">
        <f t="shared" si="25"/>
        <v>1418</v>
      </c>
      <c r="P223" s="88">
        <v>125</v>
      </c>
      <c r="Q223" s="51">
        <f t="shared" si="26"/>
        <v>4405</v>
      </c>
      <c r="R223" s="89">
        <v>1307</v>
      </c>
      <c r="S223" s="51">
        <f t="shared" si="27"/>
        <v>3098</v>
      </c>
      <c r="T223" s="89">
        <v>18693</v>
      </c>
      <c r="U223" s="52" t="s">
        <v>155</v>
      </c>
      <c r="V223" s="53" t="s">
        <v>256</v>
      </c>
    </row>
    <row r="224" spans="1:22" s="72" customFormat="1" ht="20.25" hidden="1" customHeight="1">
      <c r="A224" s="63">
        <v>216</v>
      </c>
      <c r="B224" s="63" t="s">
        <v>467</v>
      </c>
      <c r="C224" s="88" t="s">
        <v>428</v>
      </c>
      <c r="D224" s="88" t="s">
        <v>983</v>
      </c>
      <c r="E224" s="64" t="s">
        <v>1216</v>
      </c>
      <c r="F224" s="65">
        <v>45839</v>
      </c>
      <c r="G224" s="65">
        <v>46023</v>
      </c>
      <c r="H224" s="93">
        <v>61000</v>
      </c>
      <c r="I224" s="89">
        <v>3674.86</v>
      </c>
      <c r="J224" s="66">
        <v>25</v>
      </c>
      <c r="K224" s="89">
        <v>1750.7</v>
      </c>
      <c r="L224" s="51">
        <f t="shared" si="23"/>
        <v>4331</v>
      </c>
      <c r="M224" s="51">
        <f t="shared" si="22"/>
        <v>793</v>
      </c>
      <c r="N224" s="53">
        <f t="shared" si="24"/>
        <v>1854.4</v>
      </c>
      <c r="O224" s="51">
        <f t="shared" si="25"/>
        <v>4324.9000000000005</v>
      </c>
      <c r="P224" s="88">
        <v>125</v>
      </c>
      <c r="Q224" s="51">
        <f t="shared" si="26"/>
        <v>13179</v>
      </c>
      <c r="R224" s="89">
        <v>7404.96</v>
      </c>
      <c r="S224" s="51">
        <f t="shared" si="27"/>
        <v>9448.9000000000015</v>
      </c>
      <c r="T224" s="89">
        <v>53595.040000000001</v>
      </c>
      <c r="U224" s="52" t="s">
        <v>155</v>
      </c>
      <c r="V224" s="53" t="s">
        <v>256</v>
      </c>
    </row>
    <row r="225" spans="1:22" s="72" customFormat="1" ht="21.75" hidden="1" customHeight="1">
      <c r="A225" s="63">
        <v>217</v>
      </c>
      <c r="B225" s="63" t="s">
        <v>222</v>
      </c>
      <c r="C225" s="88" t="s">
        <v>19</v>
      </c>
      <c r="D225" s="88" t="s">
        <v>1129</v>
      </c>
      <c r="E225" s="64" t="s">
        <v>1216</v>
      </c>
      <c r="F225" s="65">
        <v>45870</v>
      </c>
      <c r="G225" s="65">
        <v>46054</v>
      </c>
      <c r="H225" s="93">
        <v>20000</v>
      </c>
      <c r="I225" s="88">
        <v>0</v>
      </c>
      <c r="J225" s="66">
        <v>25</v>
      </c>
      <c r="K225" s="88">
        <v>574</v>
      </c>
      <c r="L225" s="51">
        <f t="shared" si="23"/>
        <v>1419.9999999999998</v>
      </c>
      <c r="M225" s="51">
        <f t="shared" si="22"/>
        <v>260</v>
      </c>
      <c r="N225" s="53">
        <f t="shared" si="24"/>
        <v>608</v>
      </c>
      <c r="O225" s="51">
        <f t="shared" si="25"/>
        <v>1418</v>
      </c>
      <c r="P225" s="88">
        <v>25</v>
      </c>
      <c r="Q225" s="51">
        <f t="shared" si="26"/>
        <v>4305</v>
      </c>
      <c r="R225" s="89">
        <v>1207</v>
      </c>
      <c r="S225" s="51">
        <f t="shared" si="27"/>
        <v>3098</v>
      </c>
      <c r="T225" s="89">
        <v>18793</v>
      </c>
      <c r="U225" s="52" t="s">
        <v>155</v>
      </c>
      <c r="V225" s="53" t="s">
        <v>257</v>
      </c>
    </row>
    <row r="226" spans="1:22" s="72" customFormat="1" ht="19.5" hidden="1" customHeight="1">
      <c r="A226" s="63">
        <v>218</v>
      </c>
      <c r="B226" s="88" t="s">
        <v>1296</v>
      </c>
      <c r="C226" s="88" t="s">
        <v>7</v>
      </c>
      <c r="D226" s="88" t="s">
        <v>177</v>
      </c>
      <c r="E226" s="64" t="s">
        <v>1216</v>
      </c>
      <c r="F226" s="65">
        <v>45931</v>
      </c>
      <c r="G226" s="65">
        <v>46113</v>
      </c>
      <c r="H226" s="93">
        <v>90000</v>
      </c>
      <c r="I226" s="89">
        <v>9753.1200000000008</v>
      </c>
      <c r="J226" s="66">
        <v>25</v>
      </c>
      <c r="K226" s="89">
        <v>2583</v>
      </c>
      <c r="L226" s="51">
        <f t="shared" si="23"/>
        <v>6389.9999999999991</v>
      </c>
      <c r="M226" s="89">
        <v>2736</v>
      </c>
      <c r="N226" s="53">
        <f t="shared" si="24"/>
        <v>2736</v>
      </c>
      <c r="O226" s="51">
        <f t="shared" si="25"/>
        <v>6381</v>
      </c>
      <c r="P226" s="89">
        <v>8725.91</v>
      </c>
      <c r="Q226" s="51">
        <f t="shared" si="26"/>
        <v>29551.91</v>
      </c>
      <c r="R226" s="89">
        <v>23798.03</v>
      </c>
      <c r="S226" s="51">
        <f t="shared" si="27"/>
        <v>15507</v>
      </c>
      <c r="T226" s="89">
        <v>66201.97</v>
      </c>
      <c r="U226" s="52" t="s">
        <v>155</v>
      </c>
      <c r="V226" s="53" t="s">
        <v>257</v>
      </c>
    </row>
    <row r="227" spans="1:22" s="72" customFormat="1" ht="20.25" hidden="1" customHeight="1">
      <c r="A227" s="63">
        <v>219</v>
      </c>
      <c r="B227" s="63" t="s">
        <v>1006</v>
      </c>
      <c r="C227" s="88" t="s">
        <v>248</v>
      </c>
      <c r="D227" s="88" t="s">
        <v>360</v>
      </c>
      <c r="E227" s="64" t="s">
        <v>1216</v>
      </c>
      <c r="F227" s="65">
        <v>45901</v>
      </c>
      <c r="G227" s="65">
        <v>46082</v>
      </c>
      <c r="H227" s="93">
        <v>80000</v>
      </c>
      <c r="I227" s="89">
        <v>7400.87</v>
      </c>
      <c r="J227" s="66">
        <v>25</v>
      </c>
      <c r="K227" s="89">
        <v>2296</v>
      </c>
      <c r="L227" s="51">
        <f t="shared" si="23"/>
        <v>5679.9999999999991</v>
      </c>
      <c r="M227" s="51">
        <f t="shared" ref="M227:M258" si="28">H227*0.013</f>
        <v>1040</v>
      </c>
      <c r="N227" s="53">
        <f t="shared" si="24"/>
        <v>2432</v>
      </c>
      <c r="O227" s="51">
        <f t="shared" si="25"/>
        <v>5672</v>
      </c>
      <c r="P227" s="89">
        <v>21733.66</v>
      </c>
      <c r="Q227" s="51">
        <f t="shared" si="26"/>
        <v>38853.660000000003</v>
      </c>
      <c r="R227" s="89">
        <v>33862.53</v>
      </c>
      <c r="S227" s="51">
        <f t="shared" si="27"/>
        <v>12392</v>
      </c>
      <c r="T227" s="89">
        <v>46137.47</v>
      </c>
      <c r="U227" s="52" t="s">
        <v>155</v>
      </c>
      <c r="V227" s="53" t="s">
        <v>257</v>
      </c>
    </row>
    <row r="228" spans="1:22" s="72" customFormat="1" ht="19.5" hidden="1" customHeight="1">
      <c r="A228" s="63">
        <v>220</v>
      </c>
      <c r="B228" s="63" t="s">
        <v>944</v>
      </c>
      <c r="C228" s="88" t="s">
        <v>246</v>
      </c>
      <c r="D228" s="88" t="s">
        <v>158</v>
      </c>
      <c r="E228" s="64" t="s">
        <v>1216</v>
      </c>
      <c r="F228" s="65">
        <v>45870</v>
      </c>
      <c r="G228" s="65">
        <v>46054</v>
      </c>
      <c r="H228" s="93">
        <v>65000</v>
      </c>
      <c r="I228" s="89">
        <v>4427.58</v>
      </c>
      <c r="J228" s="66">
        <v>25</v>
      </c>
      <c r="K228" s="89">
        <v>1865.5</v>
      </c>
      <c r="L228" s="51">
        <f t="shared" si="23"/>
        <v>4615</v>
      </c>
      <c r="M228" s="51">
        <f t="shared" si="28"/>
        <v>845</v>
      </c>
      <c r="N228" s="53">
        <f t="shared" si="24"/>
        <v>1976</v>
      </c>
      <c r="O228" s="51">
        <f t="shared" si="25"/>
        <v>4608.5</v>
      </c>
      <c r="P228" s="89">
        <v>10025</v>
      </c>
      <c r="Q228" s="51">
        <f t="shared" si="26"/>
        <v>23935</v>
      </c>
      <c r="R228" s="89">
        <v>18294.080000000002</v>
      </c>
      <c r="S228" s="51">
        <f t="shared" si="27"/>
        <v>10068.5</v>
      </c>
      <c r="T228" s="89">
        <v>46705.919999999998</v>
      </c>
      <c r="U228" s="52" t="s">
        <v>155</v>
      </c>
      <c r="V228" s="53" t="s">
        <v>257</v>
      </c>
    </row>
    <row r="229" spans="1:22" s="72" customFormat="1" ht="20.25" hidden="1" customHeight="1">
      <c r="A229" s="63">
        <v>221</v>
      </c>
      <c r="B229" s="63" t="s">
        <v>1266</v>
      </c>
      <c r="C229" s="88" t="s">
        <v>394</v>
      </c>
      <c r="D229" s="88" t="s">
        <v>174</v>
      </c>
      <c r="E229" s="64" t="s">
        <v>1216</v>
      </c>
      <c r="F229" s="65">
        <v>45870</v>
      </c>
      <c r="G229" s="65">
        <v>46054</v>
      </c>
      <c r="H229" s="93">
        <v>75000</v>
      </c>
      <c r="I229" s="89">
        <v>6309.38</v>
      </c>
      <c r="J229" s="66">
        <v>25</v>
      </c>
      <c r="K229" s="89">
        <v>2152.5</v>
      </c>
      <c r="L229" s="51">
        <f t="shared" si="23"/>
        <v>5324.9999999999991</v>
      </c>
      <c r="M229" s="51">
        <f t="shared" si="28"/>
        <v>975</v>
      </c>
      <c r="N229" s="53">
        <f t="shared" si="24"/>
        <v>2280</v>
      </c>
      <c r="O229" s="51">
        <f t="shared" si="25"/>
        <v>5317.5</v>
      </c>
      <c r="P229" s="89">
        <v>4567.72</v>
      </c>
      <c r="Q229" s="51">
        <f t="shared" si="26"/>
        <v>20617.72</v>
      </c>
      <c r="R229" s="89">
        <v>15309.6</v>
      </c>
      <c r="S229" s="51">
        <f t="shared" si="27"/>
        <v>11617.5</v>
      </c>
      <c r="T229" s="89">
        <v>59690.400000000001</v>
      </c>
      <c r="U229" s="52" t="s">
        <v>155</v>
      </c>
      <c r="V229" s="53" t="s">
        <v>257</v>
      </c>
    </row>
    <row r="230" spans="1:22" s="72" customFormat="1" ht="16.5" hidden="1" customHeight="1">
      <c r="A230" s="63">
        <v>222</v>
      </c>
      <c r="B230" s="63" t="s">
        <v>1007</v>
      </c>
      <c r="C230" s="88" t="s">
        <v>246</v>
      </c>
      <c r="D230" s="88" t="s">
        <v>981</v>
      </c>
      <c r="E230" s="64" t="s">
        <v>1216</v>
      </c>
      <c r="F230" s="65">
        <v>45901</v>
      </c>
      <c r="G230" s="65">
        <v>46082</v>
      </c>
      <c r="H230" s="93">
        <v>70000</v>
      </c>
      <c r="I230" s="89">
        <v>5368.48</v>
      </c>
      <c r="J230" s="66">
        <v>25</v>
      </c>
      <c r="K230" s="89">
        <v>2009</v>
      </c>
      <c r="L230" s="51">
        <f t="shared" si="23"/>
        <v>4970</v>
      </c>
      <c r="M230" s="51">
        <f t="shared" si="28"/>
        <v>910</v>
      </c>
      <c r="N230" s="53">
        <f t="shared" si="24"/>
        <v>2128</v>
      </c>
      <c r="O230" s="51">
        <f t="shared" si="25"/>
        <v>4963</v>
      </c>
      <c r="P230" s="88">
        <v>125</v>
      </c>
      <c r="Q230" s="51">
        <f t="shared" si="26"/>
        <v>15105</v>
      </c>
      <c r="R230" s="89">
        <v>9630.48</v>
      </c>
      <c r="S230" s="51">
        <f t="shared" si="27"/>
        <v>10843</v>
      </c>
      <c r="T230" s="89">
        <v>60369.52</v>
      </c>
      <c r="U230" s="52" t="s">
        <v>155</v>
      </c>
      <c r="V230" s="53" t="s">
        <v>257</v>
      </c>
    </row>
    <row r="231" spans="1:22" s="72" customFormat="1" ht="19.5" hidden="1" customHeight="1">
      <c r="A231" s="63">
        <v>223</v>
      </c>
      <c r="B231" s="63" t="s">
        <v>434</v>
      </c>
      <c r="C231" s="88" t="s">
        <v>53</v>
      </c>
      <c r="D231" s="88" t="s">
        <v>197</v>
      </c>
      <c r="E231" s="64" t="s">
        <v>1216</v>
      </c>
      <c r="F231" s="65">
        <v>45962</v>
      </c>
      <c r="G231" s="65">
        <v>46143</v>
      </c>
      <c r="H231" s="93">
        <v>60000</v>
      </c>
      <c r="I231" s="89">
        <v>3102.72</v>
      </c>
      <c r="J231" s="66">
        <v>25</v>
      </c>
      <c r="K231" s="89">
        <v>1722</v>
      </c>
      <c r="L231" s="51">
        <f t="shared" si="23"/>
        <v>4260</v>
      </c>
      <c r="M231" s="51">
        <f t="shared" si="28"/>
        <v>780</v>
      </c>
      <c r="N231" s="53">
        <f t="shared" si="24"/>
        <v>1824</v>
      </c>
      <c r="O231" s="51">
        <f t="shared" si="25"/>
        <v>4254</v>
      </c>
      <c r="P231" s="89">
        <v>1944.78</v>
      </c>
      <c r="Q231" s="51">
        <f t="shared" si="26"/>
        <v>14784.78</v>
      </c>
      <c r="R231" s="89">
        <v>8593.5</v>
      </c>
      <c r="S231" s="51">
        <f t="shared" si="27"/>
        <v>9294</v>
      </c>
      <c r="T231" s="89">
        <v>51406.5</v>
      </c>
      <c r="U231" s="52" t="s">
        <v>155</v>
      </c>
      <c r="V231" s="53" t="s">
        <v>256</v>
      </c>
    </row>
    <row r="232" spans="1:22" s="72" customFormat="1" ht="19.5" hidden="1" customHeight="1">
      <c r="A232" s="63">
        <v>224</v>
      </c>
      <c r="B232" s="63" t="s">
        <v>1008</v>
      </c>
      <c r="C232" s="88" t="s">
        <v>5</v>
      </c>
      <c r="D232" s="88" t="s">
        <v>254</v>
      </c>
      <c r="E232" s="64" t="s">
        <v>1216</v>
      </c>
      <c r="F232" s="65">
        <v>45901</v>
      </c>
      <c r="G232" s="65">
        <v>46082</v>
      </c>
      <c r="H232" s="93">
        <v>220000</v>
      </c>
      <c r="I232" s="89">
        <v>40357.08</v>
      </c>
      <c r="J232" s="66">
        <v>25</v>
      </c>
      <c r="K232" s="89">
        <v>6314</v>
      </c>
      <c r="L232" s="51">
        <f t="shared" si="23"/>
        <v>15619.999999999998</v>
      </c>
      <c r="M232" s="51">
        <f t="shared" si="28"/>
        <v>2860</v>
      </c>
      <c r="N232" s="53">
        <f t="shared" si="24"/>
        <v>6688</v>
      </c>
      <c r="O232" s="51">
        <f t="shared" si="25"/>
        <v>15598.000000000002</v>
      </c>
      <c r="P232" s="88">
        <v>25</v>
      </c>
      <c r="Q232" s="51">
        <f t="shared" si="26"/>
        <v>47105</v>
      </c>
      <c r="R232" s="89">
        <v>53285.22</v>
      </c>
      <c r="S232" s="51">
        <f t="shared" si="27"/>
        <v>34078</v>
      </c>
      <c r="T232" s="89">
        <v>166714.78</v>
      </c>
      <c r="U232" s="52" t="s">
        <v>155</v>
      </c>
      <c r="V232" s="53" t="s">
        <v>257</v>
      </c>
    </row>
    <row r="233" spans="1:22" s="72" customFormat="1" ht="20.25" hidden="1" customHeight="1">
      <c r="A233" s="63">
        <v>225</v>
      </c>
      <c r="B233" s="63" t="s">
        <v>1243</v>
      </c>
      <c r="C233" s="88" t="s">
        <v>21</v>
      </c>
      <c r="D233" s="88" t="s">
        <v>190</v>
      </c>
      <c r="E233" s="64" t="s">
        <v>1216</v>
      </c>
      <c r="F233" s="65">
        <v>45839</v>
      </c>
      <c r="G233" s="65">
        <v>46023</v>
      </c>
      <c r="H233" s="93">
        <v>80000</v>
      </c>
      <c r="I233" s="89">
        <v>7400.87</v>
      </c>
      <c r="J233" s="66">
        <v>25</v>
      </c>
      <c r="K233" s="89">
        <v>2296</v>
      </c>
      <c r="L233" s="51">
        <f t="shared" si="23"/>
        <v>5679.9999999999991</v>
      </c>
      <c r="M233" s="51">
        <f t="shared" si="28"/>
        <v>1040</v>
      </c>
      <c r="N233" s="53">
        <f t="shared" si="24"/>
        <v>2432</v>
      </c>
      <c r="O233" s="51">
        <f t="shared" si="25"/>
        <v>5672</v>
      </c>
      <c r="P233" s="88">
        <v>25</v>
      </c>
      <c r="Q233" s="51">
        <f t="shared" si="26"/>
        <v>17145</v>
      </c>
      <c r="R233" s="89">
        <v>12153.87</v>
      </c>
      <c r="S233" s="51">
        <f t="shared" si="27"/>
        <v>12392</v>
      </c>
      <c r="T233" s="89">
        <v>67846.13</v>
      </c>
      <c r="U233" s="52" t="s">
        <v>155</v>
      </c>
      <c r="V233" s="53" t="s">
        <v>256</v>
      </c>
    </row>
    <row r="234" spans="1:22" s="72" customFormat="1" ht="20.25" hidden="1" customHeight="1">
      <c r="A234" s="63">
        <v>226</v>
      </c>
      <c r="B234" s="63" t="s">
        <v>880</v>
      </c>
      <c r="C234" s="88" t="s">
        <v>394</v>
      </c>
      <c r="D234" s="88" t="s">
        <v>872</v>
      </c>
      <c r="E234" s="64" t="s">
        <v>1216</v>
      </c>
      <c r="F234" s="65">
        <v>45962</v>
      </c>
      <c r="G234" s="65">
        <v>46143</v>
      </c>
      <c r="H234" s="93">
        <v>80000</v>
      </c>
      <c r="I234" s="89">
        <v>7400.87</v>
      </c>
      <c r="J234" s="66">
        <v>25</v>
      </c>
      <c r="K234" s="89">
        <v>2296</v>
      </c>
      <c r="L234" s="51">
        <f t="shared" si="23"/>
        <v>5679.9999999999991</v>
      </c>
      <c r="M234" s="51">
        <f t="shared" si="28"/>
        <v>1040</v>
      </c>
      <c r="N234" s="53">
        <f t="shared" si="24"/>
        <v>2432</v>
      </c>
      <c r="O234" s="51">
        <f t="shared" si="25"/>
        <v>5672</v>
      </c>
      <c r="P234" s="88">
        <v>25</v>
      </c>
      <c r="Q234" s="51">
        <f t="shared" si="26"/>
        <v>17145</v>
      </c>
      <c r="R234" s="89">
        <v>12153.87</v>
      </c>
      <c r="S234" s="51">
        <f t="shared" si="27"/>
        <v>12392</v>
      </c>
      <c r="T234" s="89">
        <v>67846.13</v>
      </c>
      <c r="U234" s="52" t="s">
        <v>155</v>
      </c>
      <c r="V234" s="53" t="s">
        <v>257</v>
      </c>
    </row>
    <row r="235" spans="1:22" s="72" customFormat="1" ht="21.75" hidden="1" customHeight="1">
      <c r="A235" s="63">
        <v>227</v>
      </c>
      <c r="B235" s="63" t="s">
        <v>1184</v>
      </c>
      <c r="C235" s="88" t="s">
        <v>364</v>
      </c>
      <c r="D235" t="s">
        <v>254</v>
      </c>
      <c r="E235" s="52" t="s">
        <v>660</v>
      </c>
      <c r="F235" s="65">
        <v>45962</v>
      </c>
      <c r="G235" s="65">
        <v>46143</v>
      </c>
      <c r="H235" s="93">
        <v>150000</v>
      </c>
      <c r="I235" s="89">
        <v>23866.62</v>
      </c>
      <c r="J235" s="66">
        <v>25</v>
      </c>
      <c r="K235" s="89">
        <v>4305</v>
      </c>
      <c r="L235" s="51">
        <f t="shared" si="23"/>
        <v>10649.999999999998</v>
      </c>
      <c r="M235" s="51">
        <f t="shared" si="28"/>
        <v>1950</v>
      </c>
      <c r="N235" s="53">
        <f t="shared" si="24"/>
        <v>4560</v>
      </c>
      <c r="O235" s="51">
        <f t="shared" si="25"/>
        <v>10635</v>
      </c>
      <c r="P235" s="88">
        <v>25</v>
      </c>
      <c r="Q235" s="51">
        <f t="shared" si="26"/>
        <v>32125</v>
      </c>
      <c r="R235" s="89">
        <v>32756.62</v>
      </c>
      <c r="S235" s="51">
        <f t="shared" si="27"/>
        <v>23235</v>
      </c>
      <c r="T235" s="89">
        <v>117243.38</v>
      </c>
      <c r="U235" s="52" t="s">
        <v>155</v>
      </c>
      <c r="V235" s="53" t="s">
        <v>256</v>
      </c>
    </row>
    <row r="236" spans="1:22" s="72" customFormat="1" ht="19.5" hidden="1" customHeight="1">
      <c r="A236" s="63">
        <v>228</v>
      </c>
      <c r="B236" s="63" t="s">
        <v>89</v>
      </c>
      <c r="C236" s="88" t="s">
        <v>19</v>
      </c>
      <c r="D236" s="88" t="s">
        <v>1130</v>
      </c>
      <c r="E236" s="64" t="s">
        <v>1216</v>
      </c>
      <c r="F236" s="65">
        <v>45901</v>
      </c>
      <c r="G236" s="65">
        <v>46082</v>
      </c>
      <c r="H236" s="93">
        <v>20000</v>
      </c>
      <c r="I236" s="88">
        <v>0</v>
      </c>
      <c r="J236" s="66">
        <v>25</v>
      </c>
      <c r="K236" s="88">
        <v>574</v>
      </c>
      <c r="L236" s="51">
        <f t="shared" si="23"/>
        <v>1419.9999999999998</v>
      </c>
      <c r="M236" s="51">
        <f t="shared" si="28"/>
        <v>260</v>
      </c>
      <c r="N236" s="53">
        <f t="shared" si="24"/>
        <v>608</v>
      </c>
      <c r="O236" s="51">
        <f t="shared" si="25"/>
        <v>1418</v>
      </c>
      <c r="P236" s="89">
        <v>9886.2999999999993</v>
      </c>
      <c r="Q236" s="51">
        <f t="shared" si="26"/>
        <v>14166.3</v>
      </c>
      <c r="R236" s="89">
        <v>11068.3</v>
      </c>
      <c r="S236" s="51">
        <f t="shared" si="27"/>
        <v>3098</v>
      </c>
      <c r="T236" s="89">
        <v>8931.7000000000007</v>
      </c>
      <c r="U236" s="52" t="s">
        <v>155</v>
      </c>
      <c r="V236" s="53" t="s">
        <v>256</v>
      </c>
    </row>
    <row r="237" spans="1:22" s="72" customFormat="1" ht="18.75" hidden="1" customHeight="1">
      <c r="A237" s="63">
        <v>229</v>
      </c>
      <c r="B237" s="63" t="s">
        <v>688</v>
      </c>
      <c r="C237" s="88" t="s">
        <v>48</v>
      </c>
      <c r="D237" s="88" t="s">
        <v>162</v>
      </c>
      <c r="E237" s="64" t="s">
        <v>1216</v>
      </c>
      <c r="F237" s="65">
        <v>45962</v>
      </c>
      <c r="G237" s="65">
        <v>46143</v>
      </c>
      <c r="H237" s="93">
        <v>65000</v>
      </c>
      <c r="I237" s="89">
        <v>4427.58</v>
      </c>
      <c r="J237" s="66">
        <v>25</v>
      </c>
      <c r="K237" s="89">
        <v>1865.5</v>
      </c>
      <c r="L237" s="51">
        <f t="shared" si="23"/>
        <v>4615</v>
      </c>
      <c r="M237" s="51">
        <f t="shared" si="28"/>
        <v>845</v>
      </c>
      <c r="N237" s="53">
        <f t="shared" si="24"/>
        <v>1976</v>
      </c>
      <c r="O237" s="51">
        <f t="shared" si="25"/>
        <v>4608.5</v>
      </c>
      <c r="P237" s="88">
        <v>25</v>
      </c>
      <c r="Q237" s="51">
        <f t="shared" si="26"/>
        <v>13935</v>
      </c>
      <c r="R237" s="89">
        <v>8294.08</v>
      </c>
      <c r="S237" s="51">
        <f t="shared" si="27"/>
        <v>10068.5</v>
      </c>
      <c r="T237" s="89">
        <v>56705.919999999998</v>
      </c>
      <c r="U237" s="52" t="s">
        <v>155</v>
      </c>
      <c r="V237" s="53" t="s">
        <v>256</v>
      </c>
    </row>
    <row r="238" spans="1:22" s="72" customFormat="1" ht="23.25" hidden="1" customHeight="1">
      <c r="A238" s="63">
        <v>230</v>
      </c>
      <c r="B238" s="63" t="s">
        <v>509</v>
      </c>
      <c r="C238" s="88" t="s">
        <v>248</v>
      </c>
      <c r="D238" s="88" t="s">
        <v>161</v>
      </c>
      <c r="E238" s="64" t="s">
        <v>1216</v>
      </c>
      <c r="F238" s="65">
        <v>45839</v>
      </c>
      <c r="G238" s="65">
        <v>46023</v>
      </c>
      <c r="H238" s="93">
        <v>80000</v>
      </c>
      <c r="I238" s="89">
        <v>7400.87</v>
      </c>
      <c r="J238" s="66">
        <v>25</v>
      </c>
      <c r="K238" s="89">
        <v>2296</v>
      </c>
      <c r="L238" s="51">
        <f t="shared" si="23"/>
        <v>5679.9999999999991</v>
      </c>
      <c r="M238" s="51">
        <f t="shared" si="28"/>
        <v>1040</v>
      </c>
      <c r="N238" s="53">
        <f t="shared" si="24"/>
        <v>2432</v>
      </c>
      <c r="O238" s="51">
        <f t="shared" si="25"/>
        <v>5672</v>
      </c>
      <c r="P238" s="89">
        <v>1112</v>
      </c>
      <c r="Q238" s="51">
        <f t="shared" si="26"/>
        <v>18232</v>
      </c>
      <c r="R238" s="89">
        <v>13240.87</v>
      </c>
      <c r="S238" s="51">
        <f t="shared" si="27"/>
        <v>12392</v>
      </c>
      <c r="T238" s="89">
        <v>66759.13</v>
      </c>
      <c r="U238" s="52" t="s">
        <v>155</v>
      </c>
      <c r="V238" s="53" t="s">
        <v>256</v>
      </c>
    </row>
    <row r="239" spans="1:22" s="72" customFormat="1" ht="22.5" hidden="1" customHeight="1">
      <c r="A239" s="63">
        <v>231</v>
      </c>
      <c r="B239" s="63" t="s">
        <v>843</v>
      </c>
      <c r="C239" s="88" t="s">
        <v>1263</v>
      </c>
      <c r="D239" s="88" t="s">
        <v>162</v>
      </c>
      <c r="E239" s="64" t="s">
        <v>1216</v>
      </c>
      <c r="F239" s="65">
        <v>45962</v>
      </c>
      <c r="G239" s="65">
        <v>46143</v>
      </c>
      <c r="H239" s="93">
        <v>85000</v>
      </c>
      <c r="I239" s="89">
        <v>8576.99</v>
      </c>
      <c r="J239" s="66">
        <v>25</v>
      </c>
      <c r="K239" s="89">
        <v>2439.5</v>
      </c>
      <c r="L239" s="51">
        <f t="shared" si="23"/>
        <v>6034.9999999999991</v>
      </c>
      <c r="M239" s="51">
        <f t="shared" si="28"/>
        <v>1105</v>
      </c>
      <c r="N239" s="53">
        <f t="shared" si="24"/>
        <v>2584</v>
      </c>
      <c r="O239" s="51">
        <f t="shared" si="25"/>
        <v>6026.5</v>
      </c>
      <c r="P239" s="89">
        <v>11095.12</v>
      </c>
      <c r="Q239" s="51">
        <f t="shared" si="26"/>
        <v>29285.120000000003</v>
      </c>
      <c r="R239" s="89">
        <v>24695.61</v>
      </c>
      <c r="S239" s="51">
        <f t="shared" si="27"/>
        <v>13166.5</v>
      </c>
      <c r="T239" s="89">
        <v>60304.39</v>
      </c>
      <c r="U239" s="52" t="s">
        <v>155</v>
      </c>
      <c r="V239" s="53" t="s">
        <v>256</v>
      </c>
    </row>
    <row r="240" spans="1:22" s="72" customFormat="1" ht="21.75" hidden="1" customHeight="1">
      <c r="A240" s="63">
        <v>232</v>
      </c>
      <c r="B240" s="63" t="s">
        <v>468</v>
      </c>
      <c r="C240" s="88" t="s">
        <v>21</v>
      </c>
      <c r="D240" s="88" t="s">
        <v>1131</v>
      </c>
      <c r="E240" s="64" t="s">
        <v>1216</v>
      </c>
      <c r="F240" s="65">
        <v>45962</v>
      </c>
      <c r="G240" s="65">
        <v>46143</v>
      </c>
      <c r="H240" s="93">
        <v>30000</v>
      </c>
      <c r="I240" s="88">
        <v>0</v>
      </c>
      <c r="J240" s="66">
        <v>25</v>
      </c>
      <c r="K240" s="88">
        <v>861</v>
      </c>
      <c r="L240" s="51">
        <f t="shared" si="23"/>
        <v>2130</v>
      </c>
      <c r="M240" s="51">
        <f t="shared" si="28"/>
        <v>390</v>
      </c>
      <c r="N240" s="53">
        <f t="shared" si="24"/>
        <v>912</v>
      </c>
      <c r="O240" s="51">
        <f t="shared" si="25"/>
        <v>2127</v>
      </c>
      <c r="P240" s="89">
        <v>1944.78</v>
      </c>
      <c r="Q240" s="51">
        <f t="shared" si="26"/>
        <v>8364.7800000000007</v>
      </c>
      <c r="R240" s="89">
        <v>3717.78</v>
      </c>
      <c r="S240" s="51">
        <f t="shared" si="27"/>
        <v>4647</v>
      </c>
      <c r="T240" s="89">
        <v>26282.22</v>
      </c>
      <c r="U240" s="52" t="s">
        <v>155</v>
      </c>
      <c r="V240" s="53" t="s">
        <v>256</v>
      </c>
    </row>
    <row r="241" spans="1:22" s="72" customFormat="1" ht="21.75" hidden="1" customHeight="1">
      <c r="A241" s="63">
        <v>233</v>
      </c>
      <c r="B241" s="63" t="s">
        <v>596</v>
      </c>
      <c r="C241" s="88" t="s">
        <v>1263</v>
      </c>
      <c r="D241" s="88" t="s">
        <v>1132</v>
      </c>
      <c r="E241" s="64" t="s">
        <v>1216</v>
      </c>
      <c r="F241" s="65">
        <v>45962</v>
      </c>
      <c r="G241" s="65">
        <v>46143</v>
      </c>
      <c r="H241" s="93">
        <v>65000</v>
      </c>
      <c r="I241" s="89">
        <v>4427.58</v>
      </c>
      <c r="J241" s="66">
        <v>25</v>
      </c>
      <c r="K241" s="89">
        <v>1865.5</v>
      </c>
      <c r="L241" s="51">
        <f t="shared" si="23"/>
        <v>4615</v>
      </c>
      <c r="M241" s="51">
        <f t="shared" si="28"/>
        <v>845</v>
      </c>
      <c r="N241" s="53">
        <f t="shared" si="24"/>
        <v>1976</v>
      </c>
      <c r="O241" s="51">
        <f t="shared" si="25"/>
        <v>4608.5</v>
      </c>
      <c r="P241" s="89">
        <v>3125</v>
      </c>
      <c r="Q241" s="51">
        <f t="shared" si="26"/>
        <v>17035</v>
      </c>
      <c r="R241" s="89">
        <v>11394.08</v>
      </c>
      <c r="S241" s="51">
        <f t="shared" si="27"/>
        <v>10068.5</v>
      </c>
      <c r="T241" s="89">
        <v>53605.919999999998</v>
      </c>
      <c r="U241" s="52" t="s">
        <v>155</v>
      </c>
      <c r="V241" s="53" t="s">
        <v>256</v>
      </c>
    </row>
    <row r="242" spans="1:22" s="72" customFormat="1" ht="24" hidden="1" customHeight="1">
      <c r="A242" s="63">
        <v>234</v>
      </c>
      <c r="B242" s="63" t="s">
        <v>322</v>
      </c>
      <c r="C242" s="88" t="s">
        <v>19</v>
      </c>
      <c r="D242" s="88" t="s">
        <v>1095</v>
      </c>
      <c r="E242" s="64" t="s">
        <v>1216</v>
      </c>
      <c r="F242" s="65">
        <v>45962</v>
      </c>
      <c r="G242" s="65">
        <v>46143</v>
      </c>
      <c r="H242" s="93">
        <v>20000</v>
      </c>
      <c r="I242" s="88">
        <v>0</v>
      </c>
      <c r="J242" s="66">
        <v>25</v>
      </c>
      <c r="K242" s="88">
        <v>574</v>
      </c>
      <c r="L242" s="51">
        <f t="shared" si="23"/>
        <v>1419.9999999999998</v>
      </c>
      <c r="M242" s="51">
        <f t="shared" si="28"/>
        <v>260</v>
      </c>
      <c r="N242" s="53">
        <f t="shared" si="24"/>
        <v>608</v>
      </c>
      <c r="O242" s="51">
        <f t="shared" si="25"/>
        <v>1418</v>
      </c>
      <c r="P242" s="88">
        <v>125</v>
      </c>
      <c r="Q242" s="51">
        <f t="shared" si="26"/>
        <v>4405</v>
      </c>
      <c r="R242" s="89">
        <v>1307</v>
      </c>
      <c r="S242" s="51">
        <f t="shared" si="27"/>
        <v>3098</v>
      </c>
      <c r="T242" s="89">
        <v>18693</v>
      </c>
      <c r="U242" s="52" t="s">
        <v>155</v>
      </c>
      <c r="V242" s="53" t="s">
        <v>256</v>
      </c>
    </row>
    <row r="243" spans="1:22" s="72" customFormat="1" ht="18.75" hidden="1" customHeight="1">
      <c r="A243" s="63">
        <v>235</v>
      </c>
      <c r="B243" s="63" t="s">
        <v>99</v>
      </c>
      <c r="C243" s="88" t="s">
        <v>19</v>
      </c>
      <c r="D243" s="88" t="s">
        <v>1109</v>
      </c>
      <c r="E243" s="64" t="s">
        <v>1216</v>
      </c>
      <c r="F243" s="65">
        <v>45839</v>
      </c>
      <c r="G243" s="65">
        <v>46023</v>
      </c>
      <c r="H243" s="93">
        <v>20000</v>
      </c>
      <c r="I243" s="88">
        <v>0</v>
      </c>
      <c r="J243" s="66">
        <v>25</v>
      </c>
      <c r="K243" s="88">
        <v>574</v>
      </c>
      <c r="L243" s="51">
        <f t="shared" si="23"/>
        <v>1419.9999999999998</v>
      </c>
      <c r="M243" s="51">
        <f t="shared" si="28"/>
        <v>260</v>
      </c>
      <c r="N243" s="53">
        <f t="shared" si="24"/>
        <v>608</v>
      </c>
      <c r="O243" s="51">
        <f t="shared" si="25"/>
        <v>1418</v>
      </c>
      <c r="P243" s="88">
        <v>125</v>
      </c>
      <c r="Q243" s="51">
        <f t="shared" si="26"/>
        <v>4405</v>
      </c>
      <c r="R243" s="89">
        <v>1307</v>
      </c>
      <c r="S243" s="51">
        <f t="shared" si="27"/>
        <v>3098</v>
      </c>
      <c r="T243" s="89">
        <v>18693</v>
      </c>
      <c r="U243" s="52" t="s">
        <v>155</v>
      </c>
      <c r="V243" s="53" t="s">
        <v>256</v>
      </c>
    </row>
    <row r="244" spans="1:22" s="72" customFormat="1" ht="21.75" hidden="1" customHeight="1">
      <c r="A244" s="63">
        <v>236</v>
      </c>
      <c r="B244" s="63" t="s">
        <v>1185</v>
      </c>
      <c r="C244" s="88" t="s">
        <v>248</v>
      </c>
      <c r="D244" s="88" t="s">
        <v>1077</v>
      </c>
      <c r="E244" s="64" t="s">
        <v>1216</v>
      </c>
      <c r="F244" s="65">
        <v>45962</v>
      </c>
      <c r="G244" s="65">
        <v>46143</v>
      </c>
      <c r="H244" s="93">
        <v>50000</v>
      </c>
      <c r="I244" s="89">
        <v>1854</v>
      </c>
      <c r="J244" s="66">
        <v>25</v>
      </c>
      <c r="K244" s="89">
        <v>1435</v>
      </c>
      <c r="L244" s="51">
        <f t="shared" si="23"/>
        <v>3549.9999999999995</v>
      </c>
      <c r="M244" s="51">
        <f t="shared" si="28"/>
        <v>650</v>
      </c>
      <c r="N244" s="53">
        <f t="shared" si="24"/>
        <v>1520</v>
      </c>
      <c r="O244" s="51">
        <f t="shared" si="25"/>
        <v>3545.0000000000005</v>
      </c>
      <c r="P244" s="88">
        <v>25</v>
      </c>
      <c r="Q244" s="51">
        <f t="shared" si="26"/>
        <v>10725</v>
      </c>
      <c r="R244" s="89">
        <v>4834</v>
      </c>
      <c r="S244" s="51">
        <f t="shared" si="27"/>
        <v>7745</v>
      </c>
      <c r="T244" s="89">
        <v>45166</v>
      </c>
      <c r="U244" s="52" t="s">
        <v>155</v>
      </c>
      <c r="V244" s="53" t="s">
        <v>256</v>
      </c>
    </row>
    <row r="245" spans="1:22" s="72" customFormat="1" ht="19.5" hidden="1" customHeight="1">
      <c r="A245" s="63">
        <v>237</v>
      </c>
      <c r="B245" s="63" t="s">
        <v>732</v>
      </c>
      <c r="C245" s="88" t="s">
        <v>364</v>
      </c>
      <c r="D245" s="88" t="s">
        <v>1077</v>
      </c>
      <c r="E245" s="64" t="s">
        <v>1216</v>
      </c>
      <c r="F245" s="65">
        <v>45901</v>
      </c>
      <c r="G245" s="65">
        <v>46082</v>
      </c>
      <c r="H245" s="93">
        <v>20000</v>
      </c>
      <c r="I245" s="88">
        <v>0</v>
      </c>
      <c r="J245" s="66">
        <v>25</v>
      </c>
      <c r="K245" s="88">
        <v>574</v>
      </c>
      <c r="L245" s="51">
        <f t="shared" si="23"/>
        <v>1419.9999999999998</v>
      </c>
      <c r="M245" s="51">
        <f t="shared" si="28"/>
        <v>260</v>
      </c>
      <c r="N245" s="53">
        <f t="shared" si="24"/>
        <v>608</v>
      </c>
      <c r="O245" s="51">
        <f t="shared" si="25"/>
        <v>1418</v>
      </c>
      <c r="P245" s="88">
        <v>25</v>
      </c>
      <c r="Q245" s="51">
        <f t="shared" si="26"/>
        <v>4305</v>
      </c>
      <c r="R245" s="89">
        <v>1207</v>
      </c>
      <c r="S245" s="51">
        <f t="shared" si="27"/>
        <v>3098</v>
      </c>
      <c r="T245" s="89">
        <v>18793</v>
      </c>
      <c r="U245" s="52" t="s">
        <v>155</v>
      </c>
      <c r="V245" s="53" t="s">
        <v>256</v>
      </c>
    </row>
    <row r="246" spans="1:22" s="72" customFormat="1" ht="21" hidden="1" customHeight="1">
      <c r="A246" s="63">
        <v>238</v>
      </c>
      <c r="B246" s="63" t="s">
        <v>380</v>
      </c>
      <c r="C246" s="88" t="s">
        <v>48</v>
      </c>
      <c r="D246" s="88" t="s">
        <v>165</v>
      </c>
      <c r="E246" s="64" t="s">
        <v>1216</v>
      </c>
      <c r="F246" s="65">
        <v>45962</v>
      </c>
      <c r="G246" s="65">
        <v>46143</v>
      </c>
      <c r="H246" s="93">
        <v>55000</v>
      </c>
      <c r="I246" s="89">
        <v>2559.6799999999998</v>
      </c>
      <c r="J246" s="66">
        <v>25</v>
      </c>
      <c r="K246" s="89">
        <v>1578.5</v>
      </c>
      <c r="L246" s="51">
        <f t="shared" si="23"/>
        <v>3904.9999999999995</v>
      </c>
      <c r="M246" s="51">
        <f t="shared" si="28"/>
        <v>715</v>
      </c>
      <c r="N246" s="53">
        <f t="shared" si="24"/>
        <v>1672</v>
      </c>
      <c r="O246" s="51">
        <f t="shared" si="25"/>
        <v>3899.5000000000005</v>
      </c>
      <c r="P246" s="88">
        <v>25</v>
      </c>
      <c r="Q246" s="51">
        <f t="shared" si="26"/>
        <v>11795</v>
      </c>
      <c r="R246" s="89">
        <v>5835.18</v>
      </c>
      <c r="S246" s="51">
        <f t="shared" si="27"/>
        <v>8519.5</v>
      </c>
      <c r="T246" s="89">
        <v>49164.82</v>
      </c>
      <c r="U246" s="52" t="s">
        <v>155</v>
      </c>
      <c r="V246" s="53" t="s">
        <v>256</v>
      </c>
    </row>
    <row r="247" spans="1:22" s="72" customFormat="1" ht="21" hidden="1" customHeight="1">
      <c r="A247" s="63">
        <v>239</v>
      </c>
      <c r="B247" s="63" t="s">
        <v>221</v>
      </c>
      <c r="C247" s="88" t="s">
        <v>19</v>
      </c>
      <c r="D247" s="88" t="s">
        <v>1129</v>
      </c>
      <c r="E247" s="64" t="s">
        <v>1216</v>
      </c>
      <c r="F247" s="65">
        <v>45839</v>
      </c>
      <c r="G247" s="65">
        <v>46023</v>
      </c>
      <c r="H247" s="93">
        <v>20000</v>
      </c>
      <c r="I247" s="88">
        <v>0</v>
      </c>
      <c r="J247" s="66">
        <v>25</v>
      </c>
      <c r="K247" s="88">
        <v>574</v>
      </c>
      <c r="L247" s="51">
        <f t="shared" si="23"/>
        <v>1419.9999999999998</v>
      </c>
      <c r="M247" s="51">
        <f t="shared" si="28"/>
        <v>260</v>
      </c>
      <c r="N247" s="53">
        <f t="shared" si="24"/>
        <v>608</v>
      </c>
      <c r="O247" s="51">
        <f t="shared" si="25"/>
        <v>1418</v>
      </c>
      <c r="P247" s="88">
        <v>25</v>
      </c>
      <c r="Q247" s="51">
        <f t="shared" si="26"/>
        <v>4305</v>
      </c>
      <c r="R247" s="89">
        <v>1207</v>
      </c>
      <c r="S247" s="51">
        <f t="shared" si="27"/>
        <v>3098</v>
      </c>
      <c r="T247" s="89">
        <v>18793</v>
      </c>
      <c r="U247" s="52" t="s">
        <v>155</v>
      </c>
      <c r="V247" s="53" t="s">
        <v>256</v>
      </c>
    </row>
    <row r="248" spans="1:22" s="72" customFormat="1" ht="22.5" hidden="1" customHeight="1">
      <c r="A248" s="63">
        <v>240</v>
      </c>
      <c r="B248" s="88" t="s">
        <v>1284</v>
      </c>
      <c r="C248" s="88" t="s">
        <v>364</v>
      </c>
      <c r="D248" s="88" t="s">
        <v>175</v>
      </c>
      <c r="E248" s="52" t="s">
        <v>660</v>
      </c>
      <c r="F248" s="65">
        <v>45901</v>
      </c>
      <c r="G248" s="65">
        <v>46082</v>
      </c>
      <c r="H248" s="93">
        <v>80000</v>
      </c>
      <c r="I248" s="89">
        <v>7400.87</v>
      </c>
      <c r="J248" s="66">
        <v>25</v>
      </c>
      <c r="K248" s="89">
        <v>2296</v>
      </c>
      <c r="L248" s="51">
        <f t="shared" si="23"/>
        <v>5679.9999999999991</v>
      </c>
      <c r="M248" s="51">
        <f t="shared" si="28"/>
        <v>1040</v>
      </c>
      <c r="N248" s="53">
        <f t="shared" si="24"/>
        <v>2432</v>
      </c>
      <c r="O248" s="51">
        <f t="shared" si="25"/>
        <v>5672</v>
      </c>
      <c r="P248" s="88">
        <v>25</v>
      </c>
      <c r="Q248" s="51">
        <f t="shared" si="26"/>
        <v>17145</v>
      </c>
      <c r="R248" s="89">
        <v>12153.87</v>
      </c>
      <c r="S248" s="51">
        <f t="shared" si="27"/>
        <v>12392</v>
      </c>
      <c r="T248" s="89">
        <v>67846.13</v>
      </c>
      <c r="U248" s="52" t="s">
        <v>155</v>
      </c>
      <c r="V248" s="53" t="s">
        <v>256</v>
      </c>
    </row>
    <row r="249" spans="1:22" s="72" customFormat="1" ht="21.75" hidden="1" customHeight="1">
      <c r="A249" s="63">
        <v>241</v>
      </c>
      <c r="B249" s="63" t="s">
        <v>270</v>
      </c>
      <c r="C249" s="88" t="s">
        <v>48</v>
      </c>
      <c r="D249" s="88" t="s">
        <v>1069</v>
      </c>
      <c r="E249" s="64" t="s">
        <v>1216</v>
      </c>
      <c r="F249" s="65">
        <v>45839</v>
      </c>
      <c r="G249" s="65">
        <v>46023</v>
      </c>
      <c r="H249" s="93">
        <v>85000</v>
      </c>
      <c r="I249" s="89">
        <v>8576.99</v>
      </c>
      <c r="J249" s="66">
        <v>25</v>
      </c>
      <c r="K249" s="89">
        <v>2439.5</v>
      </c>
      <c r="L249" s="51">
        <f t="shared" si="23"/>
        <v>6034.9999999999991</v>
      </c>
      <c r="M249" s="51">
        <f t="shared" si="28"/>
        <v>1105</v>
      </c>
      <c r="N249" s="53">
        <f t="shared" si="24"/>
        <v>2584</v>
      </c>
      <c r="O249" s="51">
        <f t="shared" si="25"/>
        <v>6026.5</v>
      </c>
      <c r="P249" s="89">
        <v>6648.1</v>
      </c>
      <c r="Q249" s="51">
        <f t="shared" si="26"/>
        <v>24838.1</v>
      </c>
      <c r="R249" s="89">
        <v>20248.59</v>
      </c>
      <c r="S249" s="51">
        <f t="shared" si="27"/>
        <v>13166.5</v>
      </c>
      <c r="T249" s="89">
        <v>64751.41</v>
      </c>
      <c r="U249" s="52" t="s">
        <v>155</v>
      </c>
      <c r="V249" s="53" t="s">
        <v>256</v>
      </c>
    </row>
    <row r="250" spans="1:22" s="72" customFormat="1" ht="22.5" hidden="1" customHeight="1">
      <c r="A250" s="63">
        <v>242</v>
      </c>
      <c r="B250" s="63" t="s">
        <v>435</v>
      </c>
      <c r="C250" s="88" t="s">
        <v>19</v>
      </c>
      <c r="D250" s="88" t="s">
        <v>1079</v>
      </c>
      <c r="E250" s="64" t="s">
        <v>1216</v>
      </c>
      <c r="F250" s="65">
        <v>45962</v>
      </c>
      <c r="G250" s="65">
        <v>46143</v>
      </c>
      <c r="H250" s="93">
        <v>20000</v>
      </c>
      <c r="I250" s="88">
        <v>0</v>
      </c>
      <c r="J250" s="66">
        <v>25</v>
      </c>
      <c r="K250" s="88">
        <v>574</v>
      </c>
      <c r="L250" s="51">
        <f t="shared" si="23"/>
        <v>1419.9999999999998</v>
      </c>
      <c r="M250" s="51">
        <f t="shared" si="28"/>
        <v>260</v>
      </c>
      <c r="N250" s="53">
        <f t="shared" si="24"/>
        <v>608</v>
      </c>
      <c r="O250" s="51">
        <f t="shared" si="25"/>
        <v>1418</v>
      </c>
      <c r="P250" s="88">
        <v>125</v>
      </c>
      <c r="Q250" s="51">
        <f t="shared" si="26"/>
        <v>4405</v>
      </c>
      <c r="R250" s="89">
        <v>1307</v>
      </c>
      <c r="S250" s="51">
        <f t="shared" si="27"/>
        <v>3098</v>
      </c>
      <c r="T250" s="89">
        <v>18693</v>
      </c>
      <c r="U250" s="52" t="s">
        <v>155</v>
      </c>
      <c r="V250" s="53" t="s">
        <v>256</v>
      </c>
    </row>
    <row r="251" spans="1:22" s="72" customFormat="1" ht="22.5" hidden="1" customHeight="1">
      <c r="A251" s="63">
        <v>243</v>
      </c>
      <c r="B251" s="63" t="s">
        <v>927</v>
      </c>
      <c r="C251" s="88" t="s">
        <v>506</v>
      </c>
      <c r="D251" s="88" t="s">
        <v>1069</v>
      </c>
      <c r="E251" s="64" t="s">
        <v>1216</v>
      </c>
      <c r="F251" s="65">
        <v>45839</v>
      </c>
      <c r="G251" s="65">
        <v>46023</v>
      </c>
      <c r="H251" s="93">
        <v>46000</v>
      </c>
      <c r="I251" s="89">
        <v>1289.46</v>
      </c>
      <c r="J251" s="66">
        <v>25</v>
      </c>
      <c r="K251" s="89">
        <v>1320.2</v>
      </c>
      <c r="L251" s="51">
        <f t="shared" si="23"/>
        <v>3265.9999999999995</v>
      </c>
      <c r="M251" s="51">
        <f t="shared" si="28"/>
        <v>598</v>
      </c>
      <c r="N251" s="53">
        <f t="shared" si="24"/>
        <v>1398.4</v>
      </c>
      <c r="O251" s="51">
        <f t="shared" si="25"/>
        <v>3261.4</v>
      </c>
      <c r="P251" s="89">
        <v>5878.03</v>
      </c>
      <c r="Q251" s="51">
        <f t="shared" si="26"/>
        <v>15722.029999999999</v>
      </c>
      <c r="R251" s="89">
        <v>9886.09</v>
      </c>
      <c r="S251" s="51">
        <f t="shared" si="27"/>
        <v>7125.4</v>
      </c>
      <c r="T251" s="89">
        <v>36113.910000000003</v>
      </c>
      <c r="U251" s="52" t="s">
        <v>155</v>
      </c>
      <c r="V251" s="53" t="s">
        <v>257</v>
      </c>
    </row>
    <row r="252" spans="1:22" s="72" customFormat="1" ht="20.25" hidden="1" customHeight="1">
      <c r="A252" s="63">
        <v>244</v>
      </c>
      <c r="B252" s="63" t="s">
        <v>510</v>
      </c>
      <c r="C252" s="88" t="s">
        <v>19</v>
      </c>
      <c r="D252" s="88" t="s">
        <v>1084</v>
      </c>
      <c r="E252" s="64" t="s">
        <v>1216</v>
      </c>
      <c r="F252" s="65">
        <v>45962</v>
      </c>
      <c r="G252" s="65">
        <v>46143</v>
      </c>
      <c r="H252" s="93">
        <v>20000</v>
      </c>
      <c r="I252" s="88">
        <v>0</v>
      </c>
      <c r="J252" s="66">
        <v>25</v>
      </c>
      <c r="K252" s="88">
        <v>574</v>
      </c>
      <c r="L252" s="51">
        <f t="shared" si="23"/>
        <v>1419.9999999999998</v>
      </c>
      <c r="M252" s="51">
        <f t="shared" si="28"/>
        <v>260</v>
      </c>
      <c r="N252" s="53">
        <f t="shared" si="24"/>
        <v>608</v>
      </c>
      <c r="O252" s="51">
        <f t="shared" si="25"/>
        <v>1418</v>
      </c>
      <c r="P252" s="89">
        <v>1944.78</v>
      </c>
      <c r="Q252" s="51">
        <f t="shared" si="26"/>
        <v>6224.78</v>
      </c>
      <c r="R252" s="89">
        <v>3126.78</v>
      </c>
      <c r="S252" s="51">
        <f t="shared" si="27"/>
        <v>3098</v>
      </c>
      <c r="T252" s="89">
        <v>16873.22</v>
      </c>
      <c r="U252" s="52" t="s">
        <v>155</v>
      </c>
      <c r="V252" s="53" t="s">
        <v>256</v>
      </c>
    </row>
    <row r="253" spans="1:22" s="72" customFormat="1" ht="20.25" hidden="1" customHeight="1">
      <c r="A253" s="63">
        <v>245</v>
      </c>
      <c r="B253" s="63" t="s">
        <v>1009</v>
      </c>
      <c r="C253" s="88" t="s">
        <v>248</v>
      </c>
      <c r="D253" s="88" t="s">
        <v>197</v>
      </c>
      <c r="E253" s="64" t="s">
        <v>1216</v>
      </c>
      <c r="F253" s="65">
        <v>45901</v>
      </c>
      <c r="G253" s="65">
        <v>46082</v>
      </c>
      <c r="H253" s="93">
        <v>80000</v>
      </c>
      <c r="I253" s="89">
        <v>7400.87</v>
      </c>
      <c r="J253" s="66">
        <v>25</v>
      </c>
      <c r="K253" s="89">
        <v>2296</v>
      </c>
      <c r="L253" s="51">
        <f t="shared" si="23"/>
        <v>5679.9999999999991</v>
      </c>
      <c r="M253" s="51">
        <f t="shared" si="28"/>
        <v>1040</v>
      </c>
      <c r="N253" s="53">
        <f t="shared" si="24"/>
        <v>2432</v>
      </c>
      <c r="O253" s="51">
        <f t="shared" si="25"/>
        <v>5672</v>
      </c>
      <c r="P253" s="89">
        <v>5025</v>
      </c>
      <c r="Q253" s="51">
        <f t="shared" si="26"/>
        <v>22145</v>
      </c>
      <c r="R253" s="89">
        <v>17153.87</v>
      </c>
      <c r="S253" s="51">
        <f t="shared" si="27"/>
        <v>12392</v>
      </c>
      <c r="T253" s="89">
        <v>62846.13</v>
      </c>
      <c r="U253" s="52" t="s">
        <v>155</v>
      </c>
      <c r="V253" s="53" t="s">
        <v>256</v>
      </c>
    </row>
    <row r="254" spans="1:22" s="72" customFormat="1" ht="18" hidden="1" customHeight="1">
      <c r="A254" s="63">
        <v>246</v>
      </c>
      <c r="B254" s="63" t="s">
        <v>469</v>
      </c>
      <c r="C254" s="88" t="s">
        <v>485</v>
      </c>
      <c r="D254" s="88" t="s">
        <v>488</v>
      </c>
      <c r="E254" s="64" t="s">
        <v>1216</v>
      </c>
      <c r="F254" s="65">
        <v>45839</v>
      </c>
      <c r="G254" s="65">
        <v>46023</v>
      </c>
      <c r="H254" s="93">
        <v>50000</v>
      </c>
      <c r="I254" s="89">
        <v>1854</v>
      </c>
      <c r="J254" s="66">
        <v>25</v>
      </c>
      <c r="K254" s="89">
        <v>1435</v>
      </c>
      <c r="L254" s="51">
        <f t="shared" si="23"/>
        <v>3549.9999999999995</v>
      </c>
      <c r="M254" s="51">
        <f t="shared" si="28"/>
        <v>650</v>
      </c>
      <c r="N254" s="53">
        <f t="shared" si="24"/>
        <v>1520</v>
      </c>
      <c r="O254" s="51">
        <f t="shared" si="25"/>
        <v>3545.0000000000005</v>
      </c>
      <c r="P254" s="88">
        <v>25</v>
      </c>
      <c r="Q254" s="51">
        <f t="shared" si="26"/>
        <v>10725</v>
      </c>
      <c r="R254" s="89">
        <v>4834</v>
      </c>
      <c r="S254" s="51">
        <f t="shared" si="27"/>
        <v>7745</v>
      </c>
      <c r="T254" s="89">
        <v>45166</v>
      </c>
      <c r="U254" s="52" t="s">
        <v>155</v>
      </c>
      <c r="V254" s="53" t="s">
        <v>256</v>
      </c>
    </row>
    <row r="255" spans="1:22" s="72" customFormat="1" ht="18" hidden="1" customHeight="1">
      <c r="A255" s="63">
        <v>247</v>
      </c>
      <c r="B255" s="63" t="s">
        <v>209</v>
      </c>
      <c r="C255" s="88" t="s">
        <v>15</v>
      </c>
      <c r="D255" s="88" t="s">
        <v>161</v>
      </c>
      <c r="E255" s="64" t="s">
        <v>1216</v>
      </c>
      <c r="F255" s="65">
        <v>45962</v>
      </c>
      <c r="G255" s="65">
        <v>46143</v>
      </c>
      <c r="H255" s="93">
        <v>60000</v>
      </c>
      <c r="I255" s="89">
        <v>3486.68</v>
      </c>
      <c r="J255" s="66">
        <v>25</v>
      </c>
      <c r="K255" s="89">
        <v>1722</v>
      </c>
      <c r="L255" s="51">
        <f t="shared" si="23"/>
        <v>4260</v>
      </c>
      <c r="M255" s="51">
        <f t="shared" si="28"/>
        <v>780</v>
      </c>
      <c r="N255" s="53">
        <f t="shared" si="24"/>
        <v>1824</v>
      </c>
      <c r="O255" s="51">
        <f t="shared" si="25"/>
        <v>4254</v>
      </c>
      <c r="P255" s="89">
        <v>10989.93</v>
      </c>
      <c r="Q255" s="51">
        <f t="shared" si="26"/>
        <v>23829.93</v>
      </c>
      <c r="R255" s="89">
        <v>18022.61</v>
      </c>
      <c r="S255" s="51">
        <f t="shared" si="27"/>
        <v>9294</v>
      </c>
      <c r="T255" s="89">
        <v>41977.39</v>
      </c>
      <c r="U255" s="52" t="s">
        <v>155</v>
      </c>
      <c r="V255" s="53" t="s">
        <v>256</v>
      </c>
    </row>
    <row r="256" spans="1:22" s="72" customFormat="1" ht="19.5" hidden="1" customHeight="1">
      <c r="A256" s="63">
        <v>248</v>
      </c>
      <c r="B256" s="63" t="s">
        <v>357</v>
      </c>
      <c r="C256" s="88" t="s">
        <v>370</v>
      </c>
      <c r="D256" s="88" t="s">
        <v>197</v>
      </c>
      <c r="E256" s="64" t="s">
        <v>1216</v>
      </c>
      <c r="F256" s="65">
        <v>45839</v>
      </c>
      <c r="G256" s="65">
        <v>46023</v>
      </c>
      <c r="H256" s="93">
        <v>50000</v>
      </c>
      <c r="I256" s="89">
        <v>1854</v>
      </c>
      <c r="J256" s="66">
        <v>25</v>
      </c>
      <c r="K256" s="89">
        <v>1435</v>
      </c>
      <c r="L256" s="51">
        <f t="shared" si="23"/>
        <v>3549.9999999999995</v>
      </c>
      <c r="M256" s="51">
        <f t="shared" si="28"/>
        <v>650</v>
      </c>
      <c r="N256" s="53">
        <f t="shared" si="24"/>
        <v>1520</v>
      </c>
      <c r="O256" s="51">
        <f t="shared" si="25"/>
        <v>3545.0000000000005</v>
      </c>
      <c r="P256" s="89">
        <v>17710.48</v>
      </c>
      <c r="Q256" s="51">
        <f t="shared" si="26"/>
        <v>28410.48</v>
      </c>
      <c r="R256" s="89">
        <v>22519.48</v>
      </c>
      <c r="S256" s="51">
        <f t="shared" si="27"/>
        <v>7745</v>
      </c>
      <c r="T256" s="89">
        <v>27480.52</v>
      </c>
      <c r="U256" s="52" t="s">
        <v>155</v>
      </c>
      <c r="V256" s="53" t="s">
        <v>256</v>
      </c>
    </row>
    <row r="257" spans="1:22" s="72" customFormat="1" ht="19.5" hidden="1" customHeight="1">
      <c r="A257" s="63">
        <v>249</v>
      </c>
      <c r="B257" s="63" t="s">
        <v>470</v>
      </c>
      <c r="C257" s="88" t="s">
        <v>486</v>
      </c>
      <c r="D257" s="88" t="s">
        <v>725</v>
      </c>
      <c r="E257" s="64" t="s">
        <v>1216</v>
      </c>
      <c r="F257" s="65">
        <v>45839</v>
      </c>
      <c r="G257" s="65">
        <v>46023</v>
      </c>
      <c r="H257" s="93">
        <v>90000</v>
      </c>
      <c r="I257" s="89">
        <v>9753.1200000000008</v>
      </c>
      <c r="J257" s="66">
        <v>25</v>
      </c>
      <c r="K257" s="89">
        <v>2583</v>
      </c>
      <c r="L257" s="51">
        <f t="shared" si="23"/>
        <v>6389.9999999999991</v>
      </c>
      <c r="M257" s="51">
        <f t="shared" si="28"/>
        <v>1170</v>
      </c>
      <c r="N257" s="53">
        <f t="shared" si="24"/>
        <v>2736</v>
      </c>
      <c r="O257" s="51">
        <f t="shared" si="25"/>
        <v>6381</v>
      </c>
      <c r="P257" s="88">
        <v>25</v>
      </c>
      <c r="Q257" s="51">
        <f t="shared" si="26"/>
        <v>19285</v>
      </c>
      <c r="R257" s="89">
        <v>15097.12</v>
      </c>
      <c r="S257" s="51">
        <f t="shared" si="27"/>
        <v>13941</v>
      </c>
      <c r="T257" s="89">
        <v>74902.880000000005</v>
      </c>
      <c r="U257" s="52" t="s">
        <v>155</v>
      </c>
      <c r="V257" s="53" t="s">
        <v>256</v>
      </c>
    </row>
    <row r="258" spans="1:22" s="72" customFormat="1" ht="18.75" hidden="1" customHeight="1">
      <c r="A258" s="63">
        <v>250</v>
      </c>
      <c r="B258" s="63" t="s">
        <v>283</v>
      </c>
      <c r="C258" s="88" t="s">
        <v>55</v>
      </c>
      <c r="D258" s="88" t="s">
        <v>1133</v>
      </c>
      <c r="E258" s="64" t="s">
        <v>1216</v>
      </c>
      <c r="F258" s="65">
        <v>45962</v>
      </c>
      <c r="G258" s="65">
        <v>46143</v>
      </c>
      <c r="H258" s="93">
        <v>25000</v>
      </c>
      <c r="I258" s="88">
        <v>0</v>
      </c>
      <c r="J258" s="66">
        <v>25</v>
      </c>
      <c r="K258" s="88">
        <v>717.5</v>
      </c>
      <c r="L258" s="51">
        <f t="shared" si="23"/>
        <v>1774.9999999999998</v>
      </c>
      <c r="M258" s="51">
        <f t="shared" si="28"/>
        <v>325</v>
      </c>
      <c r="N258" s="53">
        <f t="shared" si="24"/>
        <v>760</v>
      </c>
      <c r="O258" s="51">
        <f t="shared" si="25"/>
        <v>1772.5000000000002</v>
      </c>
      <c r="P258" s="88">
        <v>25</v>
      </c>
      <c r="Q258" s="51">
        <f t="shared" si="26"/>
        <v>5375</v>
      </c>
      <c r="R258" s="89">
        <v>1502.5</v>
      </c>
      <c r="S258" s="51">
        <f t="shared" si="27"/>
        <v>3872.5</v>
      </c>
      <c r="T258" s="89">
        <v>23497.5</v>
      </c>
      <c r="U258" s="52" t="s">
        <v>155</v>
      </c>
      <c r="V258" s="53" t="s">
        <v>256</v>
      </c>
    </row>
    <row r="259" spans="1:22" s="72" customFormat="1" ht="18.75" hidden="1" customHeight="1">
      <c r="A259" s="63">
        <v>251</v>
      </c>
      <c r="B259" s="63" t="s">
        <v>1010</v>
      </c>
      <c r="C259" s="88" t="s">
        <v>658</v>
      </c>
      <c r="D259" s="88" t="s">
        <v>673</v>
      </c>
      <c r="E259" s="64" t="s">
        <v>1216</v>
      </c>
      <c r="F259" s="65">
        <v>45901</v>
      </c>
      <c r="G259" s="65">
        <v>46082</v>
      </c>
      <c r="H259" s="93">
        <v>80000</v>
      </c>
      <c r="I259" s="89">
        <v>6920.92</v>
      </c>
      <c r="J259" s="66">
        <v>25</v>
      </c>
      <c r="K259" s="89">
        <v>2296</v>
      </c>
      <c r="L259" s="51">
        <f t="shared" si="23"/>
        <v>5679.9999999999991</v>
      </c>
      <c r="M259" s="51">
        <f t="shared" ref="M259:M290" si="29">H259*0.013</f>
        <v>1040</v>
      </c>
      <c r="N259" s="53">
        <f t="shared" si="24"/>
        <v>2432</v>
      </c>
      <c r="O259" s="51">
        <f t="shared" si="25"/>
        <v>5672</v>
      </c>
      <c r="P259" s="89">
        <v>7514.67</v>
      </c>
      <c r="Q259" s="51">
        <f t="shared" si="26"/>
        <v>24634.67</v>
      </c>
      <c r="R259" s="89">
        <v>19163.59</v>
      </c>
      <c r="S259" s="51">
        <f t="shared" si="27"/>
        <v>12392</v>
      </c>
      <c r="T259" s="89">
        <v>60836.41</v>
      </c>
      <c r="U259" s="52" t="s">
        <v>155</v>
      </c>
      <c r="V259" s="53" t="s">
        <v>257</v>
      </c>
    </row>
    <row r="260" spans="1:22" s="72" customFormat="1" ht="18.75" hidden="1" customHeight="1">
      <c r="A260" s="63">
        <v>252</v>
      </c>
      <c r="B260" s="63" t="s">
        <v>733</v>
      </c>
      <c r="C260" s="88" t="s">
        <v>364</v>
      </c>
      <c r="D260" s="88" t="s">
        <v>1077</v>
      </c>
      <c r="E260" s="64" t="s">
        <v>1216</v>
      </c>
      <c r="F260" s="65">
        <v>45962</v>
      </c>
      <c r="G260" s="65">
        <v>46143</v>
      </c>
      <c r="H260" s="93">
        <v>20000</v>
      </c>
      <c r="I260" s="88">
        <v>0</v>
      </c>
      <c r="J260" s="66">
        <v>25</v>
      </c>
      <c r="K260" s="88">
        <v>574</v>
      </c>
      <c r="L260" s="51">
        <f t="shared" si="23"/>
        <v>1419.9999999999998</v>
      </c>
      <c r="M260" s="51">
        <f t="shared" si="29"/>
        <v>260</v>
      </c>
      <c r="N260" s="53">
        <f t="shared" si="24"/>
        <v>608</v>
      </c>
      <c r="O260" s="51">
        <f t="shared" si="25"/>
        <v>1418</v>
      </c>
      <c r="P260" s="88">
        <v>25</v>
      </c>
      <c r="Q260" s="51">
        <f t="shared" si="26"/>
        <v>4305</v>
      </c>
      <c r="R260" s="89">
        <v>1207</v>
      </c>
      <c r="S260" s="51">
        <f t="shared" si="27"/>
        <v>3098</v>
      </c>
      <c r="T260" s="89">
        <v>18793</v>
      </c>
      <c r="U260" s="52" t="s">
        <v>155</v>
      </c>
      <c r="V260" s="53" t="s">
        <v>257</v>
      </c>
    </row>
    <row r="261" spans="1:22" s="72" customFormat="1" ht="19.5" hidden="1" customHeight="1">
      <c r="A261" s="63">
        <v>253</v>
      </c>
      <c r="B261" s="63" t="s">
        <v>1</v>
      </c>
      <c r="C261" s="88" t="s">
        <v>5</v>
      </c>
      <c r="D261" s="88" t="s">
        <v>1134</v>
      </c>
      <c r="E261" s="64" t="s">
        <v>1216</v>
      </c>
      <c r="F261" s="65">
        <v>45839</v>
      </c>
      <c r="G261" s="65">
        <v>46023</v>
      </c>
      <c r="H261" s="93">
        <v>180000</v>
      </c>
      <c r="I261" s="89">
        <v>30443.42</v>
      </c>
      <c r="J261" s="66">
        <v>25</v>
      </c>
      <c r="K261" s="89">
        <v>5166</v>
      </c>
      <c r="L261" s="51">
        <f t="shared" si="23"/>
        <v>12779.999999999998</v>
      </c>
      <c r="M261" s="51">
        <f t="shared" si="29"/>
        <v>2340</v>
      </c>
      <c r="N261" s="53">
        <f t="shared" si="24"/>
        <v>5472</v>
      </c>
      <c r="O261" s="51">
        <f t="shared" si="25"/>
        <v>12762</v>
      </c>
      <c r="P261" s="89">
        <v>2044.78</v>
      </c>
      <c r="Q261" s="51">
        <f t="shared" si="26"/>
        <v>40564.78</v>
      </c>
      <c r="R261" s="89">
        <v>43126.2</v>
      </c>
      <c r="S261" s="51">
        <f t="shared" si="27"/>
        <v>27882</v>
      </c>
      <c r="T261" s="89">
        <v>136873.79999999999</v>
      </c>
      <c r="U261" s="52" t="s">
        <v>155</v>
      </c>
      <c r="V261" s="53" t="s">
        <v>257</v>
      </c>
    </row>
    <row r="262" spans="1:22" s="72" customFormat="1" ht="24" hidden="1" customHeight="1">
      <c r="A262" s="63">
        <v>254</v>
      </c>
      <c r="B262" s="63" t="s">
        <v>397</v>
      </c>
      <c r="C262" s="88" t="s">
        <v>248</v>
      </c>
      <c r="D262" s="88" t="s">
        <v>197</v>
      </c>
      <c r="E262" s="64" t="s">
        <v>1216</v>
      </c>
      <c r="F262" s="65">
        <v>45962</v>
      </c>
      <c r="G262" s="65">
        <v>46143</v>
      </c>
      <c r="H262" s="93">
        <v>65000</v>
      </c>
      <c r="I262" s="89">
        <v>4427.58</v>
      </c>
      <c r="J262" s="66">
        <v>25</v>
      </c>
      <c r="K262" s="89">
        <v>1865.5</v>
      </c>
      <c r="L262" s="51">
        <f t="shared" si="23"/>
        <v>4615</v>
      </c>
      <c r="M262" s="51">
        <f t="shared" si="29"/>
        <v>845</v>
      </c>
      <c r="N262" s="53">
        <f t="shared" si="24"/>
        <v>1976</v>
      </c>
      <c r="O262" s="51">
        <f t="shared" si="25"/>
        <v>4608.5</v>
      </c>
      <c r="P262" s="88">
        <v>25</v>
      </c>
      <c r="Q262" s="51">
        <f t="shared" si="26"/>
        <v>13935</v>
      </c>
      <c r="R262" s="89">
        <v>8294.08</v>
      </c>
      <c r="S262" s="51">
        <f t="shared" si="27"/>
        <v>10068.5</v>
      </c>
      <c r="T262" s="89">
        <v>56705.919999999998</v>
      </c>
      <c r="U262" s="52" t="s">
        <v>155</v>
      </c>
      <c r="V262" s="53" t="s">
        <v>256</v>
      </c>
    </row>
    <row r="263" spans="1:22" s="72" customFormat="1" ht="19.5" hidden="1" customHeight="1">
      <c r="A263" s="63">
        <v>255</v>
      </c>
      <c r="B263" s="63" t="s">
        <v>881</v>
      </c>
      <c r="C263" s="88" t="s">
        <v>363</v>
      </c>
      <c r="D263" s="88" t="s">
        <v>1135</v>
      </c>
      <c r="E263" s="64" t="s">
        <v>1216</v>
      </c>
      <c r="F263" s="65">
        <v>45962</v>
      </c>
      <c r="G263" s="65">
        <v>46143</v>
      </c>
      <c r="H263" s="93">
        <v>50000</v>
      </c>
      <c r="I263" s="89">
        <v>1854</v>
      </c>
      <c r="J263" s="66">
        <v>25</v>
      </c>
      <c r="K263" s="89">
        <v>1435</v>
      </c>
      <c r="L263" s="51">
        <f t="shared" si="23"/>
        <v>3549.9999999999995</v>
      </c>
      <c r="M263" s="51">
        <f t="shared" si="29"/>
        <v>650</v>
      </c>
      <c r="N263" s="53">
        <f t="shared" si="24"/>
        <v>1520</v>
      </c>
      <c r="O263" s="51">
        <f t="shared" si="25"/>
        <v>3545.0000000000005</v>
      </c>
      <c r="P263" s="88">
        <v>25</v>
      </c>
      <c r="Q263" s="51">
        <f t="shared" si="26"/>
        <v>10725</v>
      </c>
      <c r="R263" s="89">
        <v>4834</v>
      </c>
      <c r="S263" s="51">
        <f t="shared" si="27"/>
        <v>7745</v>
      </c>
      <c r="T263" s="89">
        <v>45166</v>
      </c>
      <c r="U263" s="52" t="s">
        <v>155</v>
      </c>
      <c r="V263" s="53" t="s">
        <v>257</v>
      </c>
    </row>
    <row r="264" spans="1:22" s="72" customFormat="1" ht="18" hidden="1" customHeight="1">
      <c r="A264" s="63">
        <v>256</v>
      </c>
      <c r="B264" s="63" t="s">
        <v>882</v>
      </c>
      <c r="C264" s="88" t="s">
        <v>394</v>
      </c>
      <c r="D264" s="88" t="s">
        <v>171</v>
      </c>
      <c r="E264" s="64" t="s">
        <v>1216</v>
      </c>
      <c r="F264" s="65">
        <v>45962</v>
      </c>
      <c r="G264" s="65">
        <v>46143</v>
      </c>
      <c r="H264" s="93">
        <v>85000</v>
      </c>
      <c r="I264" s="89">
        <v>8097.05</v>
      </c>
      <c r="J264" s="66">
        <v>25</v>
      </c>
      <c r="K264" s="89">
        <v>2439.5</v>
      </c>
      <c r="L264" s="51">
        <f t="shared" si="23"/>
        <v>6034.9999999999991</v>
      </c>
      <c r="M264" s="51">
        <f t="shared" si="29"/>
        <v>1105</v>
      </c>
      <c r="N264" s="53">
        <f t="shared" si="24"/>
        <v>2584</v>
      </c>
      <c r="O264" s="51">
        <f t="shared" si="25"/>
        <v>6026.5</v>
      </c>
      <c r="P264" s="89">
        <v>1944.78</v>
      </c>
      <c r="Q264" s="51">
        <f t="shared" si="26"/>
        <v>20134.78</v>
      </c>
      <c r="R264" s="89">
        <v>15065.33</v>
      </c>
      <c r="S264" s="51">
        <f t="shared" si="27"/>
        <v>13166.5</v>
      </c>
      <c r="T264" s="89">
        <v>69934.67</v>
      </c>
      <c r="U264" s="52" t="s">
        <v>155</v>
      </c>
      <c r="V264" s="53" t="s">
        <v>257</v>
      </c>
    </row>
    <row r="265" spans="1:22" s="72" customFormat="1" ht="18" hidden="1" customHeight="1">
      <c r="A265" s="63">
        <v>257</v>
      </c>
      <c r="B265" s="63" t="s">
        <v>1186</v>
      </c>
      <c r="C265" s="88" t="s">
        <v>32</v>
      </c>
      <c r="D265" s="88" t="s">
        <v>162</v>
      </c>
      <c r="E265" s="64" t="s">
        <v>1216</v>
      </c>
      <c r="F265" s="65">
        <v>45962</v>
      </c>
      <c r="G265" s="65">
        <v>46143</v>
      </c>
      <c r="H265" s="93">
        <v>85000</v>
      </c>
      <c r="I265" s="89">
        <v>8576.99</v>
      </c>
      <c r="J265" s="66">
        <v>25</v>
      </c>
      <c r="K265" s="89">
        <v>2439.5</v>
      </c>
      <c r="L265" s="51">
        <f t="shared" ref="L265:L328" si="30">H265*0.071</f>
        <v>6034.9999999999991</v>
      </c>
      <c r="M265" s="51">
        <f t="shared" si="29"/>
        <v>1105</v>
      </c>
      <c r="N265" s="53">
        <f t="shared" ref="N265:N328" si="31">+H265*0.0304</f>
        <v>2584</v>
      </c>
      <c r="O265" s="51">
        <f t="shared" ref="O265:O328" si="32">H265*0.0709</f>
        <v>6026.5</v>
      </c>
      <c r="P265" s="88">
        <v>25</v>
      </c>
      <c r="Q265" s="51">
        <f t="shared" ref="Q265:Q328" si="33">SUM(K265:P265)</f>
        <v>18215</v>
      </c>
      <c r="R265" s="89">
        <v>13625.49</v>
      </c>
      <c r="S265" s="51">
        <f t="shared" ref="S265:S328" si="34">L265+M265+O265</f>
        <v>13166.5</v>
      </c>
      <c r="T265" s="89">
        <v>71374.509999999995</v>
      </c>
      <c r="U265" s="52" t="s">
        <v>155</v>
      </c>
      <c r="V265" s="53" t="s">
        <v>256</v>
      </c>
    </row>
    <row r="266" spans="1:22" s="72" customFormat="1" ht="19.5" hidden="1" customHeight="1">
      <c r="A266" s="63">
        <v>258</v>
      </c>
      <c r="B266" s="63" t="s">
        <v>1187</v>
      </c>
      <c r="C266" s="88" t="s">
        <v>364</v>
      </c>
      <c r="D266" t="s">
        <v>254</v>
      </c>
      <c r="E266" s="52" t="s">
        <v>660</v>
      </c>
      <c r="F266" s="65">
        <v>45962</v>
      </c>
      <c r="G266" s="65">
        <v>46143</v>
      </c>
      <c r="H266" s="93">
        <v>145000</v>
      </c>
      <c r="I266" s="89">
        <v>22690.49</v>
      </c>
      <c r="J266" s="66">
        <v>25</v>
      </c>
      <c r="K266" s="89">
        <v>4161.5</v>
      </c>
      <c r="L266" s="51">
        <f t="shared" si="30"/>
        <v>10294.999999999998</v>
      </c>
      <c r="M266" s="51">
        <f t="shared" si="29"/>
        <v>1885</v>
      </c>
      <c r="N266" s="53">
        <f t="shared" si="31"/>
        <v>4408</v>
      </c>
      <c r="O266" s="51">
        <f t="shared" si="32"/>
        <v>10280.5</v>
      </c>
      <c r="P266" s="88">
        <v>25</v>
      </c>
      <c r="Q266" s="51">
        <f t="shared" si="33"/>
        <v>31055</v>
      </c>
      <c r="R266" s="89">
        <v>31284.99</v>
      </c>
      <c r="S266" s="51">
        <f t="shared" si="34"/>
        <v>22460.5</v>
      </c>
      <c r="T266" s="89">
        <v>113715.01</v>
      </c>
      <c r="U266" s="52" t="s">
        <v>155</v>
      </c>
      <c r="V266" s="53" t="s">
        <v>256</v>
      </c>
    </row>
    <row r="267" spans="1:22" s="72" customFormat="1" ht="19.5" hidden="1" customHeight="1">
      <c r="A267" s="63">
        <v>259</v>
      </c>
      <c r="B267" s="63" t="s">
        <v>533</v>
      </c>
      <c r="C267" s="88" t="s">
        <v>18</v>
      </c>
      <c r="D267" s="88" t="s">
        <v>175</v>
      </c>
      <c r="E267" s="64" t="s">
        <v>1216</v>
      </c>
      <c r="F267" s="65">
        <v>45839</v>
      </c>
      <c r="G267" s="65">
        <v>46023</v>
      </c>
      <c r="H267" s="93">
        <v>55000</v>
      </c>
      <c r="I267" s="89">
        <v>2559.6799999999998</v>
      </c>
      <c r="J267" s="66">
        <v>25</v>
      </c>
      <c r="K267" s="89">
        <v>1578.5</v>
      </c>
      <c r="L267" s="51">
        <f t="shared" si="30"/>
        <v>3904.9999999999995</v>
      </c>
      <c r="M267" s="51">
        <f t="shared" si="29"/>
        <v>715</v>
      </c>
      <c r="N267" s="53">
        <f t="shared" si="31"/>
        <v>1672</v>
      </c>
      <c r="O267" s="51">
        <f t="shared" si="32"/>
        <v>3899.5000000000005</v>
      </c>
      <c r="P267" s="88">
        <v>25</v>
      </c>
      <c r="Q267" s="51">
        <f t="shared" si="33"/>
        <v>11795</v>
      </c>
      <c r="R267" s="89">
        <v>5835.18</v>
      </c>
      <c r="S267" s="51">
        <f t="shared" si="34"/>
        <v>8519.5</v>
      </c>
      <c r="T267" s="89">
        <v>49164.82</v>
      </c>
      <c r="U267" s="52" t="s">
        <v>155</v>
      </c>
      <c r="V267" s="53" t="s">
        <v>256</v>
      </c>
    </row>
    <row r="268" spans="1:22" s="72" customFormat="1" ht="22.5" hidden="1" customHeight="1">
      <c r="A268" s="63">
        <v>260</v>
      </c>
      <c r="B268" s="63" t="s">
        <v>639</v>
      </c>
      <c r="C268" s="88" t="s">
        <v>248</v>
      </c>
      <c r="D268" s="88" t="s">
        <v>1077</v>
      </c>
      <c r="E268" s="64" t="s">
        <v>1216</v>
      </c>
      <c r="F268" s="65">
        <v>45962</v>
      </c>
      <c r="G268" s="65">
        <v>46143</v>
      </c>
      <c r="H268" s="93">
        <v>85000</v>
      </c>
      <c r="I268" s="89">
        <v>8576.99</v>
      </c>
      <c r="J268" s="66">
        <v>25</v>
      </c>
      <c r="K268" s="89">
        <v>2439.5</v>
      </c>
      <c r="L268" s="51">
        <f t="shared" si="30"/>
        <v>6034.9999999999991</v>
      </c>
      <c r="M268" s="51">
        <f t="shared" si="29"/>
        <v>1105</v>
      </c>
      <c r="N268" s="53">
        <f t="shared" si="31"/>
        <v>2584</v>
      </c>
      <c r="O268" s="51">
        <f t="shared" si="32"/>
        <v>6026.5</v>
      </c>
      <c r="P268" s="88">
        <v>25</v>
      </c>
      <c r="Q268" s="51">
        <f t="shared" si="33"/>
        <v>18215</v>
      </c>
      <c r="R268" s="89">
        <v>13625.49</v>
      </c>
      <c r="S268" s="51">
        <f t="shared" si="34"/>
        <v>13166.5</v>
      </c>
      <c r="T268" s="89">
        <v>71374.509999999995</v>
      </c>
      <c r="U268" s="52" t="s">
        <v>155</v>
      </c>
      <c r="V268" s="53" t="s">
        <v>257</v>
      </c>
    </row>
    <row r="269" spans="1:22" s="72" customFormat="1" ht="19.5" hidden="1" customHeight="1">
      <c r="A269" s="63">
        <v>261</v>
      </c>
      <c r="B269" s="63" t="s">
        <v>1011</v>
      </c>
      <c r="C269" s="88" t="s">
        <v>365</v>
      </c>
      <c r="D269" s="88" t="s">
        <v>162</v>
      </c>
      <c r="E269" s="64" t="s">
        <v>1216</v>
      </c>
      <c r="F269" s="65">
        <v>45901</v>
      </c>
      <c r="G269" s="65">
        <v>46082</v>
      </c>
      <c r="H269" s="93">
        <v>80000</v>
      </c>
      <c r="I269" s="89">
        <v>7400.87</v>
      </c>
      <c r="J269" s="66">
        <v>25</v>
      </c>
      <c r="K269" s="89">
        <v>2296</v>
      </c>
      <c r="L269" s="51">
        <f t="shared" si="30"/>
        <v>5679.9999999999991</v>
      </c>
      <c r="M269" s="51">
        <f t="shared" si="29"/>
        <v>1040</v>
      </c>
      <c r="N269" s="53">
        <f t="shared" si="31"/>
        <v>2432</v>
      </c>
      <c r="O269" s="51">
        <f t="shared" si="32"/>
        <v>5672</v>
      </c>
      <c r="P269" s="89">
        <v>4486.6499999999996</v>
      </c>
      <c r="Q269" s="51">
        <f t="shared" si="33"/>
        <v>21606.65</v>
      </c>
      <c r="R269" s="89">
        <v>16615.52</v>
      </c>
      <c r="S269" s="51">
        <f t="shared" si="34"/>
        <v>12392</v>
      </c>
      <c r="T269" s="89">
        <v>63384.480000000003</v>
      </c>
      <c r="U269" s="52" t="s">
        <v>155</v>
      </c>
      <c r="V269" s="53" t="s">
        <v>257</v>
      </c>
    </row>
    <row r="270" spans="1:22" s="72" customFormat="1" ht="18.75" hidden="1" customHeight="1">
      <c r="A270" s="63">
        <v>262</v>
      </c>
      <c r="B270" s="63" t="s">
        <v>279</v>
      </c>
      <c r="C270" s="88" t="s">
        <v>61</v>
      </c>
      <c r="D270" s="88" t="s">
        <v>1069</v>
      </c>
      <c r="E270" s="64" t="s">
        <v>1216</v>
      </c>
      <c r="F270" s="65">
        <v>45839</v>
      </c>
      <c r="G270" s="65">
        <v>46023</v>
      </c>
      <c r="H270" s="93">
        <v>50000</v>
      </c>
      <c r="I270" s="89">
        <v>1854</v>
      </c>
      <c r="J270" s="66">
        <v>25</v>
      </c>
      <c r="K270" s="89">
        <v>1435</v>
      </c>
      <c r="L270" s="51">
        <f t="shared" si="30"/>
        <v>3549.9999999999995</v>
      </c>
      <c r="M270" s="51">
        <f t="shared" si="29"/>
        <v>650</v>
      </c>
      <c r="N270" s="53">
        <f t="shared" si="31"/>
        <v>1520</v>
      </c>
      <c r="O270" s="51">
        <f t="shared" si="32"/>
        <v>3545.0000000000005</v>
      </c>
      <c r="P270" s="88">
        <v>125</v>
      </c>
      <c r="Q270" s="51">
        <f t="shared" si="33"/>
        <v>10825</v>
      </c>
      <c r="R270" s="89">
        <v>4934</v>
      </c>
      <c r="S270" s="51">
        <f t="shared" si="34"/>
        <v>7745</v>
      </c>
      <c r="T270" s="89">
        <v>45066</v>
      </c>
      <c r="U270" s="52" t="s">
        <v>155</v>
      </c>
      <c r="V270" s="53" t="s">
        <v>256</v>
      </c>
    </row>
    <row r="271" spans="1:22" s="72" customFormat="1" ht="21" hidden="1" customHeight="1">
      <c r="A271" s="63">
        <v>263</v>
      </c>
      <c r="B271" s="63" t="s">
        <v>632</v>
      </c>
      <c r="C271" s="88" t="s">
        <v>655</v>
      </c>
      <c r="D271" s="88" t="s">
        <v>1077</v>
      </c>
      <c r="E271" s="64" t="s">
        <v>1216</v>
      </c>
      <c r="F271" s="65">
        <v>45962</v>
      </c>
      <c r="G271" s="65">
        <v>46143</v>
      </c>
      <c r="H271" s="93">
        <v>50000</v>
      </c>
      <c r="I271" s="89">
        <v>1854</v>
      </c>
      <c r="J271" s="66">
        <v>25</v>
      </c>
      <c r="K271" s="89">
        <v>1435</v>
      </c>
      <c r="L271" s="51">
        <f t="shared" si="30"/>
        <v>3549.9999999999995</v>
      </c>
      <c r="M271" s="51">
        <f t="shared" si="29"/>
        <v>650</v>
      </c>
      <c r="N271" s="53">
        <f t="shared" si="31"/>
        <v>1520</v>
      </c>
      <c r="O271" s="51">
        <f t="shared" si="32"/>
        <v>3545.0000000000005</v>
      </c>
      <c r="P271" s="88">
        <v>25</v>
      </c>
      <c r="Q271" s="51">
        <f t="shared" si="33"/>
        <v>10725</v>
      </c>
      <c r="R271" s="89">
        <v>4834</v>
      </c>
      <c r="S271" s="51">
        <f t="shared" si="34"/>
        <v>7745</v>
      </c>
      <c r="T271" s="89">
        <v>45166</v>
      </c>
      <c r="U271" s="52" t="s">
        <v>155</v>
      </c>
      <c r="V271" s="53" t="s">
        <v>257</v>
      </c>
    </row>
    <row r="272" spans="1:22" s="72" customFormat="1" ht="17.25" hidden="1" customHeight="1">
      <c r="A272" s="63">
        <v>264</v>
      </c>
      <c r="B272" s="63" t="s">
        <v>471</v>
      </c>
      <c r="C272" s="88" t="s">
        <v>4</v>
      </c>
      <c r="D272" s="88" t="s">
        <v>430</v>
      </c>
      <c r="E272" s="64" t="s">
        <v>1216</v>
      </c>
      <c r="F272" s="65">
        <v>45962</v>
      </c>
      <c r="G272" s="65">
        <v>46143</v>
      </c>
      <c r="H272" s="93">
        <v>70000</v>
      </c>
      <c r="I272" s="89">
        <v>5368.48</v>
      </c>
      <c r="J272" s="66">
        <v>25</v>
      </c>
      <c r="K272" s="89">
        <v>2009</v>
      </c>
      <c r="L272" s="51">
        <f t="shared" si="30"/>
        <v>4970</v>
      </c>
      <c r="M272" s="51">
        <f t="shared" si="29"/>
        <v>910</v>
      </c>
      <c r="N272" s="53">
        <f t="shared" si="31"/>
        <v>2128</v>
      </c>
      <c r="O272" s="51">
        <f t="shared" si="32"/>
        <v>4963</v>
      </c>
      <c r="P272" s="88">
        <v>125</v>
      </c>
      <c r="Q272" s="51">
        <f t="shared" si="33"/>
        <v>15105</v>
      </c>
      <c r="R272" s="89">
        <v>9630.48</v>
      </c>
      <c r="S272" s="51">
        <f t="shared" si="34"/>
        <v>10843</v>
      </c>
      <c r="T272" s="89">
        <v>60369.52</v>
      </c>
      <c r="U272" s="52" t="s">
        <v>155</v>
      </c>
      <c r="V272" s="53" t="s">
        <v>257</v>
      </c>
    </row>
    <row r="273" spans="1:22" s="72" customFormat="1" ht="18" hidden="1" customHeight="1">
      <c r="A273" s="63">
        <v>265</v>
      </c>
      <c r="B273" s="63" t="s">
        <v>689</v>
      </c>
      <c r="C273" s="88" t="s">
        <v>364</v>
      </c>
      <c r="D273" s="88" t="s">
        <v>1077</v>
      </c>
      <c r="E273" s="64" t="s">
        <v>1216</v>
      </c>
      <c r="F273" s="65">
        <v>45962</v>
      </c>
      <c r="G273" s="65">
        <v>46143</v>
      </c>
      <c r="H273" s="93">
        <v>20000</v>
      </c>
      <c r="I273" s="88">
        <v>0</v>
      </c>
      <c r="J273" s="66">
        <v>25</v>
      </c>
      <c r="K273" s="88">
        <v>574</v>
      </c>
      <c r="L273" s="51">
        <f t="shared" si="30"/>
        <v>1419.9999999999998</v>
      </c>
      <c r="M273" s="51">
        <f t="shared" si="29"/>
        <v>260</v>
      </c>
      <c r="N273" s="53">
        <f t="shared" si="31"/>
        <v>608</v>
      </c>
      <c r="O273" s="51">
        <f t="shared" si="32"/>
        <v>1418</v>
      </c>
      <c r="P273" s="88">
        <v>25</v>
      </c>
      <c r="Q273" s="51">
        <f t="shared" si="33"/>
        <v>4305</v>
      </c>
      <c r="R273" s="89">
        <v>1207</v>
      </c>
      <c r="S273" s="51">
        <f t="shared" si="34"/>
        <v>3098</v>
      </c>
      <c r="T273" s="89">
        <v>18793</v>
      </c>
      <c r="U273" s="52" t="s">
        <v>155</v>
      </c>
      <c r="V273" s="53" t="s">
        <v>256</v>
      </c>
    </row>
    <row r="274" spans="1:22" s="72" customFormat="1" hidden="1">
      <c r="A274" s="63">
        <v>266</v>
      </c>
      <c r="B274" s="63" t="s">
        <v>1012</v>
      </c>
      <c r="C274" s="88" t="s">
        <v>506</v>
      </c>
      <c r="D274" s="88" t="s">
        <v>1069</v>
      </c>
      <c r="E274" s="64" t="s">
        <v>1216</v>
      </c>
      <c r="F274" s="65">
        <v>45901</v>
      </c>
      <c r="G274" s="65">
        <v>46082</v>
      </c>
      <c r="H274" s="93">
        <v>60000</v>
      </c>
      <c r="I274" s="89">
        <v>3486.68</v>
      </c>
      <c r="J274" s="66">
        <v>25</v>
      </c>
      <c r="K274" s="89">
        <v>1722</v>
      </c>
      <c r="L274" s="51">
        <f t="shared" si="30"/>
        <v>4260</v>
      </c>
      <c r="M274" s="51">
        <f t="shared" si="29"/>
        <v>780</v>
      </c>
      <c r="N274" s="53">
        <f t="shared" si="31"/>
        <v>1824</v>
      </c>
      <c r="O274" s="51">
        <f t="shared" si="32"/>
        <v>4254</v>
      </c>
      <c r="P274" s="88">
        <v>25</v>
      </c>
      <c r="Q274" s="51">
        <f t="shared" si="33"/>
        <v>12865</v>
      </c>
      <c r="R274" s="89">
        <v>7057.68</v>
      </c>
      <c r="S274" s="51">
        <f t="shared" si="34"/>
        <v>9294</v>
      </c>
      <c r="T274" s="89">
        <v>52942.32</v>
      </c>
      <c r="U274" s="52" t="s">
        <v>155</v>
      </c>
      <c r="V274" s="53" t="s">
        <v>257</v>
      </c>
    </row>
    <row r="275" spans="1:22" s="72" customFormat="1" hidden="1">
      <c r="A275" s="63">
        <v>267</v>
      </c>
      <c r="B275" s="63" t="s">
        <v>306</v>
      </c>
      <c r="C275" s="88" t="s">
        <v>364</v>
      </c>
      <c r="D275" s="88" t="s">
        <v>159</v>
      </c>
      <c r="E275" s="64" t="s">
        <v>1216</v>
      </c>
      <c r="F275" s="65">
        <v>45839</v>
      </c>
      <c r="G275" s="65">
        <v>46023</v>
      </c>
      <c r="H275" s="93">
        <v>46000</v>
      </c>
      <c r="I275" s="89">
        <v>1289.46</v>
      </c>
      <c r="J275" s="66">
        <v>25</v>
      </c>
      <c r="K275" s="89">
        <v>1320.2</v>
      </c>
      <c r="L275" s="51">
        <f t="shared" si="30"/>
        <v>3265.9999999999995</v>
      </c>
      <c r="M275" s="51">
        <f t="shared" si="29"/>
        <v>598</v>
      </c>
      <c r="N275" s="53">
        <f t="shared" si="31"/>
        <v>1398.4</v>
      </c>
      <c r="O275" s="51">
        <f t="shared" si="32"/>
        <v>3261.4</v>
      </c>
      <c r="P275" s="88">
        <v>25</v>
      </c>
      <c r="Q275" s="51">
        <f t="shared" si="33"/>
        <v>9869</v>
      </c>
      <c r="R275" s="89">
        <v>4033.06</v>
      </c>
      <c r="S275" s="51">
        <f t="shared" si="34"/>
        <v>7125.4</v>
      </c>
      <c r="T275" s="89">
        <v>41966.94</v>
      </c>
      <c r="U275" s="52" t="s">
        <v>155</v>
      </c>
      <c r="V275" s="53" t="s">
        <v>257</v>
      </c>
    </row>
    <row r="276" spans="1:22" s="72" customFormat="1" hidden="1">
      <c r="A276" s="63">
        <v>268</v>
      </c>
      <c r="B276" s="63" t="s">
        <v>690</v>
      </c>
      <c r="C276" s="88" t="s">
        <v>364</v>
      </c>
      <c r="D276" s="88" t="s">
        <v>1077</v>
      </c>
      <c r="E276" s="64" t="s">
        <v>1216</v>
      </c>
      <c r="F276" s="65">
        <v>45870</v>
      </c>
      <c r="G276" s="65">
        <v>46054</v>
      </c>
      <c r="H276" s="93">
        <v>20000</v>
      </c>
      <c r="I276" s="88">
        <v>0</v>
      </c>
      <c r="J276" s="66">
        <v>25</v>
      </c>
      <c r="K276" s="88">
        <v>574</v>
      </c>
      <c r="L276" s="51">
        <f t="shared" si="30"/>
        <v>1419.9999999999998</v>
      </c>
      <c r="M276" s="51">
        <f t="shared" si="29"/>
        <v>260</v>
      </c>
      <c r="N276" s="53">
        <f t="shared" si="31"/>
        <v>608</v>
      </c>
      <c r="O276" s="51">
        <f t="shared" si="32"/>
        <v>1418</v>
      </c>
      <c r="P276" s="88">
        <v>25</v>
      </c>
      <c r="Q276" s="51">
        <f t="shared" si="33"/>
        <v>4305</v>
      </c>
      <c r="R276" s="89">
        <v>1207</v>
      </c>
      <c r="S276" s="51">
        <f t="shared" si="34"/>
        <v>3098</v>
      </c>
      <c r="T276" s="89">
        <v>18793</v>
      </c>
      <c r="U276" s="52" t="s">
        <v>155</v>
      </c>
      <c r="V276" s="53" t="s">
        <v>256</v>
      </c>
    </row>
    <row r="277" spans="1:22" s="72" customFormat="1" hidden="1">
      <c r="A277" s="63">
        <v>269</v>
      </c>
      <c r="B277" s="63" t="s">
        <v>691</v>
      </c>
      <c r="C277" s="88" t="s">
        <v>364</v>
      </c>
      <c r="D277" s="88" t="s">
        <v>1077</v>
      </c>
      <c r="E277" s="64" t="s">
        <v>1216</v>
      </c>
      <c r="F277" s="65">
        <v>45962</v>
      </c>
      <c r="G277" s="65">
        <v>46143</v>
      </c>
      <c r="H277" s="93">
        <v>15000</v>
      </c>
      <c r="I277" s="88">
        <v>0</v>
      </c>
      <c r="J277" s="66">
        <v>25</v>
      </c>
      <c r="K277" s="88">
        <v>430.5</v>
      </c>
      <c r="L277" s="51">
        <f t="shared" si="30"/>
        <v>1065</v>
      </c>
      <c r="M277" s="51">
        <f t="shared" si="29"/>
        <v>195</v>
      </c>
      <c r="N277" s="53">
        <f t="shared" si="31"/>
        <v>456</v>
      </c>
      <c r="O277" s="51">
        <f t="shared" si="32"/>
        <v>1063.5</v>
      </c>
      <c r="P277" s="88">
        <v>25</v>
      </c>
      <c r="Q277" s="51">
        <f t="shared" si="33"/>
        <v>3235</v>
      </c>
      <c r="R277" s="88">
        <v>911.5</v>
      </c>
      <c r="S277" s="51">
        <f t="shared" si="34"/>
        <v>2323.5</v>
      </c>
      <c r="T277" s="89">
        <v>14088.5</v>
      </c>
      <c r="U277" s="52" t="s">
        <v>155</v>
      </c>
      <c r="V277" s="53" t="s">
        <v>256</v>
      </c>
    </row>
    <row r="278" spans="1:22" s="72" customFormat="1" hidden="1">
      <c r="A278" s="63">
        <v>270</v>
      </c>
      <c r="B278" s="63" t="s">
        <v>292</v>
      </c>
      <c r="C278" s="88" t="s">
        <v>48</v>
      </c>
      <c r="D278" s="88" t="s">
        <v>1136</v>
      </c>
      <c r="E278" s="64" t="s">
        <v>1216</v>
      </c>
      <c r="F278" s="65">
        <v>45870</v>
      </c>
      <c r="G278" s="65">
        <v>46054</v>
      </c>
      <c r="H278" s="93">
        <v>60000</v>
      </c>
      <c r="I278" s="89">
        <v>3486.68</v>
      </c>
      <c r="J278" s="66">
        <v>25</v>
      </c>
      <c r="K278" s="89">
        <v>1722</v>
      </c>
      <c r="L278" s="51">
        <f t="shared" si="30"/>
        <v>4260</v>
      </c>
      <c r="M278" s="51">
        <f t="shared" si="29"/>
        <v>780</v>
      </c>
      <c r="N278" s="53">
        <f t="shared" si="31"/>
        <v>1824</v>
      </c>
      <c r="O278" s="51">
        <f t="shared" si="32"/>
        <v>4254</v>
      </c>
      <c r="P278" s="88">
        <v>25</v>
      </c>
      <c r="Q278" s="51">
        <f t="shared" si="33"/>
        <v>12865</v>
      </c>
      <c r="R278" s="89">
        <v>7057.68</v>
      </c>
      <c r="S278" s="51">
        <f t="shared" si="34"/>
        <v>9294</v>
      </c>
      <c r="T278" s="89">
        <v>52942.32</v>
      </c>
      <c r="U278" s="52" t="s">
        <v>155</v>
      </c>
      <c r="V278" s="53" t="s">
        <v>257</v>
      </c>
    </row>
    <row r="279" spans="1:22" s="72" customFormat="1" hidden="1">
      <c r="A279" s="63">
        <v>271</v>
      </c>
      <c r="B279" s="63" t="s">
        <v>354</v>
      </c>
      <c r="C279" s="88" t="s">
        <v>74</v>
      </c>
      <c r="D279" s="88" t="s">
        <v>165</v>
      </c>
      <c r="E279" s="64" t="s">
        <v>1216</v>
      </c>
      <c r="F279" s="65">
        <v>45870</v>
      </c>
      <c r="G279" s="65">
        <v>46054</v>
      </c>
      <c r="H279" s="93">
        <v>55000</v>
      </c>
      <c r="I279" s="89">
        <v>2559.6799999999998</v>
      </c>
      <c r="J279" s="66">
        <v>25</v>
      </c>
      <c r="K279" s="89">
        <v>1578.5</v>
      </c>
      <c r="L279" s="51">
        <f t="shared" si="30"/>
        <v>3904.9999999999995</v>
      </c>
      <c r="M279" s="51">
        <f t="shared" si="29"/>
        <v>715</v>
      </c>
      <c r="N279" s="53">
        <f t="shared" si="31"/>
        <v>1672</v>
      </c>
      <c r="O279" s="51">
        <f t="shared" si="32"/>
        <v>3899.5000000000005</v>
      </c>
      <c r="P279" s="88">
        <v>25</v>
      </c>
      <c r="Q279" s="51">
        <f t="shared" si="33"/>
        <v>11795</v>
      </c>
      <c r="R279" s="89">
        <v>5835.18</v>
      </c>
      <c r="S279" s="51">
        <f t="shared" si="34"/>
        <v>8519.5</v>
      </c>
      <c r="T279" s="89">
        <v>49164.82</v>
      </c>
      <c r="U279" s="52" t="s">
        <v>155</v>
      </c>
      <c r="V279" s="53" t="s">
        <v>256</v>
      </c>
    </row>
    <row r="280" spans="1:22" s="72" customFormat="1" hidden="1">
      <c r="A280" s="63">
        <v>272</v>
      </c>
      <c r="B280" s="63" t="s">
        <v>472</v>
      </c>
      <c r="C280" s="88" t="s">
        <v>248</v>
      </c>
      <c r="D280" s="88" t="s">
        <v>1073</v>
      </c>
      <c r="E280" s="64" t="s">
        <v>1216</v>
      </c>
      <c r="F280" s="65">
        <v>45962</v>
      </c>
      <c r="G280" s="65">
        <v>46143</v>
      </c>
      <c r="H280" s="93">
        <v>50000</v>
      </c>
      <c r="I280" s="89">
        <v>1854</v>
      </c>
      <c r="J280" s="66">
        <v>25</v>
      </c>
      <c r="K280" s="89">
        <v>1435</v>
      </c>
      <c r="L280" s="51">
        <f t="shared" si="30"/>
        <v>3549.9999999999995</v>
      </c>
      <c r="M280" s="51">
        <f t="shared" si="29"/>
        <v>650</v>
      </c>
      <c r="N280" s="53">
        <f t="shared" si="31"/>
        <v>1520</v>
      </c>
      <c r="O280" s="51">
        <f t="shared" si="32"/>
        <v>3545.0000000000005</v>
      </c>
      <c r="P280" s="89">
        <v>1025</v>
      </c>
      <c r="Q280" s="51">
        <f t="shared" si="33"/>
        <v>11725</v>
      </c>
      <c r="R280" s="89">
        <v>5834</v>
      </c>
      <c r="S280" s="51">
        <f t="shared" si="34"/>
        <v>7745</v>
      </c>
      <c r="T280" s="89">
        <v>44166</v>
      </c>
      <c r="U280" s="52" t="s">
        <v>155</v>
      </c>
      <c r="V280" s="53" t="s">
        <v>256</v>
      </c>
    </row>
    <row r="281" spans="1:22" s="72" customFormat="1" hidden="1">
      <c r="A281" s="63">
        <v>273</v>
      </c>
      <c r="B281" s="63" t="s">
        <v>597</v>
      </c>
      <c r="C281" s="88" t="s">
        <v>594</v>
      </c>
      <c r="D281" s="88" t="s">
        <v>174</v>
      </c>
      <c r="E281" s="64" t="s">
        <v>1216</v>
      </c>
      <c r="F281" s="65">
        <v>45962</v>
      </c>
      <c r="G281" s="65">
        <v>46143</v>
      </c>
      <c r="H281" s="93">
        <v>50000</v>
      </c>
      <c r="I281" s="89">
        <v>1854</v>
      </c>
      <c r="J281" s="66">
        <v>25</v>
      </c>
      <c r="K281" s="89">
        <v>1435</v>
      </c>
      <c r="L281" s="51">
        <f t="shared" si="30"/>
        <v>3549.9999999999995</v>
      </c>
      <c r="M281" s="51">
        <f t="shared" si="29"/>
        <v>650</v>
      </c>
      <c r="N281" s="53">
        <f t="shared" si="31"/>
        <v>1520</v>
      </c>
      <c r="O281" s="51">
        <f t="shared" si="32"/>
        <v>3545.0000000000005</v>
      </c>
      <c r="P281" s="88">
        <v>25</v>
      </c>
      <c r="Q281" s="51">
        <f t="shared" si="33"/>
        <v>10725</v>
      </c>
      <c r="R281" s="89">
        <v>4834</v>
      </c>
      <c r="S281" s="51">
        <f t="shared" si="34"/>
        <v>7745</v>
      </c>
      <c r="T281" s="89">
        <v>45166</v>
      </c>
      <c r="U281" s="52" t="s">
        <v>155</v>
      </c>
      <c r="V281" s="53" t="s">
        <v>256</v>
      </c>
    </row>
    <row r="282" spans="1:22" s="72" customFormat="1" hidden="1">
      <c r="A282" s="63">
        <v>274</v>
      </c>
      <c r="B282" s="63" t="s">
        <v>371</v>
      </c>
      <c r="C282" s="88" t="s">
        <v>246</v>
      </c>
      <c r="D282" s="88" t="s">
        <v>502</v>
      </c>
      <c r="E282" s="64" t="s">
        <v>1216</v>
      </c>
      <c r="F282" s="65">
        <v>45839</v>
      </c>
      <c r="G282" s="65">
        <v>46023</v>
      </c>
      <c r="H282" s="93">
        <v>70000</v>
      </c>
      <c r="I282" s="89">
        <v>5368.48</v>
      </c>
      <c r="J282" s="66">
        <v>25</v>
      </c>
      <c r="K282" s="89">
        <v>2009</v>
      </c>
      <c r="L282" s="51">
        <f t="shared" si="30"/>
        <v>4970</v>
      </c>
      <c r="M282" s="51">
        <f t="shared" si="29"/>
        <v>910</v>
      </c>
      <c r="N282" s="53">
        <f t="shared" si="31"/>
        <v>2128</v>
      </c>
      <c r="O282" s="51">
        <f t="shared" si="32"/>
        <v>4963</v>
      </c>
      <c r="P282" s="88">
        <v>125</v>
      </c>
      <c r="Q282" s="51">
        <f t="shared" si="33"/>
        <v>15105</v>
      </c>
      <c r="R282" s="89">
        <v>9630.48</v>
      </c>
      <c r="S282" s="51">
        <f t="shared" si="34"/>
        <v>10843</v>
      </c>
      <c r="T282" s="89">
        <v>60369.52</v>
      </c>
      <c r="U282" s="52" t="s">
        <v>155</v>
      </c>
      <c r="V282" s="53" t="s">
        <v>256</v>
      </c>
    </row>
    <row r="283" spans="1:22" s="72" customFormat="1" ht="20.25" hidden="1" customHeight="1">
      <c r="A283" s="63">
        <v>275</v>
      </c>
      <c r="B283" s="63" t="s">
        <v>1013</v>
      </c>
      <c r="C283" s="88" t="s">
        <v>18</v>
      </c>
      <c r="D283" s="88" t="s">
        <v>158</v>
      </c>
      <c r="E283" s="64" t="s">
        <v>1216</v>
      </c>
      <c r="F283" s="65">
        <v>45901</v>
      </c>
      <c r="G283" s="65">
        <v>46082</v>
      </c>
      <c r="H283" s="93">
        <v>60000</v>
      </c>
      <c r="I283" s="89">
        <v>3486.68</v>
      </c>
      <c r="J283" s="66">
        <v>25</v>
      </c>
      <c r="K283" s="89">
        <v>1722</v>
      </c>
      <c r="L283" s="51">
        <f t="shared" si="30"/>
        <v>4260</v>
      </c>
      <c r="M283" s="51">
        <f t="shared" si="29"/>
        <v>780</v>
      </c>
      <c r="N283" s="53">
        <f t="shared" si="31"/>
        <v>1824</v>
      </c>
      <c r="O283" s="51">
        <f t="shared" si="32"/>
        <v>4254</v>
      </c>
      <c r="P283" s="88">
        <v>125</v>
      </c>
      <c r="Q283" s="51">
        <f t="shared" si="33"/>
        <v>12965</v>
      </c>
      <c r="R283" s="89">
        <v>7157.68</v>
      </c>
      <c r="S283" s="51">
        <f t="shared" si="34"/>
        <v>9294</v>
      </c>
      <c r="T283" s="89">
        <v>52842.32</v>
      </c>
      <c r="U283" s="52" t="s">
        <v>155</v>
      </c>
      <c r="V283" s="53" t="s">
        <v>257</v>
      </c>
    </row>
    <row r="284" spans="1:22" s="72" customFormat="1" ht="19.5" hidden="1" customHeight="1">
      <c r="A284" s="63">
        <v>276</v>
      </c>
      <c r="B284" s="63" t="s">
        <v>49</v>
      </c>
      <c r="C284" s="88" t="s">
        <v>390</v>
      </c>
      <c r="D284" s="88" t="s">
        <v>170</v>
      </c>
      <c r="E284" s="64" t="s">
        <v>1216</v>
      </c>
      <c r="F284" s="65">
        <v>45839</v>
      </c>
      <c r="G284" s="65">
        <v>46023</v>
      </c>
      <c r="H284" s="93">
        <v>46000</v>
      </c>
      <c r="I284" s="89">
        <v>1289.46</v>
      </c>
      <c r="J284" s="66">
        <v>25</v>
      </c>
      <c r="K284" s="89">
        <v>1320.2</v>
      </c>
      <c r="L284" s="51">
        <f t="shared" si="30"/>
        <v>3265.9999999999995</v>
      </c>
      <c r="M284" s="51">
        <f t="shared" si="29"/>
        <v>598</v>
      </c>
      <c r="N284" s="53">
        <f t="shared" si="31"/>
        <v>1398.4</v>
      </c>
      <c r="O284" s="51">
        <f t="shared" si="32"/>
        <v>3261.4</v>
      </c>
      <c r="P284" s="88">
        <v>125</v>
      </c>
      <c r="Q284" s="51">
        <f t="shared" si="33"/>
        <v>9969</v>
      </c>
      <c r="R284" s="89">
        <v>4133.0600000000004</v>
      </c>
      <c r="S284" s="51">
        <f t="shared" si="34"/>
        <v>7125.4</v>
      </c>
      <c r="T284" s="89">
        <v>41866.94</v>
      </c>
      <c r="U284" s="52" t="s">
        <v>155</v>
      </c>
      <c r="V284" s="53" t="s">
        <v>256</v>
      </c>
    </row>
    <row r="285" spans="1:22" s="72" customFormat="1" ht="21" hidden="1" customHeight="1">
      <c r="A285" s="63">
        <v>277</v>
      </c>
      <c r="B285" s="63" t="s">
        <v>258</v>
      </c>
      <c r="C285" s="88" t="s">
        <v>247</v>
      </c>
      <c r="D285" t="s">
        <v>1293</v>
      </c>
      <c r="E285" s="64" t="s">
        <v>1216</v>
      </c>
      <c r="F285" s="65">
        <v>45962</v>
      </c>
      <c r="G285" s="65">
        <v>46143</v>
      </c>
      <c r="H285" s="93">
        <v>46000</v>
      </c>
      <c r="I285" s="89">
        <v>1289.46</v>
      </c>
      <c r="J285" s="66">
        <v>25</v>
      </c>
      <c r="K285" s="89">
        <v>1320.2</v>
      </c>
      <c r="L285" s="51">
        <f t="shared" si="30"/>
        <v>3265.9999999999995</v>
      </c>
      <c r="M285" s="51">
        <f t="shared" si="29"/>
        <v>598</v>
      </c>
      <c r="N285" s="53">
        <f t="shared" si="31"/>
        <v>1398.4</v>
      </c>
      <c r="O285" s="51">
        <f t="shared" si="32"/>
        <v>3261.4</v>
      </c>
      <c r="P285" s="88">
        <v>25</v>
      </c>
      <c r="Q285" s="51">
        <f t="shared" si="33"/>
        <v>9869</v>
      </c>
      <c r="R285" s="89">
        <v>4033.06</v>
      </c>
      <c r="S285" s="51">
        <f t="shared" si="34"/>
        <v>7125.4</v>
      </c>
      <c r="T285" s="89">
        <v>41966.94</v>
      </c>
      <c r="U285" s="52" t="s">
        <v>155</v>
      </c>
      <c r="V285" s="53" t="s">
        <v>256</v>
      </c>
    </row>
    <row r="286" spans="1:22" s="72" customFormat="1" ht="19.5" hidden="1" customHeight="1">
      <c r="A286" s="63">
        <v>278</v>
      </c>
      <c r="B286" s="63" t="s">
        <v>288</v>
      </c>
      <c r="C286" s="88" t="s">
        <v>36</v>
      </c>
      <c r="D286" s="88" t="s">
        <v>1123</v>
      </c>
      <c r="E286" s="64" t="s">
        <v>1216</v>
      </c>
      <c r="F286" s="65">
        <v>45962</v>
      </c>
      <c r="G286" s="65">
        <v>46143</v>
      </c>
      <c r="H286" s="93">
        <v>15000</v>
      </c>
      <c r="I286" s="88">
        <v>0</v>
      </c>
      <c r="J286" s="66">
        <v>25</v>
      </c>
      <c r="K286" s="88">
        <v>430.5</v>
      </c>
      <c r="L286" s="51">
        <f t="shared" si="30"/>
        <v>1065</v>
      </c>
      <c r="M286" s="51">
        <f t="shared" si="29"/>
        <v>195</v>
      </c>
      <c r="N286" s="53">
        <f t="shared" si="31"/>
        <v>456</v>
      </c>
      <c r="O286" s="51">
        <f t="shared" si="32"/>
        <v>1063.5</v>
      </c>
      <c r="P286" s="88">
        <v>25</v>
      </c>
      <c r="Q286" s="51">
        <f t="shared" si="33"/>
        <v>3235</v>
      </c>
      <c r="R286" s="88">
        <v>911.5</v>
      </c>
      <c r="S286" s="51">
        <f t="shared" si="34"/>
        <v>2323.5</v>
      </c>
      <c r="T286" s="89">
        <v>14088.5</v>
      </c>
      <c r="U286" s="52" t="s">
        <v>155</v>
      </c>
      <c r="V286" s="53" t="s">
        <v>257</v>
      </c>
    </row>
    <row r="287" spans="1:22" s="72" customFormat="1" ht="18.75" hidden="1" customHeight="1">
      <c r="A287" s="63">
        <v>279</v>
      </c>
      <c r="B287" s="63" t="s">
        <v>277</v>
      </c>
      <c r="C287" s="88" t="s">
        <v>61</v>
      </c>
      <c r="D287" s="88" t="s">
        <v>1069</v>
      </c>
      <c r="E287" s="64" t="s">
        <v>1216</v>
      </c>
      <c r="F287" s="65">
        <v>45962</v>
      </c>
      <c r="G287" s="65">
        <v>46143</v>
      </c>
      <c r="H287" s="93">
        <v>46000</v>
      </c>
      <c r="I287" s="89">
        <v>1289.46</v>
      </c>
      <c r="J287" s="66">
        <v>25</v>
      </c>
      <c r="K287" s="89">
        <v>1320.2</v>
      </c>
      <c r="L287" s="51">
        <f t="shared" si="30"/>
        <v>3265.9999999999995</v>
      </c>
      <c r="M287" s="51">
        <f t="shared" si="29"/>
        <v>598</v>
      </c>
      <c r="N287" s="53">
        <f t="shared" si="31"/>
        <v>1398.4</v>
      </c>
      <c r="O287" s="51">
        <f t="shared" si="32"/>
        <v>3261.4</v>
      </c>
      <c r="P287" s="89">
        <v>7405.27</v>
      </c>
      <c r="Q287" s="51">
        <f t="shared" si="33"/>
        <v>17249.27</v>
      </c>
      <c r="R287" s="89">
        <v>11413.33</v>
      </c>
      <c r="S287" s="51">
        <f t="shared" si="34"/>
        <v>7125.4</v>
      </c>
      <c r="T287" s="89">
        <v>34586.67</v>
      </c>
      <c r="U287" s="52" t="s">
        <v>155</v>
      </c>
      <c r="V287" s="53" t="s">
        <v>256</v>
      </c>
    </row>
    <row r="288" spans="1:22" s="72" customFormat="1" ht="20.25" hidden="1" customHeight="1">
      <c r="A288" s="63">
        <v>280</v>
      </c>
      <c r="B288" s="63" t="s">
        <v>1244</v>
      </c>
      <c r="C288" s="88" t="s">
        <v>6</v>
      </c>
      <c r="D288" s="88" t="s">
        <v>1206</v>
      </c>
      <c r="E288" s="64" t="s">
        <v>1216</v>
      </c>
      <c r="F288" s="65">
        <v>45839</v>
      </c>
      <c r="G288" s="65">
        <v>46023</v>
      </c>
      <c r="H288" s="93">
        <v>145000</v>
      </c>
      <c r="I288" s="89">
        <v>22690.49</v>
      </c>
      <c r="J288" s="66">
        <v>25</v>
      </c>
      <c r="K288" s="89">
        <v>4161.5</v>
      </c>
      <c r="L288" s="51">
        <f t="shared" si="30"/>
        <v>10294.999999999998</v>
      </c>
      <c r="M288" s="51">
        <f t="shared" si="29"/>
        <v>1885</v>
      </c>
      <c r="N288" s="53">
        <f t="shared" si="31"/>
        <v>4408</v>
      </c>
      <c r="O288" s="51">
        <f t="shared" si="32"/>
        <v>10280.5</v>
      </c>
      <c r="P288" s="88">
        <v>25</v>
      </c>
      <c r="Q288" s="51">
        <f t="shared" si="33"/>
        <v>31055</v>
      </c>
      <c r="R288" s="89">
        <v>31284.99</v>
      </c>
      <c r="S288" s="51">
        <f t="shared" si="34"/>
        <v>22460.5</v>
      </c>
      <c r="T288" s="89">
        <v>113715.01</v>
      </c>
      <c r="U288" s="52" t="s">
        <v>155</v>
      </c>
      <c r="V288" s="53" t="s">
        <v>256</v>
      </c>
    </row>
    <row r="289" spans="1:22" s="72" customFormat="1" ht="17.25" hidden="1" customHeight="1">
      <c r="A289" s="63">
        <v>281</v>
      </c>
      <c r="B289" s="63" t="s">
        <v>640</v>
      </c>
      <c r="C289" s="88" t="s">
        <v>4</v>
      </c>
      <c r="D289" s="88" t="s">
        <v>1077</v>
      </c>
      <c r="E289" s="64" t="s">
        <v>1216</v>
      </c>
      <c r="F289" s="65">
        <v>45870</v>
      </c>
      <c r="G289" s="65">
        <v>46054</v>
      </c>
      <c r="H289" s="93">
        <v>30000</v>
      </c>
      <c r="I289" s="88">
        <v>0</v>
      </c>
      <c r="J289" s="66">
        <v>25</v>
      </c>
      <c r="K289" s="88">
        <v>861</v>
      </c>
      <c r="L289" s="51">
        <f t="shared" si="30"/>
        <v>2130</v>
      </c>
      <c r="M289" s="51">
        <f t="shared" si="29"/>
        <v>390</v>
      </c>
      <c r="N289" s="53">
        <f t="shared" si="31"/>
        <v>912</v>
      </c>
      <c r="O289" s="51">
        <f t="shared" si="32"/>
        <v>2127</v>
      </c>
      <c r="P289" s="88">
        <v>25</v>
      </c>
      <c r="Q289" s="51">
        <f t="shared" si="33"/>
        <v>6445</v>
      </c>
      <c r="R289" s="89">
        <v>1798</v>
      </c>
      <c r="S289" s="51">
        <f t="shared" si="34"/>
        <v>4647</v>
      </c>
      <c r="T289" s="89">
        <v>28202</v>
      </c>
      <c r="U289" s="52" t="s">
        <v>155</v>
      </c>
      <c r="V289" s="53" t="s">
        <v>257</v>
      </c>
    </row>
    <row r="290" spans="1:22" s="72" customFormat="1" ht="17.25" hidden="1" customHeight="1">
      <c r="A290" s="63">
        <v>282</v>
      </c>
      <c r="B290" s="63" t="s">
        <v>598</v>
      </c>
      <c r="C290" s="88" t="s">
        <v>73</v>
      </c>
      <c r="D290" s="88" t="s">
        <v>162</v>
      </c>
      <c r="E290" s="64" t="s">
        <v>1216</v>
      </c>
      <c r="F290" s="65">
        <v>45839</v>
      </c>
      <c r="G290" s="65">
        <v>46023</v>
      </c>
      <c r="H290" s="93">
        <v>85000</v>
      </c>
      <c r="I290" s="89">
        <v>8576.99</v>
      </c>
      <c r="J290" s="66">
        <v>25</v>
      </c>
      <c r="K290" s="89">
        <v>2439.5</v>
      </c>
      <c r="L290" s="51">
        <f t="shared" si="30"/>
        <v>6034.9999999999991</v>
      </c>
      <c r="M290" s="51">
        <f t="shared" si="29"/>
        <v>1105</v>
      </c>
      <c r="N290" s="53">
        <f t="shared" si="31"/>
        <v>2584</v>
      </c>
      <c r="O290" s="51">
        <f t="shared" si="32"/>
        <v>6026.5</v>
      </c>
      <c r="P290" s="88">
        <v>125</v>
      </c>
      <c r="Q290" s="51">
        <f t="shared" si="33"/>
        <v>18315</v>
      </c>
      <c r="R290" s="89">
        <v>13725.49</v>
      </c>
      <c r="S290" s="51">
        <f t="shared" si="34"/>
        <v>13166.5</v>
      </c>
      <c r="T290" s="89">
        <v>71274.509999999995</v>
      </c>
      <c r="U290" s="52" t="s">
        <v>155</v>
      </c>
      <c r="V290" s="53" t="s">
        <v>256</v>
      </c>
    </row>
    <row r="291" spans="1:22" s="72" customFormat="1" ht="15.75" hidden="1" customHeight="1">
      <c r="A291" s="63">
        <v>283</v>
      </c>
      <c r="B291" s="63" t="s">
        <v>233</v>
      </c>
      <c r="C291" s="88" t="s">
        <v>19</v>
      </c>
      <c r="D291" s="88" t="s">
        <v>1071</v>
      </c>
      <c r="E291" s="64" t="s">
        <v>1216</v>
      </c>
      <c r="F291" s="65">
        <v>45839</v>
      </c>
      <c r="G291" s="65">
        <v>46023</v>
      </c>
      <c r="H291" s="93">
        <v>20000</v>
      </c>
      <c r="I291" s="88">
        <v>0</v>
      </c>
      <c r="J291" s="66">
        <v>25</v>
      </c>
      <c r="K291" s="88">
        <v>574</v>
      </c>
      <c r="L291" s="51">
        <f t="shared" si="30"/>
        <v>1419.9999999999998</v>
      </c>
      <c r="M291" s="51">
        <f t="shared" ref="M291:M322" si="35">H291*0.013</f>
        <v>260</v>
      </c>
      <c r="N291" s="53">
        <f t="shared" si="31"/>
        <v>608</v>
      </c>
      <c r="O291" s="51">
        <f t="shared" si="32"/>
        <v>1418</v>
      </c>
      <c r="P291" s="88">
        <v>125</v>
      </c>
      <c r="Q291" s="51">
        <f t="shared" si="33"/>
        <v>4405</v>
      </c>
      <c r="R291" s="89">
        <v>1307</v>
      </c>
      <c r="S291" s="51">
        <f t="shared" si="34"/>
        <v>3098</v>
      </c>
      <c r="T291" s="89">
        <v>18693</v>
      </c>
      <c r="U291" s="52" t="s">
        <v>155</v>
      </c>
      <c r="V291" s="53" t="s">
        <v>256</v>
      </c>
    </row>
    <row r="292" spans="1:22" s="72" customFormat="1" ht="18" hidden="1" customHeight="1">
      <c r="A292" s="63">
        <v>284</v>
      </c>
      <c r="B292" s="63" t="s">
        <v>1188</v>
      </c>
      <c r="C292" s="88" t="s">
        <v>1217</v>
      </c>
      <c r="D292" s="88" t="s">
        <v>164</v>
      </c>
      <c r="E292" s="64" t="s">
        <v>1216</v>
      </c>
      <c r="F292" s="65">
        <v>45962</v>
      </c>
      <c r="G292" s="65">
        <v>46143</v>
      </c>
      <c r="H292" s="93">
        <v>57000</v>
      </c>
      <c r="I292" s="89">
        <v>2922.14</v>
      </c>
      <c r="J292" s="66">
        <v>25</v>
      </c>
      <c r="K292" s="89">
        <v>1635.9</v>
      </c>
      <c r="L292" s="51">
        <f t="shared" si="30"/>
        <v>4046.9999999999995</v>
      </c>
      <c r="M292" s="51">
        <f t="shared" si="35"/>
        <v>741</v>
      </c>
      <c r="N292" s="53">
        <f t="shared" si="31"/>
        <v>1732.8</v>
      </c>
      <c r="O292" s="51">
        <f t="shared" si="32"/>
        <v>4041.3</v>
      </c>
      <c r="P292" s="88">
        <v>25</v>
      </c>
      <c r="Q292" s="51">
        <f t="shared" si="33"/>
        <v>12223</v>
      </c>
      <c r="R292" s="89">
        <v>6315.84</v>
      </c>
      <c r="S292" s="51">
        <f t="shared" si="34"/>
        <v>8829.2999999999993</v>
      </c>
      <c r="T292" s="89">
        <v>50684.160000000003</v>
      </c>
      <c r="U292" s="52" t="s">
        <v>155</v>
      </c>
      <c r="V292" s="53" t="s">
        <v>256</v>
      </c>
    </row>
    <row r="293" spans="1:22" s="72" customFormat="1" ht="18.75" hidden="1" customHeight="1">
      <c r="A293" s="63">
        <v>285</v>
      </c>
      <c r="B293" s="63" t="s">
        <v>104</v>
      </c>
      <c r="C293" s="88" t="s">
        <v>19</v>
      </c>
      <c r="D293" s="88" t="s">
        <v>1094</v>
      </c>
      <c r="E293" s="64" t="s">
        <v>1216</v>
      </c>
      <c r="F293" s="65">
        <v>45962</v>
      </c>
      <c r="G293" s="65">
        <v>46143</v>
      </c>
      <c r="H293" s="93">
        <v>20000</v>
      </c>
      <c r="I293" s="88">
        <v>0</v>
      </c>
      <c r="J293" s="66">
        <v>25</v>
      </c>
      <c r="K293" s="88">
        <v>574</v>
      </c>
      <c r="L293" s="51">
        <f t="shared" si="30"/>
        <v>1419.9999999999998</v>
      </c>
      <c r="M293" s="51">
        <f t="shared" si="35"/>
        <v>260</v>
      </c>
      <c r="N293" s="53">
        <f t="shared" si="31"/>
        <v>608</v>
      </c>
      <c r="O293" s="51">
        <f t="shared" si="32"/>
        <v>1418</v>
      </c>
      <c r="P293" s="88">
        <v>125</v>
      </c>
      <c r="Q293" s="51">
        <f t="shared" si="33"/>
        <v>4405</v>
      </c>
      <c r="R293" s="89">
        <v>1307</v>
      </c>
      <c r="S293" s="51">
        <f t="shared" si="34"/>
        <v>3098</v>
      </c>
      <c r="T293" s="89">
        <v>18693</v>
      </c>
      <c r="U293" s="52" t="s">
        <v>155</v>
      </c>
      <c r="V293" s="53" t="s">
        <v>256</v>
      </c>
    </row>
    <row r="294" spans="1:22" s="72" customFormat="1" ht="16.5" hidden="1" customHeight="1">
      <c r="A294" s="63">
        <v>286</v>
      </c>
      <c r="B294" s="63" t="s">
        <v>452</v>
      </c>
      <c r="C294" s="88" t="s">
        <v>248</v>
      </c>
      <c r="D294" s="88" t="s">
        <v>1069</v>
      </c>
      <c r="E294" s="64" t="s">
        <v>1216</v>
      </c>
      <c r="F294" s="65">
        <v>45962</v>
      </c>
      <c r="G294" s="65">
        <v>46143</v>
      </c>
      <c r="H294" s="93">
        <v>80000</v>
      </c>
      <c r="I294" s="89">
        <v>7400.87</v>
      </c>
      <c r="J294" s="66">
        <v>25</v>
      </c>
      <c r="K294" s="89">
        <v>2296</v>
      </c>
      <c r="L294" s="51">
        <f t="shared" si="30"/>
        <v>5679.9999999999991</v>
      </c>
      <c r="M294" s="51">
        <f t="shared" si="35"/>
        <v>1040</v>
      </c>
      <c r="N294" s="53">
        <f t="shared" si="31"/>
        <v>2432</v>
      </c>
      <c r="O294" s="51">
        <f t="shared" si="32"/>
        <v>5672</v>
      </c>
      <c r="P294" s="88">
        <v>125</v>
      </c>
      <c r="Q294" s="51">
        <f t="shared" si="33"/>
        <v>17245</v>
      </c>
      <c r="R294" s="89">
        <v>12253.87</v>
      </c>
      <c r="S294" s="51">
        <f t="shared" si="34"/>
        <v>12392</v>
      </c>
      <c r="T294" s="89">
        <v>67746.13</v>
      </c>
      <c r="U294" s="52" t="s">
        <v>155</v>
      </c>
      <c r="V294" s="53" t="s">
        <v>257</v>
      </c>
    </row>
    <row r="295" spans="1:22" s="72" customFormat="1" ht="17.25" hidden="1" customHeight="1">
      <c r="A295" s="63">
        <v>287</v>
      </c>
      <c r="B295" s="63" t="s">
        <v>308</v>
      </c>
      <c r="C295" s="88" t="s">
        <v>368</v>
      </c>
      <c r="D295" s="88" t="s">
        <v>195</v>
      </c>
      <c r="E295" s="64" t="s">
        <v>1216</v>
      </c>
      <c r="F295" s="65">
        <v>45962</v>
      </c>
      <c r="G295" s="65">
        <v>46143</v>
      </c>
      <c r="H295" s="93">
        <v>46000</v>
      </c>
      <c r="I295" s="89">
        <v>1289.46</v>
      </c>
      <c r="J295" s="66">
        <v>25</v>
      </c>
      <c r="K295" s="89">
        <v>1320.2</v>
      </c>
      <c r="L295" s="51">
        <f t="shared" si="30"/>
        <v>3265.9999999999995</v>
      </c>
      <c r="M295" s="51">
        <f t="shared" si="35"/>
        <v>598</v>
      </c>
      <c r="N295" s="53">
        <f t="shared" si="31"/>
        <v>1398.4</v>
      </c>
      <c r="O295" s="51">
        <f t="shared" si="32"/>
        <v>3261.4</v>
      </c>
      <c r="P295" s="88">
        <v>25</v>
      </c>
      <c r="Q295" s="51">
        <f t="shared" si="33"/>
        <v>9869</v>
      </c>
      <c r="R295" s="89">
        <v>4033.06</v>
      </c>
      <c r="S295" s="51">
        <f t="shared" si="34"/>
        <v>7125.4</v>
      </c>
      <c r="T295" s="89">
        <v>41966.94</v>
      </c>
      <c r="U295" s="52" t="s">
        <v>155</v>
      </c>
      <c r="V295" s="53" t="s">
        <v>257</v>
      </c>
    </row>
    <row r="296" spans="1:22" s="72" customFormat="1" ht="16.5" hidden="1" customHeight="1">
      <c r="A296" s="63">
        <v>288</v>
      </c>
      <c r="B296" s="63" t="s">
        <v>473</v>
      </c>
      <c r="C296" s="88" t="s">
        <v>19</v>
      </c>
      <c r="D296" s="88" t="s">
        <v>160</v>
      </c>
      <c r="E296" s="64" t="s">
        <v>1216</v>
      </c>
      <c r="F296" s="65">
        <v>45962</v>
      </c>
      <c r="G296" s="65">
        <v>46143</v>
      </c>
      <c r="H296" s="93">
        <v>35000</v>
      </c>
      <c r="I296" s="88">
        <v>0</v>
      </c>
      <c r="J296" s="66">
        <v>25</v>
      </c>
      <c r="K296" s="89">
        <v>1004.5</v>
      </c>
      <c r="L296" s="51">
        <f t="shared" si="30"/>
        <v>2485</v>
      </c>
      <c r="M296" s="51">
        <f t="shared" si="35"/>
        <v>455</v>
      </c>
      <c r="N296" s="53">
        <f t="shared" si="31"/>
        <v>1064</v>
      </c>
      <c r="O296" s="51">
        <f t="shared" si="32"/>
        <v>2481.5</v>
      </c>
      <c r="P296" s="88">
        <v>25</v>
      </c>
      <c r="Q296" s="51">
        <f t="shared" si="33"/>
        <v>7515</v>
      </c>
      <c r="R296" s="89">
        <v>2093.5</v>
      </c>
      <c r="S296" s="51">
        <f t="shared" si="34"/>
        <v>5421.5</v>
      </c>
      <c r="T296" s="89">
        <v>32906.5</v>
      </c>
      <c r="U296" s="52" t="s">
        <v>155</v>
      </c>
      <c r="V296" s="53" t="s">
        <v>256</v>
      </c>
    </row>
    <row r="297" spans="1:22" s="72" customFormat="1" ht="13.5" hidden="1" customHeight="1">
      <c r="A297" s="63">
        <v>289</v>
      </c>
      <c r="B297" s="63" t="s">
        <v>436</v>
      </c>
      <c r="C297" s="88" t="s">
        <v>1263</v>
      </c>
      <c r="D297" s="88" t="s">
        <v>168</v>
      </c>
      <c r="E297" s="64" t="s">
        <v>1216</v>
      </c>
      <c r="F297" s="65">
        <v>45962</v>
      </c>
      <c r="G297" s="65">
        <v>46143</v>
      </c>
      <c r="H297" s="93">
        <v>65000</v>
      </c>
      <c r="I297" s="89">
        <v>4427.58</v>
      </c>
      <c r="J297" s="66">
        <v>25</v>
      </c>
      <c r="K297" s="89">
        <v>1865.5</v>
      </c>
      <c r="L297" s="51">
        <f t="shared" si="30"/>
        <v>4615</v>
      </c>
      <c r="M297" s="51">
        <f t="shared" si="35"/>
        <v>845</v>
      </c>
      <c r="N297" s="53">
        <f t="shared" si="31"/>
        <v>1976</v>
      </c>
      <c r="O297" s="51">
        <f t="shared" si="32"/>
        <v>4608.5</v>
      </c>
      <c r="P297" s="89">
        <v>13695.87</v>
      </c>
      <c r="Q297" s="51">
        <f t="shared" si="33"/>
        <v>27605.870000000003</v>
      </c>
      <c r="R297" s="89">
        <v>21964.95</v>
      </c>
      <c r="S297" s="51">
        <f t="shared" si="34"/>
        <v>10068.5</v>
      </c>
      <c r="T297" s="89">
        <v>43035.05</v>
      </c>
      <c r="U297" s="52" t="s">
        <v>155</v>
      </c>
      <c r="V297" s="53" t="s">
        <v>256</v>
      </c>
    </row>
    <row r="298" spans="1:22" s="72" customFormat="1" ht="16.5" hidden="1" customHeight="1">
      <c r="A298" s="63">
        <v>290</v>
      </c>
      <c r="B298" s="63" t="s">
        <v>844</v>
      </c>
      <c r="C298" s="88" t="s">
        <v>55</v>
      </c>
      <c r="D298" s="88" t="s">
        <v>1108</v>
      </c>
      <c r="E298" s="64" t="s">
        <v>1216</v>
      </c>
      <c r="F298" s="65">
        <v>45962</v>
      </c>
      <c r="G298" s="65">
        <v>46143</v>
      </c>
      <c r="H298" s="93">
        <v>55000</v>
      </c>
      <c r="I298" s="89">
        <v>2559.6799999999998</v>
      </c>
      <c r="J298" s="66">
        <v>25</v>
      </c>
      <c r="K298" s="89">
        <v>1578.5</v>
      </c>
      <c r="L298" s="51">
        <f t="shared" si="30"/>
        <v>3904.9999999999995</v>
      </c>
      <c r="M298" s="51">
        <f t="shared" si="35"/>
        <v>715</v>
      </c>
      <c r="N298" s="53">
        <f t="shared" si="31"/>
        <v>1672</v>
      </c>
      <c r="O298" s="51">
        <f t="shared" si="32"/>
        <v>3899.5000000000005</v>
      </c>
      <c r="P298" s="88">
        <v>25</v>
      </c>
      <c r="Q298" s="51">
        <f t="shared" si="33"/>
        <v>11795</v>
      </c>
      <c r="R298" s="89">
        <v>5835.18</v>
      </c>
      <c r="S298" s="51">
        <f t="shared" si="34"/>
        <v>8519.5</v>
      </c>
      <c r="T298" s="89">
        <v>49164.82</v>
      </c>
      <c r="U298" s="52" t="s">
        <v>155</v>
      </c>
      <c r="V298" s="53" t="s">
        <v>256</v>
      </c>
    </row>
    <row r="299" spans="1:22" s="72" customFormat="1" ht="13.5" hidden="1" customHeight="1">
      <c r="A299" s="63">
        <v>291</v>
      </c>
      <c r="B299" s="63" t="s">
        <v>692</v>
      </c>
      <c r="C299" s="88" t="s">
        <v>1263</v>
      </c>
      <c r="D299" s="88" t="s">
        <v>162</v>
      </c>
      <c r="E299" s="64" t="s">
        <v>1216</v>
      </c>
      <c r="F299" s="65">
        <v>45962</v>
      </c>
      <c r="G299" s="65">
        <v>46143</v>
      </c>
      <c r="H299" s="93">
        <v>75000</v>
      </c>
      <c r="I299" s="89">
        <v>6309.38</v>
      </c>
      <c r="J299" s="66">
        <v>25</v>
      </c>
      <c r="K299" s="89">
        <v>2152.5</v>
      </c>
      <c r="L299" s="51">
        <f t="shared" si="30"/>
        <v>5324.9999999999991</v>
      </c>
      <c r="M299" s="51">
        <f t="shared" si="35"/>
        <v>975</v>
      </c>
      <c r="N299" s="53">
        <f t="shared" si="31"/>
        <v>2280</v>
      </c>
      <c r="O299" s="51">
        <f t="shared" si="32"/>
        <v>5317.5</v>
      </c>
      <c r="P299" s="89">
        <v>5525</v>
      </c>
      <c r="Q299" s="51">
        <f t="shared" si="33"/>
        <v>21575</v>
      </c>
      <c r="R299" s="89">
        <v>16266.88</v>
      </c>
      <c r="S299" s="51">
        <f t="shared" si="34"/>
        <v>11617.5</v>
      </c>
      <c r="T299" s="89">
        <v>58733.120000000003</v>
      </c>
      <c r="U299" s="52" t="s">
        <v>155</v>
      </c>
      <c r="V299" s="53" t="s">
        <v>256</v>
      </c>
    </row>
    <row r="300" spans="1:22" s="72" customFormat="1" ht="15.75" hidden="1" customHeight="1">
      <c r="A300" s="63">
        <v>292</v>
      </c>
      <c r="B300" s="88" t="s">
        <v>1309</v>
      </c>
      <c r="C300" s="88" t="s">
        <v>394</v>
      </c>
      <c r="D300" s="88" t="s">
        <v>161</v>
      </c>
      <c r="E300" s="64" t="s">
        <v>1216</v>
      </c>
      <c r="F300" s="65">
        <v>45962</v>
      </c>
      <c r="G300" s="65">
        <v>46143</v>
      </c>
      <c r="H300" s="93">
        <v>85000</v>
      </c>
      <c r="I300" s="89">
        <v>8576.99</v>
      </c>
      <c r="J300" s="66">
        <v>25</v>
      </c>
      <c r="K300" s="89">
        <v>2439.5</v>
      </c>
      <c r="L300" s="51">
        <f t="shared" si="30"/>
        <v>6034.9999999999991</v>
      </c>
      <c r="M300" s="51">
        <f t="shared" si="35"/>
        <v>1105</v>
      </c>
      <c r="N300" s="53">
        <f t="shared" si="31"/>
        <v>2584</v>
      </c>
      <c r="O300" s="51">
        <f t="shared" si="32"/>
        <v>6026.5</v>
      </c>
      <c r="P300" s="88">
        <v>25</v>
      </c>
      <c r="Q300" s="51">
        <f t="shared" si="33"/>
        <v>18215</v>
      </c>
      <c r="R300" s="89">
        <v>13625.49</v>
      </c>
      <c r="S300" s="51">
        <f t="shared" si="34"/>
        <v>13166.5</v>
      </c>
      <c r="T300" s="89">
        <v>71374.509999999995</v>
      </c>
      <c r="U300" s="52" t="s">
        <v>155</v>
      </c>
      <c r="V300" s="91" t="s">
        <v>257</v>
      </c>
    </row>
    <row r="301" spans="1:22" s="72" customFormat="1" ht="15.75" hidden="1" customHeight="1">
      <c r="A301" s="63">
        <v>293</v>
      </c>
      <c r="B301" s="63" t="s">
        <v>588</v>
      </c>
      <c r="C301" s="88" t="s">
        <v>394</v>
      </c>
      <c r="D301" s="88" t="s">
        <v>1069</v>
      </c>
      <c r="E301" s="64" t="s">
        <v>1216</v>
      </c>
      <c r="F301" s="65">
        <v>45901</v>
      </c>
      <c r="G301" s="65">
        <v>46082</v>
      </c>
      <c r="H301" s="93">
        <v>35000</v>
      </c>
      <c r="I301" s="88">
        <v>0</v>
      </c>
      <c r="J301" s="66">
        <v>25</v>
      </c>
      <c r="K301" s="89">
        <v>1004.5</v>
      </c>
      <c r="L301" s="51">
        <f t="shared" si="30"/>
        <v>2485</v>
      </c>
      <c r="M301" s="51">
        <f t="shared" si="35"/>
        <v>455</v>
      </c>
      <c r="N301" s="53">
        <f t="shared" si="31"/>
        <v>1064</v>
      </c>
      <c r="O301" s="51">
        <f t="shared" si="32"/>
        <v>2481.5</v>
      </c>
      <c r="P301" s="88">
        <v>25</v>
      </c>
      <c r="Q301" s="51">
        <f t="shared" si="33"/>
        <v>7515</v>
      </c>
      <c r="R301" s="89">
        <v>2093.5</v>
      </c>
      <c r="S301" s="51">
        <f t="shared" si="34"/>
        <v>5421.5</v>
      </c>
      <c r="T301" s="89">
        <v>32906.5</v>
      </c>
      <c r="U301" s="52" t="s">
        <v>155</v>
      </c>
      <c r="V301" s="53" t="s">
        <v>256</v>
      </c>
    </row>
    <row r="302" spans="1:22" s="72" customFormat="1" hidden="1">
      <c r="A302" s="63">
        <v>294</v>
      </c>
      <c r="B302" s="63" t="s">
        <v>1014</v>
      </c>
      <c r="C302" s="88" t="s">
        <v>15</v>
      </c>
      <c r="D302" s="88" t="s">
        <v>1066</v>
      </c>
      <c r="E302" s="64" t="s">
        <v>1216</v>
      </c>
      <c r="F302" s="65">
        <v>45901</v>
      </c>
      <c r="G302" s="65">
        <v>46082</v>
      </c>
      <c r="H302" s="93">
        <v>60000</v>
      </c>
      <c r="I302" s="89">
        <v>3486.68</v>
      </c>
      <c r="J302" s="66">
        <v>25</v>
      </c>
      <c r="K302" s="89">
        <v>1722</v>
      </c>
      <c r="L302" s="51">
        <f t="shared" si="30"/>
        <v>4260</v>
      </c>
      <c r="M302" s="51">
        <f t="shared" si="35"/>
        <v>780</v>
      </c>
      <c r="N302" s="53">
        <f t="shared" si="31"/>
        <v>1824</v>
      </c>
      <c r="O302" s="51">
        <f t="shared" si="32"/>
        <v>4254</v>
      </c>
      <c r="P302" s="89">
        <v>6525</v>
      </c>
      <c r="Q302" s="51">
        <f t="shared" si="33"/>
        <v>19365</v>
      </c>
      <c r="R302" s="89">
        <v>13557.68</v>
      </c>
      <c r="S302" s="51">
        <f t="shared" si="34"/>
        <v>9294</v>
      </c>
      <c r="T302" s="89">
        <v>46442.32</v>
      </c>
      <c r="U302" s="52" t="s">
        <v>155</v>
      </c>
      <c r="V302" s="53" t="s">
        <v>257</v>
      </c>
    </row>
    <row r="303" spans="1:22" s="72" customFormat="1" hidden="1">
      <c r="A303" s="63">
        <v>295</v>
      </c>
      <c r="B303" s="63" t="s">
        <v>734</v>
      </c>
      <c r="C303" s="88" t="s">
        <v>55</v>
      </c>
      <c r="D303" s="88" t="s">
        <v>179</v>
      </c>
      <c r="E303" s="64" t="s">
        <v>1216</v>
      </c>
      <c r="F303" s="65">
        <v>45839</v>
      </c>
      <c r="G303" s="65">
        <v>46023</v>
      </c>
      <c r="H303" s="93">
        <v>60000</v>
      </c>
      <c r="I303" s="89">
        <v>3486.68</v>
      </c>
      <c r="J303" s="66">
        <v>25</v>
      </c>
      <c r="K303" s="89">
        <v>1722</v>
      </c>
      <c r="L303" s="51">
        <f t="shared" si="30"/>
        <v>4260</v>
      </c>
      <c r="M303" s="51">
        <f t="shared" si="35"/>
        <v>780</v>
      </c>
      <c r="N303" s="53">
        <f t="shared" si="31"/>
        <v>1824</v>
      </c>
      <c r="O303" s="51">
        <f t="shared" si="32"/>
        <v>4254</v>
      </c>
      <c r="P303" s="88">
        <v>125</v>
      </c>
      <c r="Q303" s="51">
        <f t="shared" si="33"/>
        <v>12965</v>
      </c>
      <c r="R303" s="89">
        <v>7157.68</v>
      </c>
      <c r="S303" s="51">
        <f t="shared" si="34"/>
        <v>9294</v>
      </c>
      <c r="T303" s="89">
        <v>52842.32</v>
      </c>
      <c r="U303" s="52" t="s">
        <v>155</v>
      </c>
      <c r="V303" s="53" t="s">
        <v>257</v>
      </c>
    </row>
    <row r="304" spans="1:22" s="72" customFormat="1" hidden="1">
      <c r="A304" s="63">
        <v>296</v>
      </c>
      <c r="B304" s="63" t="s">
        <v>765</v>
      </c>
      <c r="C304" s="88" t="s">
        <v>248</v>
      </c>
      <c r="D304" s="88" t="s">
        <v>1077</v>
      </c>
      <c r="E304" s="64" t="s">
        <v>1216</v>
      </c>
      <c r="F304" s="65">
        <v>45962</v>
      </c>
      <c r="G304" s="65">
        <v>46143</v>
      </c>
      <c r="H304" s="93">
        <v>25000</v>
      </c>
      <c r="I304" s="88">
        <v>0</v>
      </c>
      <c r="J304" s="66">
        <v>25</v>
      </c>
      <c r="K304" s="88">
        <v>717.5</v>
      </c>
      <c r="L304" s="51">
        <f t="shared" si="30"/>
        <v>1774.9999999999998</v>
      </c>
      <c r="M304" s="51">
        <f t="shared" si="35"/>
        <v>325</v>
      </c>
      <c r="N304" s="53">
        <f t="shared" si="31"/>
        <v>760</v>
      </c>
      <c r="O304" s="51">
        <f t="shared" si="32"/>
        <v>1772.5000000000002</v>
      </c>
      <c r="P304" s="88">
        <v>25</v>
      </c>
      <c r="Q304" s="51">
        <f t="shared" si="33"/>
        <v>5375</v>
      </c>
      <c r="R304" s="89">
        <v>1502.5</v>
      </c>
      <c r="S304" s="51">
        <f t="shared" si="34"/>
        <v>3872.5</v>
      </c>
      <c r="T304" s="89">
        <v>23497.5</v>
      </c>
      <c r="U304" s="52" t="s">
        <v>155</v>
      </c>
      <c r="V304" s="53" t="s">
        <v>256</v>
      </c>
    </row>
    <row r="305" spans="1:22" s="72" customFormat="1" hidden="1">
      <c r="A305" s="63">
        <v>297</v>
      </c>
      <c r="B305" s="63" t="s">
        <v>1245</v>
      </c>
      <c r="C305" s="88" t="s">
        <v>248</v>
      </c>
      <c r="D305" s="88" t="s">
        <v>161</v>
      </c>
      <c r="E305" s="64" t="s">
        <v>1216</v>
      </c>
      <c r="F305" s="65">
        <v>45839</v>
      </c>
      <c r="G305" s="65">
        <v>46023</v>
      </c>
      <c r="H305" s="93">
        <v>80000</v>
      </c>
      <c r="I305" s="89">
        <v>7400.87</v>
      </c>
      <c r="J305" s="66">
        <v>25</v>
      </c>
      <c r="K305" s="89">
        <v>2296</v>
      </c>
      <c r="L305" s="51">
        <f t="shared" si="30"/>
        <v>5679.9999999999991</v>
      </c>
      <c r="M305" s="51">
        <f t="shared" si="35"/>
        <v>1040</v>
      </c>
      <c r="N305" s="53">
        <f t="shared" si="31"/>
        <v>2432</v>
      </c>
      <c r="O305" s="51">
        <f t="shared" si="32"/>
        <v>5672</v>
      </c>
      <c r="P305" s="88">
        <v>25</v>
      </c>
      <c r="Q305" s="51">
        <f t="shared" si="33"/>
        <v>17145</v>
      </c>
      <c r="R305" s="89">
        <v>12153.87</v>
      </c>
      <c r="S305" s="51">
        <f t="shared" si="34"/>
        <v>12392</v>
      </c>
      <c r="T305" s="89">
        <v>67846.13</v>
      </c>
      <c r="U305" s="52" t="s">
        <v>155</v>
      </c>
      <c r="V305" s="53" t="s">
        <v>256</v>
      </c>
    </row>
    <row r="306" spans="1:22" s="72" customFormat="1" hidden="1">
      <c r="A306" s="63">
        <v>298</v>
      </c>
      <c r="B306" s="63" t="s">
        <v>1246</v>
      </c>
      <c r="C306" s="88" t="s">
        <v>4</v>
      </c>
      <c r="D306" s="88" t="s">
        <v>1096</v>
      </c>
      <c r="E306" s="64" t="s">
        <v>1216</v>
      </c>
      <c r="F306" s="65">
        <v>45839</v>
      </c>
      <c r="G306" s="65">
        <v>46023</v>
      </c>
      <c r="H306" s="93">
        <v>65000</v>
      </c>
      <c r="I306" s="89">
        <v>4427.58</v>
      </c>
      <c r="J306" s="66">
        <v>25</v>
      </c>
      <c r="K306" s="89">
        <v>1865.5</v>
      </c>
      <c r="L306" s="51">
        <f t="shared" si="30"/>
        <v>4615</v>
      </c>
      <c r="M306" s="51">
        <f t="shared" si="35"/>
        <v>845</v>
      </c>
      <c r="N306" s="53">
        <f t="shared" si="31"/>
        <v>1976</v>
      </c>
      <c r="O306" s="51">
        <f t="shared" si="32"/>
        <v>4608.5</v>
      </c>
      <c r="P306" s="88">
        <v>25</v>
      </c>
      <c r="Q306" s="51">
        <f t="shared" si="33"/>
        <v>13935</v>
      </c>
      <c r="R306" s="89">
        <v>8294.08</v>
      </c>
      <c r="S306" s="51">
        <f t="shared" si="34"/>
        <v>10068.5</v>
      </c>
      <c r="T306" s="89">
        <v>56705.919999999998</v>
      </c>
      <c r="U306" s="52" t="s">
        <v>155</v>
      </c>
      <c r="V306" s="53" t="s">
        <v>256</v>
      </c>
    </row>
    <row r="307" spans="1:22" s="72" customFormat="1" hidden="1">
      <c r="A307" s="63">
        <v>299</v>
      </c>
      <c r="B307" s="63" t="s">
        <v>693</v>
      </c>
      <c r="C307" s="88" t="s">
        <v>835</v>
      </c>
      <c r="D307" s="88" t="s">
        <v>1072</v>
      </c>
      <c r="E307" s="64" t="s">
        <v>1216</v>
      </c>
      <c r="F307" s="65">
        <v>45962</v>
      </c>
      <c r="G307" s="65">
        <v>46143</v>
      </c>
      <c r="H307" s="93">
        <v>85000</v>
      </c>
      <c r="I307" s="89">
        <v>8576.99</v>
      </c>
      <c r="J307" s="66">
        <v>25</v>
      </c>
      <c r="K307" s="89">
        <v>2439.5</v>
      </c>
      <c r="L307" s="51">
        <f t="shared" si="30"/>
        <v>6034.9999999999991</v>
      </c>
      <c r="M307" s="51">
        <f t="shared" si="35"/>
        <v>1105</v>
      </c>
      <c r="N307" s="53">
        <f t="shared" si="31"/>
        <v>2584</v>
      </c>
      <c r="O307" s="51">
        <f t="shared" si="32"/>
        <v>6026.5</v>
      </c>
      <c r="P307" s="88">
        <v>25</v>
      </c>
      <c r="Q307" s="51">
        <f t="shared" si="33"/>
        <v>18215</v>
      </c>
      <c r="R307" s="89">
        <v>13625.49</v>
      </c>
      <c r="S307" s="51">
        <f t="shared" si="34"/>
        <v>13166.5</v>
      </c>
      <c r="T307" s="89">
        <v>71374.509999999995</v>
      </c>
      <c r="U307" s="52" t="s">
        <v>155</v>
      </c>
      <c r="V307" s="53" t="s">
        <v>256</v>
      </c>
    </row>
    <row r="308" spans="1:22" s="72" customFormat="1" hidden="1">
      <c r="A308" s="63">
        <v>300</v>
      </c>
      <c r="B308" s="63" t="s">
        <v>1015</v>
      </c>
      <c r="C308" s="88" t="s">
        <v>48</v>
      </c>
      <c r="D308" s="88" t="s">
        <v>1132</v>
      </c>
      <c r="E308" s="64" t="s">
        <v>1216</v>
      </c>
      <c r="F308" s="65">
        <v>45901</v>
      </c>
      <c r="G308" s="65">
        <v>46082</v>
      </c>
      <c r="H308" s="93">
        <v>95000</v>
      </c>
      <c r="I308" s="89">
        <v>10929.24</v>
      </c>
      <c r="J308" s="66">
        <v>25</v>
      </c>
      <c r="K308" s="89">
        <v>2726.5</v>
      </c>
      <c r="L308" s="51">
        <f t="shared" si="30"/>
        <v>6744.9999999999991</v>
      </c>
      <c r="M308" s="51">
        <f t="shared" si="35"/>
        <v>1235</v>
      </c>
      <c r="N308" s="53">
        <f t="shared" si="31"/>
        <v>2888</v>
      </c>
      <c r="O308" s="51">
        <f t="shared" si="32"/>
        <v>6735.5</v>
      </c>
      <c r="P308" s="89">
        <v>5025</v>
      </c>
      <c r="Q308" s="51">
        <f t="shared" si="33"/>
        <v>25355</v>
      </c>
      <c r="R308" s="89">
        <v>21568.74</v>
      </c>
      <c r="S308" s="51">
        <f t="shared" si="34"/>
        <v>14715.5</v>
      </c>
      <c r="T308" s="89">
        <v>73431.259999999995</v>
      </c>
      <c r="U308" s="52" t="s">
        <v>155</v>
      </c>
      <c r="V308" s="53" t="s">
        <v>257</v>
      </c>
    </row>
    <row r="309" spans="1:22" s="72" customFormat="1" hidden="1">
      <c r="A309" s="63">
        <v>301</v>
      </c>
      <c r="B309" s="63" t="s">
        <v>634</v>
      </c>
      <c r="C309" s="88" t="s">
        <v>48</v>
      </c>
      <c r="D309" s="88" t="s">
        <v>1077</v>
      </c>
      <c r="E309" s="64" t="s">
        <v>1216</v>
      </c>
      <c r="F309" s="65">
        <v>45839</v>
      </c>
      <c r="G309" s="65">
        <v>46023</v>
      </c>
      <c r="H309" s="93">
        <v>60000</v>
      </c>
      <c r="I309" s="89">
        <v>3486.68</v>
      </c>
      <c r="J309" s="66">
        <v>25</v>
      </c>
      <c r="K309" s="89">
        <v>1722</v>
      </c>
      <c r="L309" s="51">
        <f t="shared" si="30"/>
        <v>4260</v>
      </c>
      <c r="M309" s="51">
        <f t="shared" si="35"/>
        <v>780</v>
      </c>
      <c r="N309" s="53">
        <f t="shared" si="31"/>
        <v>1824</v>
      </c>
      <c r="O309" s="51">
        <f t="shared" si="32"/>
        <v>4254</v>
      </c>
      <c r="P309" s="88">
        <v>25</v>
      </c>
      <c r="Q309" s="51">
        <f t="shared" si="33"/>
        <v>12865</v>
      </c>
      <c r="R309" s="89">
        <v>7057.68</v>
      </c>
      <c r="S309" s="51">
        <f t="shared" si="34"/>
        <v>9294</v>
      </c>
      <c r="T309" s="89">
        <v>52942.32</v>
      </c>
      <c r="U309" s="52" t="s">
        <v>155</v>
      </c>
      <c r="V309" s="53" t="s">
        <v>257</v>
      </c>
    </row>
    <row r="310" spans="1:22" s="72" customFormat="1" hidden="1">
      <c r="A310" s="63">
        <v>302</v>
      </c>
      <c r="B310" s="63" t="s">
        <v>268</v>
      </c>
      <c r="C310" s="88" t="s">
        <v>61</v>
      </c>
      <c r="D310" s="88" t="s">
        <v>1069</v>
      </c>
      <c r="E310" s="64" t="s">
        <v>1216</v>
      </c>
      <c r="F310" s="65">
        <v>45839</v>
      </c>
      <c r="G310" s="65">
        <v>46023</v>
      </c>
      <c r="H310" s="93">
        <v>46000</v>
      </c>
      <c r="I310" s="89">
        <v>1289.46</v>
      </c>
      <c r="J310" s="66">
        <v>25</v>
      </c>
      <c r="K310" s="89">
        <v>1320.2</v>
      </c>
      <c r="L310" s="51">
        <f t="shared" si="30"/>
        <v>3265.9999999999995</v>
      </c>
      <c r="M310" s="51">
        <f t="shared" si="35"/>
        <v>598</v>
      </c>
      <c r="N310" s="53">
        <f t="shared" si="31"/>
        <v>1398.4</v>
      </c>
      <c r="O310" s="51">
        <f t="shared" si="32"/>
        <v>3261.4</v>
      </c>
      <c r="P310" s="88">
        <v>125</v>
      </c>
      <c r="Q310" s="51">
        <f t="shared" si="33"/>
        <v>9969</v>
      </c>
      <c r="R310" s="89">
        <v>4133.0600000000004</v>
      </c>
      <c r="S310" s="51">
        <f t="shared" si="34"/>
        <v>7125.4</v>
      </c>
      <c r="T310" s="89">
        <v>41866.94</v>
      </c>
      <c r="U310" s="52" t="s">
        <v>155</v>
      </c>
      <c r="V310" s="53" t="s">
        <v>256</v>
      </c>
    </row>
    <row r="311" spans="1:22" s="72" customFormat="1" hidden="1">
      <c r="A311" s="63">
        <v>303</v>
      </c>
      <c r="B311" s="63" t="s">
        <v>1016</v>
      </c>
      <c r="C311" s="88" t="s">
        <v>53</v>
      </c>
      <c r="D311" s="88" t="s">
        <v>1091</v>
      </c>
      <c r="E311" s="64" t="s">
        <v>1216</v>
      </c>
      <c r="F311" s="65">
        <v>45901</v>
      </c>
      <c r="G311" s="65">
        <v>46082</v>
      </c>
      <c r="H311" s="93">
        <v>60000</v>
      </c>
      <c r="I311" s="89">
        <v>3486.68</v>
      </c>
      <c r="J311" s="66">
        <v>25</v>
      </c>
      <c r="K311" s="89">
        <v>1722</v>
      </c>
      <c r="L311" s="51">
        <f t="shared" si="30"/>
        <v>4260</v>
      </c>
      <c r="M311" s="51">
        <f t="shared" si="35"/>
        <v>780</v>
      </c>
      <c r="N311" s="53">
        <f t="shared" si="31"/>
        <v>1824</v>
      </c>
      <c r="O311" s="51">
        <f t="shared" si="32"/>
        <v>4254</v>
      </c>
      <c r="P311" s="88">
        <v>25</v>
      </c>
      <c r="Q311" s="51">
        <f t="shared" si="33"/>
        <v>12865</v>
      </c>
      <c r="R311" s="89">
        <v>7057.68</v>
      </c>
      <c r="S311" s="51">
        <f t="shared" si="34"/>
        <v>9294</v>
      </c>
      <c r="T311" s="89">
        <v>52942.32</v>
      </c>
      <c r="U311" s="52" t="s">
        <v>155</v>
      </c>
      <c r="V311" s="53" t="s">
        <v>256</v>
      </c>
    </row>
    <row r="312" spans="1:22" s="72" customFormat="1" hidden="1">
      <c r="A312" s="63">
        <v>304</v>
      </c>
      <c r="B312" s="63" t="s">
        <v>534</v>
      </c>
      <c r="C312" s="88" t="s">
        <v>504</v>
      </c>
      <c r="D312" s="88" t="s">
        <v>170</v>
      </c>
      <c r="E312" s="64" t="s">
        <v>1216</v>
      </c>
      <c r="F312" s="65">
        <v>45839</v>
      </c>
      <c r="G312" s="65">
        <v>46023</v>
      </c>
      <c r="H312" s="93">
        <v>65000</v>
      </c>
      <c r="I312" s="89">
        <v>4427.58</v>
      </c>
      <c r="J312" s="66">
        <v>25</v>
      </c>
      <c r="K312" s="89">
        <v>1865.5</v>
      </c>
      <c r="L312" s="51">
        <f t="shared" si="30"/>
        <v>4615</v>
      </c>
      <c r="M312" s="51">
        <f t="shared" si="35"/>
        <v>845</v>
      </c>
      <c r="N312" s="53">
        <f t="shared" si="31"/>
        <v>1976</v>
      </c>
      <c r="O312" s="51">
        <f t="shared" si="32"/>
        <v>4608.5</v>
      </c>
      <c r="P312" s="89">
        <v>1125</v>
      </c>
      <c r="Q312" s="51">
        <f t="shared" si="33"/>
        <v>15035</v>
      </c>
      <c r="R312" s="89">
        <v>9394.08</v>
      </c>
      <c r="S312" s="51">
        <f t="shared" si="34"/>
        <v>10068.5</v>
      </c>
      <c r="T312" s="89">
        <v>55605.919999999998</v>
      </c>
      <c r="U312" s="52" t="s">
        <v>155</v>
      </c>
      <c r="V312" s="53" t="s">
        <v>256</v>
      </c>
    </row>
    <row r="313" spans="1:22" s="72" customFormat="1" hidden="1">
      <c r="A313" s="63">
        <v>305</v>
      </c>
      <c r="B313" s="63" t="s">
        <v>945</v>
      </c>
      <c r="C313" s="88" t="s">
        <v>248</v>
      </c>
      <c r="D313" s="88" t="s">
        <v>197</v>
      </c>
      <c r="E313" s="64" t="s">
        <v>1216</v>
      </c>
      <c r="F313" s="65">
        <v>45870</v>
      </c>
      <c r="G313" s="65">
        <v>46054</v>
      </c>
      <c r="H313" s="93">
        <v>65000</v>
      </c>
      <c r="I313" s="89">
        <v>4427.58</v>
      </c>
      <c r="J313" s="66">
        <v>25</v>
      </c>
      <c r="K313" s="89">
        <v>1865.5</v>
      </c>
      <c r="L313" s="51">
        <f t="shared" si="30"/>
        <v>4615</v>
      </c>
      <c r="M313" s="51">
        <f t="shared" si="35"/>
        <v>845</v>
      </c>
      <c r="N313" s="53">
        <f t="shared" si="31"/>
        <v>1976</v>
      </c>
      <c r="O313" s="51">
        <f t="shared" si="32"/>
        <v>4608.5</v>
      </c>
      <c r="P313" s="88">
        <v>25</v>
      </c>
      <c r="Q313" s="51">
        <f t="shared" si="33"/>
        <v>13935</v>
      </c>
      <c r="R313" s="89">
        <v>8294.08</v>
      </c>
      <c r="S313" s="51">
        <f t="shared" si="34"/>
        <v>10068.5</v>
      </c>
      <c r="T313" s="89">
        <v>56705.919999999998</v>
      </c>
      <c r="U313" s="52" t="s">
        <v>155</v>
      </c>
      <c r="V313" s="53" t="s">
        <v>257</v>
      </c>
    </row>
    <row r="314" spans="1:22" s="72" customFormat="1" hidden="1">
      <c r="A314" s="63">
        <v>306</v>
      </c>
      <c r="B314" s="63" t="s">
        <v>946</v>
      </c>
      <c r="C314" s="88" t="s">
        <v>56</v>
      </c>
      <c r="D314" s="88" t="s">
        <v>1108</v>
      </c>
      <c r="E314" s="64" t="s">
        <v>1216</v>
      </c>
      <c r="F314" s="65">
        <v>45870</v>
      </c>
      <c r="G314" s="65">
        <v>46054</v>
      </c>
      <c r="H314" s="93">
        <v>40000</v>
      </c>
      <c r="I314" s="88">
        <v>442.65</v>
      </c>
      <c r="J314" s="66">
        <v>25</v>
      </c>
      <c r="K314" s="89">
        <v>1148</v>
      </c>
      <c r="L314" s="51">
        <f t="shared" si="30"/>
        <v>2839.9999999999995</v>
      </c>
      <c r="M314" s="51">
        <f t="shared" si="35"/>
        <v>520</v>
      </c>
      <c r="N314" s="53">
        <f t="shared" si="31"/>
        <v>1216</v>
      </c>
      <c r="O314" s="51">
        <f t="shared" si="32"/>
        <v>2836</v>
      </c>
      <c r="P314" s="88">
        <v>25</v>
      </c>
      <c r="Q314" s="51">
        <f t="shared" si="33"/>
        <v>8585</v>
      </c>
      <c r="R314" s="89">
        <v>2831.65</v>
      </c>
      <c r="S314" s="51">
        <f t="shared" si="34"/>
        <v>6196</v>
      </c>
      <c r="T314" s="89">
        <v>37168.35</v>
      </c>
      <c r="U314" s="52" t="s">
        <v>155</v>
      </c>
      <c r="V314" s="53" t="s">
        <v>257</v>
      </c>
    </row>
    <row r="315" spans="1:22" s="72" customFormat="1" ht="15" hidden="1" customHeight="1">
      <c r="A315" s="63">
        <v>307</v>
      </c>
      <c r="B315" s="63" t="s">
        <v>125</v>
      </c>
      <c r="C315" s="88" t="s">
        <v>19</v>
      </c>
      <c r="D315" s="88" t="s">
        <v>1080</v>
      </c>
      <c r="E315" s="64" t="s">
        <v>1216</v>
      </c>
      <c r="F315" s="65">
        <v>45962</v>
      </c>
      <c r="G315" s="65">
        <v>46143</v>
      </c>
      <c r="H315" s="93">
        <v>20000</v>
      </c>
      <c r="I315" s="88">
        <v>0</v>
      </c>
      <c r="J315" s="66">
        <v>25</v>
      </c>
      <c r="K315" s="88">
        <v>574</v>
      </c>
      <c r="L315" s="51">
        <f t="shared" si="30"/>
        <v>1419.9999999999998</v>
      </c>
      <c r="M315" s="51">
        <f t="shared" si="35"/>
        <v>260</v>
      </c>
      <c r="N315" s="53">
        <f t="shared" si="31"/>
        <v>608</v>
      </c>
      <c r="O315" s="51">
        <f t="shared" si="32"/>
        <v>1418</v>
      </c>
      <c r="P315" s="88">
        <v>125</v>
      </c>
      <c r="Q315" s="51">
        <f t="shared" si="33"/>
        <v>4405</v>
      </c>
      <c r="R315" s="89">
        <v>1307</v>
      </c>
      <c r="S315" s="51">
        <f t="shared" si="34"/>
        <v>3098</v>
      </c>
      <c r="T315" s="89">
        <v>18693</v>
      </c>
      <c r="U315" s="52" t="s">
        <v>155</v>
      </c>
      <c r="V315" s="53" t="s">
        <v>256</v>
      </c>
    </row>
    <row r="316" spans="1:22" s="72" customFormat="1" hidden="1">
      <c r="A316" s="63">
        <v>308</v>
      </c>
      <c r="B316" s="63" t="s">
        <v>340</v>
      </c>
      <c r="C316" s="88" t="s">
        <v>19</v>
      </c>
      <c r="D316" s="88" t="s">
        <v>1137</v>
      </c>
      <c r="E316" s="64" t="s">
        <v>1216</v>
      </c>
      <c r="F316" s="65">
        <v>45839</v>
      </c>
      <c r="G316" s="65">
        <v>46023</v>
      </c>
      <c r="H316" s="93">
        <v>20000</v>
      </c>
      <c r="I316" s="88">
        <v>0</v>
      </c>
      <c r="J316" s="66">
        <v>25</v>
      </c>
      <c r="K316" s="88">
        <v>574</v>
      </c>
      <c r="L316" s="51">
        <f t="shared" si="30"/>
        <v>1419.9999999999998</v>
      </c>
      <c r="M316" s="51">
        <f t="shared" si="35"/>
        <v>260</v>
      </c>
      <c r="N316" s="53">
        <f t="shared" si="31"/>
        <v>608</v>
      </c>
      <c r="O316" s="51">
        <f t="shared" si="32"/>
        <v>1418</v>
      </c>
      <c r="P316" s="88">
        <v>125</v>
      </c>
      <c r="Q316" s="51">
        <f t="shared" si="33"/>
        <v>4405</v>
      </c>
      <c r="R316" s="89">
        <v>1307</v>
      </c>
      <c r="S316" s="51">
        <f t="shared" si="34"/>
        <v>3098</v>
      </c>
      <c r="T316" s="89">
        <v>18693</v>
      </c>
      <c r="U316" s="52" t="s">
        <v>155</v>
      </c>
      <c r="V316" s="53" t="s">
        <v>256</v>
      </c>
    </row>
    <row r="317" spans="1:22" s="72" customFormat="1" hidden="1">
      <c r="A317" s="63">
        <v>309</v>
      </c>
      <c r="B317" s="63" t="s">
        <v>845</v>
      </c>
      <c r="C317" s="88" t="s">
        <v>48</v>
      </c>
      <c r="D317" s="88" t="s">
        <v>168</v>
      </c>
      <c r="E317" s="64" t="s">
        <v>1216</v>
      </c>
      <c r="F317" s="65">
        <v>45962</v>
      </c>
      <c r="G317" s="65">
        <v>46143</v>
      </c>
      <c r="H317" s="93">
        <v>95000</v>
      </c>
      <c r="I317" s="89">
        <v>10929.24</v>
      </c>
      <c r="J317" s="66">
        <v>25</v>
      </c>
      <c r="K317" s="89">
        <v>2726.5</v>
      </c>
      <c r="L317" s="51">
        <f t="shared" si="30"/>
        <v>6744.9999999999991</v>
      </c>
      <c r="M317" s="51">
        <f t="shared" si="35"/>
        <v>1235</v>
      </c>
      <c r="N317" s="53">
        <f t="shared" si="31"/>
        <v>2888</v>
      </c>
      <c r="O317" s="51">
        <f t="shared" si="32"/>
        <v>6735.5</v>
      </c>
      <c r="P317" s="88">
        <v>25</v>
      </c>
      <c r="Q317" s="51">
        <f t="shared" si="33"/>
        <v>20355</v>
      </c>
      <c r="R317" s="89">
        <v>16568.740000000002</v>
      </c>
      <c r="S317" s="51">
        <f t="shared" si="34"/>
        <v>14715.5</v>
      </c>
      <c r="T317" s="89">
        <v>78431.259999999995</v>
      </c>
      <c r="U317" s="52" t="s">
        <v>155</v>
      </c>
      <c r="V317" s="53" t="s">
        <v>256</v>
      </c>
    </row>
    <row r="318" spans="1:22" s="72" customFormat="1" hidden="1">
      <c r="A318" s="63">
        <v>310</v>
      </c>
      <c r="B318" s="63" t="s">
        <v>108</v>
      </c>
      <c r="C318" s="88" t="s">
        <v>74</v>
      </c>
      <c r="D318" s="88" t="s">
        <v>1138</v>
      </c>
      <c r="E318" s="64" t="s">
        <v>1216</v>
      </c>
      <c r="F318" s="65">
        <v>45839</v>
      </c>
      <c r="G318" s="65">
        <v>46023</v>
      </c>
      <c r="H318" s="93">
        <v>60000</v>
      </c>
      <c r="I318" s="89">
        <v>3486.68</v>
      </c>
      <c r="J318" s="66">
        <v>25</v>
      </c>
      <c r="K318" s="89">
        <v>1722</v>
      </c>
      <c r="L318" s="51">
        <f t="shared" si="30"/>
        <v>4260</v>
      </c>
      <c r="M318" s="51">
        <f t="shared" si="35"/>
        <v>780</v>
      </c>
      <c r="N318" s="53">
        <f t="shared" si="31"/>
        <v>1824</v>
      </c>
      <c r="O318" s="51">
        <f t="shared" si="32"/>
        <v>4254</v>
      </c>
      <c r="P318" s="88">
        <v>25</v>
      </c>
      <c r="Q318" s="51">
        <f t="shared" si="33"/>
        <v>12865</v>
      </c>
      <c r="R318" s="89">
        <v>7057.68</v>
      </c>
      <c r="S318" s="51">
        <f t="shared" si="34"/>
        <v>9294</v>
      </c>
      <c r="T318" s="89">
        <v>52942.32</v>
      </c>
      <c r="U318" s="52" t="s">
        <v>155</v>
      </c>
      <c r="V318" s="53" t="s">
        <v>256</v>
      </c>
    </row>
    <row r="319" spans="1:22" s="72" customFormat="1" hidden="1">
      <c r="A319" s="63">
        <v>311</v>
      </c>
      <c r="B319" s="63" t="s">
        <v>115</v>
      </c>
      <c r="C319" s="88" t="s">
        <v>74</v>
      </c>
      <c r="D319" s="88" t="s">
        <v>1139</v>
      </c>
      <c r="E319" s="64" t="s">
        <v>1216</v>
      </c>
      <c r="F319" s="65">
        <v>45839</v>
      </c>
      <c r="G319" s="65">
        <v>46023</v>
      </c>
      <c r="H319" s="93">
        <v>60000</v>
      </c>
      <c r="I319" s="89">
        <v>3486.68</v>
      </c>
      <c r="J319" s="66">
        <v>25</v>
      </c>
      <c r="K319" s="89">
        <v>1722</v>
      </c>
      <c r="L319" s="51">
        <f t="shared" si="30"/>
        <v>4260</v>
      </c>
      <c r="M319" s="51">
        <f t="shared" si="35"/>
        <v>780</v>
      </c>
      <c r="N319" s="53">
        <f t="shared" si="31"/>
        <v>1824</v>
      </c>
      <c r="O319" s="51">
        <f t="shared" si="32"/>
        <v>4254</v>
      </c>
      <c r="P319" s="88">
        <v>125</v>
      </c>
      <c r="Q319" s="51">
        <f t="shared" si="33"/>
        <v>12965</v>
      </c>
      <c r="R319" s="89">
        <v>7157.68</v>
      </c>
      <c r="S319" s="51">
        <f t="shared" si="34"/>
        <v>9294</v>
      </c>
      <c r="T319" s="89">
        <v>52842.32</v>
      </c>
      <c r="U319" s="52" t="s">
        <v>155</v>
      </c>
      <c r="V319" s="53" t="s">
        <v>256</v>
      </c>
    </row>
    <row r="320" spans="1:22" s="72" customFormat="1" ht="15" hidden="1" customHeight="1">
      <c r="A320" s="63">
        <v>312</v>
      </c>
      <c r="B320" s="63" t="s">
        <v>928</v>
      </c>
      <c r="C320" s="88" t="s">
        <v>364</v>
      </c>
      <c r="D320" t="s">
        <v>1317</v>
      </c>
      <c r="E320" s="52" t="s">
        <v>660</v>
      </c>
      <c r="F320" s="65">
        <v>45839</v>
      </c>
      <c r="G320" s="65">
        <v>46023</v>
      </c>
      <c r="H320" s="93">
        <v>160000</v>
      </c>
      <c r="I320" s="89">
        <v>26218.87</v>
      </c>
      <c r="J320" s="66">
        <v>25</v>
      </c>
      <c r="K320" s="89">
        <v>4592</v>
      </c>
      <c r="L320" s="51">
        <f t="shared" si="30"/>
        <v>11359.999999999998</v>
      </c>
      <c r="M320" s="51">
        <f t="shared" si="35"/>
        <v>2080</v>
      </c>
      <c r="N320" s="53">
        <f t="shared" si="31"/>
        <v>4864</v>
      </c>
      <c r="O320" s="51">
        <f t="shared" si="32"/>
        <v>11344</v>
      </c>
      <c r="P320" s="88">
        <v>25</v>
      </c>
      <c r="Q320" s="51">
        <f t="shared" si="33"/>
        <v>34265</v>
      </c>
      <c r="R320" s="89">
        <v>35699.870000000003</v>
      </c>
      <c r="S320" s="51">
        <f t="shared" si="34"/>
        <v>24784</v>
      </c>
      <c r="T320" s="89">
        <v>124300.13</v>
      </c>
      <c r="U320" s="52" t="s">
        <v>155</v>
      </c>
      <c r="V320" s="53" t="s">
        <v>256</v>
      </c>
    </row>
    <row r="321" spans="1:22" s="72" customFormat="1" hidden="1">
      <c r="A321" s="63">
        <v>313</v>
      </c>
      <c r="B321" s="63" t="s">
        <v>599</v>
      </c>
      <c r="C321" s="88" t="s">
        <v>73</v>
      </c>
      <c r="D321" s="88" t="s">
        <v>1091</v>
      </c>
      <c r="E321" s="64" t="s">
        <v>1216</v>
      </c>
      <c r="F321" s="65">
        <v>45962</v>
      </c>
      <c r="G321" s="65">
        <v>46143</v>
      </c>
      <c r="H321" s="93">
        <v>85000</v>
      </c>
      <c r="I321" s="89">
        <v>8576.99</v>
      </c>
      <c r="J321" s="66">
        <v>25</v>
      </c>
      <c r="K321" s="89">
        <v>2439.5</v>
      </c>
      <c r="L321" s="51">
        <f t="shared" si="30"/>
        <v>6034.9999999999991</v>
      </c>
      <c r="M321" s="51">
        <f t="shared" si="35"/>
        <v>1105</v>
      </c>
      <c r="N321" s="53">
        <f t="shared" si="31"/>
        <v>2584</v>
      </c>
      <c r="O321" s="51">
        <f t="shared" si="32"/>
        <v>6026.5</v>
      </c>
      <c r="P321" s="88">
        <v>25</v>
      </c>
      <c r="Q321" s="51">
        <f t="shared" si="33"/>
        <v>18215</v>
      </c>
      <c r="R321" s="89">
        <v>13625.49</v>
      </c>
      <c r="S321" s="51">
        <f t="shared" si="34"/>
        <v>13166.5</v>
      </c>
      <c r="T321" s="89">
        <v>71374.509999999995</v>
      </c>
      <c r="U321" s="52" t="s">
        <v>155</v>
      </c>
      <c r="V321" s="53" t="s">
        <v>256</v>
      </c>
    </row>
    <row r="322" spans="1:22" s="72" customFormat="1" hidden="1">
      <c r="A322" s="63">
        <v>314</v>
      </c>
      <c r="B322" s="63" t="s">
        <v>883</v>
      </c>
      <c r="C322" s="88" t="s">
        <v>21</v>
      </c>
      <c r="D322" s="88" t="s">
        <v>254</v>
      </c>
      <c r="E322" s="64" t="s">
        <v>1216</v>
      </c>
      <c r="F322" s="65">
        <v>45962</v>
      </c>
      <c r="G322" s="65">
        <v>46143</v>
      </c>
      <c r="H322" s="93">
        <v>80000</v>
      </c>
      <c r="I322" s="89">
        <v>7400.87</v>
      </c>
      <c r="J322" s="66">
        <v>25</v>
      </c>
      <c r="K322" s="89">
        <v>2296</v>
      </c>
      <c r="L322" s="51">
        <f t="shared" si="30"/>
        <v>5679.9999999999991</v>
      </c>
      <c r="M322" s="51">
        <f t="shared" si="35"/>
        <v>1040</v>
      </c>
      <c r="N322" s="53">
        <f t="shared" si="31"/>
        <v>2432</v>
      </c>
      <c r="O322" s="51">
        <f t="shared" si="32"/>
        <v>5672</v>
      </c>
      <c r="P322" s="88">
        <v>25</v>
      </c>
      <c r="Q322" s="51">
        <f t="shared" si="33"/>
        <v>17145</v>
      </c>
      <c r="R322" s="89">
        <v>12153.87</v>
      </c>
      <c r="S322" s="51">
        <f t="shared" si="34"/>
        <v>12392</v>
      </c>
      <c r="T322" s="89">
        <v>67846.13</v>
      </c>
      <c r="U322" s="52" t="s">
        <v>155</v>
      </c>
      <c r="V322" s="53" t="s">
        <v>256</v>
      </c>
    </row>
    <row r="323" spans="1:22" s="72" customFormat="1" hidden="1">
      <c r="A323" s="63">
        <v>315</v>
      </c>
      <c r="B323" s="63" t="s">
        <v>328</v>
      </c>
      <c r="C323" s="88" t="s">
        <v>19</v>
      </c>
      <c r="D323" s="88" t="s">
        <v>1102</v>
      </c>
      <c r="E323" s="64" t="s">
        <v>1216</v>
      </c>
      <c r="F323" s="65">
        <v>45839</v>
      </c>
      <c r="G323" s="65">
        <v>46023</v>
      </c>
      <c r="H323" s="93">
        <v>20000</v>
      </c>
      <c r="I323" s="88">
        <v>0</v>
      </c>
      <c r="J323" s="66">
        <v>25</v>
      </c>
      <c r="K323" s="88">
        <v>574</v>
      </c>
      <c r="L323" s="51">
        <f t="shared" si="30"/>
        <v>1419.9999999999998</v>
      </c>
      <c r="M323" s="51">
        <f t="shared" ref="M323:M354" si="36">H323*0.013</f>
        <v>260</v>
      </c>
      <c r="N323" s="53">
        <f t="shared" si="31"/>
        <v>608</v>
      </c>
      <c r="O323" s="51">
        <f t="shared" si="32"/>
        <v>1418</v>
      </c>
      <c r="P323" s="88">
        <v>25</v>
      </c>
      <c r="Q323" s="51">
        <f t="shared" si="33"/>
        <v>4305</v>
      </c>
      <c r="R323" s="89">
        <v>1207</v>
      </c>
      <c r="S323" s="51">
        <f t="shared" si="34"/>
        <v>3098</v>
      </c>
      <c r="T323" s="89">
        <v>18793</v>
      </c>
      <c r="U323" s="52" t="s">
        <v>155</v>
      </c>
      <c r="V323" s="53" t="s">
        <v>256</v>
      </c>
    </row>
    <row r="324" spans="1:22" s="72" customFormat="1" hidden="1">
      <c r="A324" s="63">
        <v>316</v>
      </c>
      <c r="B324" s="63" t="s">
        <v>1017</v>
      </c>
      <c r="C324" s="88" t="s">
        <v>979</v>
      </c>
      <c r="D324" s="88" t="s">
        <v>162</v>
      </c>
      <c r="E324" s="64" t="s">
        <v>1216</v>
      </c>
      <c r="F324" s="65">
        <v>45901</v>
      </c>
      <c r="G324" s="65">
        <v>46082</v>
      </c>
      <c r="H324" s="93">
        <v>60000</v>
      </c>
      <c r="I324" s="89">
        <v>3486.68</v>
      </c>
      <c r="J324" s="66">
        <v>25</v>
      </c>
      <c r="K324" s="89">
        <v>1722</v>
      </c>
      <c r="L324" s="51">
        <f t="shared" si="30"/>
        <v>4260</v>
      </c>
      <c r="M324" s="51">
        <f t="shared" si="36"/>
        <v>780</v>
      </c>
      <c r="N324" s="53">
        <f t="shared" si="31"/>
        <v>1824</v>
      </c>
      <c r="O324" s="51">
        <f t="shared" si="32"/>
        <v>4254</v>
      </c>
      <c r="P324" s="89">
        <v>5525</v>
      </c>
      <c r="Q324" s="51">
        <f t="shared" si="33"/>
        <v>18365</v>
      </c>
      <c r="R324" s="89">
        <v>12557.68</v>
      </c>
      <c r="S324" s="51">
        <f t="shared" si="34"/>
        <v>9294</v>
      </c>
      <c r="T324" s="89">
        <v>47442.32</v>
      </c>
      <c r="U324" s="52" t="s">
        <v>155</v>
      </c>
      <c r="V324" s="53" t="s">
        <v>256</v>
      </c>
    </row>
    <row r="325" spans="1:22" s="72" customFormat="1" hidden="1">
      <c r="A325" s="63">
        <v>317</v>
      </c>
      <c r="B325" s="63" t="s">
        <v>548</v>
      </c>
      <c r="C325" s="88" t="s">
        <v>12</v>
      </c>
      <c r="D325" s="88" t="s">
        <v>1140</v>
      </c>
      <c r="E325" s="64" t="s">
        <v>1216</v>
      </c>
      <c r="F325" s="65">
        <v>45839</v>
      </c>
      <c r="G325" s="65">
        <v>46023</v>
      </c>
      <c r="H325" s="93">
        <v>50000</v>
      </c>
      <c r="I325" s="89">
        <v>1854</v>
      </c>
      <c r="J325" s="66">
        <v>25</v>
      </c>
      <c r="K325" s="89">
        <v>1435</v>
      </c>
      <c r="L325" s="51">
        <f t="shared" si="30"/>
        <v>3549.9999999999995</v>
      </c>
      <c r="M325" s="51">
        <f t="shared" si="36"/>
        <v>650</v>
      </c>
      <c r="N325" s="53">
        <f t="shared" si="31"/>
        <v>1520</v>
      </c>
      <c r="O325" s="51">
        <f t="shared" si="32"/>
        <v>3545.0000000000005</v>
      </c>
      <c r="P325" s="88">
        <v>125</v>
      </c>
      <c r="Q325" s="51">
        <f t="shared" si="33"/>
        <v>10825</v>
      </c>
      <c r="R325" s="89">
        <v>4934</v>
      </c>
      <c r="S325" s="51">
        <f t="shared" si="34"/>
        <v>7745</v>
      </c>
      <c r="T325" s="89">
        <v>45066</v>
      </c>
      <c r="U325" s="52" t="s">
        <v>155</v>
      </c>
      <c r="V325" s="53" t="s">
        <v>256</v>
      </c>
    </row>
    <row r="326" spans="1:22" s="72" customFormat="1" hidden="1">
      <c r="A326" s="63">
        <v>318</v>
      </c>
      <c r="B326" s="63" t="s">
        <v>798</v>
      </c>
      <c r="C326" s="88" t="s">
        <v>5</v>
      </c>
      <c r="D326" s="88" t="s">
        <v>160</v>
      </c>
      <c r="E326" s="64" t="s">
        <v>1216</v>
      </c>
      <c r="F326" s="65">
        <v>45962</v>
      </c>
      <c r="G326" s="65">
        <v>46143</v>
      </c>
      <c r="H326" s="93">
        <v>220000</v>
      </c>
      <c r="I326" s="89">
        <v>40357.08</v>
      </c>
      <c r="J326" s="66">
        <v>25</v>
      </c>
      <c r="K326" s="89">
        <v>6314</v>
      </c>
      <c r="L326" s="51">
        <f t="shared" si="30"/>
        <v>15619.999999999998</v>
      </c>
      <c r="M326" s="51">
        <f t="shared" si="36"/>
        <v>2860</v>
      </c>
      <c r="N326" s="53">
        <f t="shared" si="31"/>
        <v>6688</v>
      </c>
      <c r="O326" s="51">
        <f t="shared" si="32"/>
        <v>15598.000000000002</v>
      </c>
      <c r="P326" s="88">
        <v>25</v>
      </c>
      <c r="Q326" s="51">
        <f t="shared" si="33"/>
        <v>47105</v>
      </c>
      <c r="R326" s="89">
        <v>53285.22</v>
      </c>
      <c r="S326" s="51">
        <f t="shared" si="34"/>
        <v>34078</v>
      </c>
      <c r="T326" s="89">
        <v>166714.78</v>
      </c>
      <c r="U326" s="52" t="s">
        <v>155</v>
      </c>
      <c r="V326" s="53" t="s">
        <v>256</v>
      </c>
    </row>
    <row r="327" spans="1:22" s="72" customFormat="1" hidden="1">
      <c r="A327" s="63">
        <v>319</v>
      </c>
      <c r="B327" s="63" t="s">
        <v>245</v>
      </c>
      <c r="C327" s="88" t="s">
        <v>48</v>
      </c>
      <c r="D327" s="88" t="s">
        <v>196</v>
      </c>
      <c r="E327" s="64" t="s">
        <v>1216</v>
      </c>
      <c r="F327" s="65">
        <v>45839</v>
      </c>
      <c r="G327" s="65">
        <v>46023</v>
      </c>
      <c r="H327" s="93">
        <v>55000</v>
      </c>
      <c r="I327" s="89">
        <v>1983.74</v>
      </c>
      <c r="J327" s="66">
        <v>25</v>
      </c>
      <c r="K327" s="89">
        <v>1578.5</v>
      </c>
      <c r="L327" s="51">
        <f t="shared" si="30"/>
        <v>3904.9999999999995</v>
      </c>
      <c r="M327" s="51">
        <f t="shared" si="36"/>
        <v>715</v>
      </c>
      <c r="N327" s="53">
        <f t="shared" si="31"/>
        <v>1672</v>
      </c>
      <c r="O327" s="51">
        <f t="shared" si="32"/>
        <v>3899.5000000000005</v>
      </c>
      <c r="P327" s="89">
        <v>3964.56</v>
      </c>
      <c r="Q327" s="51">
        <f t="shared" si="33"/>
        <v>15734.56</v>
      </c>
      <c r="R327" s="89">
        <v>9198.7999999999993</v>
      </c>
      <c r="S327" s="51">
        <f t="shared" si="34"/>
        <v>8519.5</v>
      </c>
      <c r="T327" s="89">
        <v>45801.2</v>
      </c>
      <c r="U327" s="52" t="s">
        <v>155</v>
      </c>
      <c r="V327" s="53" t="s">
        <v>257</v>
      </c>
    </row>
    <row r="328" spans="1:22" s="72" customFormat="1" hidden="1">
      <c r="A328" s="63">
        <v>320</v>
      </c>
      <c r="B328" s="63" t="s">
        <v>947</v>
      </c>
      <c r="C328" s="88" t="s">
        <v>6</v>
      </c>
      <c r="D328" s="88" t="s">
        <v>1083</v>
      </c>
      <c r="E328" s="64" t="s">
        <v>1216</v>
      </c>
      <c r="F328" s="65">
        <v>45870</v>
      </c>
      <c r="G328" s="65">
        <v>46054</v>
      </c>
      <c r="H328" s="93">
        <v>145000</v>
      </c>
      <c r="I328" s="89">
        <v>22690.49</v>
      </c>
      <c r="J328" s="66">
        <v>25</v>
      </c>
      <c r="K328" s="89">
        <v>4161.5</v>
      </c>
      <c r="L328" s="51">
        <f t="shared" si="30"/>
        <v>10294.999999999998</v>
      </c>
      <c r="M328" s="51">
        <f t="shared" si="36"/>
        <v>1885</v>
      </c>
      <c r="N328" s="53">
        <f t="shared" si="31"/>
        <v>4408</v>
      </c>
      <c r="O328" s="51">
        <f t="shared" si="32"/>
        <v>10280.5</v>
      </c>
      <c r="P328" s="89">
        <v>3025</v>
      </c>
      <c r="Q328" s="51">
        <f t="shared" si="33"/>
        <v>34055</v>
      </c>
      <c r="R328" s="89">
        <v>34284.99</v>
      </c>
      <c r="S328" s="51">
        <f t="shared" si="34"/>
        <v>22460.5</v>
      </c>
      <c r="T328" s="89">
        <v>110715.01</v>
      </c>
      <c r="U328" s="52" t="s">
        <v>155</v>
      </c>
      <c r="V328" s="53" t="s">
        <v>256</v>
      </c>
    </row>
    <row r="329" spans="1:22" s="72" customFormat="1" hidden="1">
      <c r="A329" s="63">
        <v>321</v>
      </c>
      <c r="B329" s="63" t="s">
        <v>948</v>
      </c>
      <c r="C329" s="88" t="s">
        <v>249</v>
      </c>
      <c r="D329" s="88" t="s">
        <v>162</v>
      </c>
      <c r="E329" s="64" t="s">
        <v>1216</v>
      </c>
      <c r="F329" s="65">
        <v>45870</v>
      </c>
      <c r="G329" s="65">
        <v>46054</v>
      </c>
      <c r="H329" s="93">
        <v>60000</v>
      </c>
      <c r="I329" s="89">
        <v>3486.68</v>
      </c>
      <c r="J329" s="66">
        <v>25</v>
      </c>
      <c r="K329" s="89">
        <v>1722</v>
      </c>
      <c r="L329" s="51">
        <f t="shared" ref="L329:L392" si="37">H329*0.071</f>
        <v>4260</v>
      </c>
      <c r="M329" s="51">
        <f t="shared" si="36"/>
        <v>780</v>
      </c>
      <c r="N329" s="53">
        <f t="shared" ref="N329:N392" si="38">+H329*0.0304</f>
        <v>1824</v>
      </c>
      <c r="O329" s="51">
        <f t="shared" ref="O329:O392" si="39">H329*0.0709</f>
        <v>4254</v>
      </c>
      <c r="P329" s="88">
        <v>25</v>
      </c>
      <c r="Q329" s="51">
        <f t="shared" ref="Q329:Q392" si="40">SUM(K329:P329)</f>
        <v>12865</v>
      </c>
      <c r="R329" s="89">
        <v>7057.68</v>
      </c>
      <c r="S329" s="51">
        <f t="shared" ref="S329:S392" si="41">L329+M329+O329</f>
        <v>9294</v>
      </c>
      <c r="T329" s="89">
        <v>52942.32</v>
      </c>
      <c r="U329" s="52" t="s">
        <v>155</v>
      </c>
      <c r="V329" s="53" t="s">
        <v>256</v>
      </c>
    </row>
    <row r="330" spans="1:22" s="72" customFormat="1" hidden="1">
      <c r="A330" s="63">
        <v>322</v>
      </c>
      <c r="B330" s="63" t="s">
        <v>352</v>
      </c>
      <c r="C330" s="88" t="s">
        <v>369</v>
      </c>
      <c r="D330" s="88" t="s">
        <v>165</v>
      </c>
      <c r="E330" s="64" t="s">
        <v>1216</v>
      </c>
      <c r="F330" s="65">
        <v>45962</v>
      </c>
      <c r="G330" s="65">
        <v>46143</v>
      </c>
      <c r="H330" s="93">
        <v>55000</v>
      </c>
      <c r="I330" s="89">
        <v>2559.6799999999998</v>
      </c>
      <c r="J330" s="66">
        <v>25</v>
      </c>
      <c r="K330" s="89">
        <v>1578.5</v>
      </c>
      <c r="L330" s="51">
        <f t="shared" si="37"/>
        <v>3904.9999999999995</v>
      </c>
      <c r="M330" s="51">
        <f t="shared" si="36"/>
        <v>715</v>
      </c>
      <c r="N330" s="53">
        <f t="shared" si="38"/>
        <v>1672</v>
      </c>
      <c r="O330" s="51">
        <f t="shared" si="39"/>
        <v>3899.5000000000005</v>
      </c>
      <c r="P330" s="88">
        <v>25</v>
      </c>
      <c r="Q330" s="51">
        <f t="shared" si="40"/>
        <v>11795</v>
      </c>
      <c r="R330" s="89">
        <v>5835.18</v>
      </c>
      <c r="S330" s="51">
        <f t="shared" si="41"/>
        <v>8519.5</v>
      </c>
      <c r="T330" s="89">
        <v>49164.82</v>
      </c>
      <c r="U330" s="52" t="s">
        <v>155</v>
      </c>
      <c r="V330" s="53" t="s">
        <v>256</v>
      </c>
    </row>
    <row r="331" spans="1:22" s="72" customFormat="1" hidden="1">
      <c r="A331" s="63">
        <v>323</v>
      </c>
      <c r="B331" s="63" t="s">
        <v>600</v>
      </c>
      <c r="C331" s="88" t="s">
        <v>19</v>
      </c>
      <c r="D331" s="88" t="s">
        <v>1094</v>
      </c>
      <c r="E331" s="64" t="s">
        <v>1216</v>
      </c>
      <c r="F331" s="65">
        <v>45962</v>
      </c>
      <c r="G331" s="65">
        <v>46143</v>
      </c>
      <c r="H331" s="93">
        <v>20000</v>
      </c>
      <c r="I331" s="88">
        <v>0</v>
      </c>
      <c r="J331" s="66">
        <v>25</v>
      </c>
      <c r="K331" s="88">
        <v>574</v>
      </c>
      <c r="L331" s="51">
        <f t="shared" si="37"/>
        <v>1419.9999999999998</v>
      </c>
      <c r="M331" s="51">
        <f t="shared" si="36"/>
        <v>260</v>
      </c>
      <c r="N331" s="53">
        <f t="shared" si="38"/>
        <v>608</v>
      </c>
      <c r="O331" s="51">
        <f t="shared" si="39"/>
        <v>1418</v>
      </c>
      <c r="P331" s="88">
        <v>25</v>
      </c>
      <c r="Q331" s="51">
        <f t="shared" si="40"/>
        <v>4305</v>
      </c>
      <c r="R331" s="89">
        <v>1207</v>
      </c>
      <c r="S331" s="51">
        <f t="shared" si="41"/>
        <v>3098</v>
      </c>
      <c r="T331" s="89">
        <v>18793</v>
      </c>
      <c r="U331" s="52" t="s">
        <v>155</v>
      </c>
      <c r="V331" s="53" t="s">
        <v>256</v>
      </c>
    </row>
    <row r="332" spans="1:22" s="72" customFormat="1" hidden="1">
      <c r="A332" s="63">
        <v>324</v>
      </c>
      <c r="B332" s="63" t="s">
        <v>206</v>
      </c>
      <c r="C332" s="88" t="s">
        <v>246</v>
      </c>
      <c r="D332" s="88" t="s">
        <v>502</v>
      </c>
      <c r="E332" s="64" t="s">
        <v>1216</v>
      </c>
      <c r="F332" s="65">
        <v>45839</v>
      </c>
      <c r="G332" s="65">
        <v>46023</v>
      </c>
      <c r="H332" s="93">
        <v>70000</v>
      </c>
      <c r="I332" s="89">
        <v>5368.48</v>
      </c>
      <c r="J332" s="66">
        <v>25</v>
      </c>
      <c r="K332" s="89">
        <v>2009</v>
      </c>
      <c r="L332" s="51">
        <f t="shared" si="37"/>
        <v>4970</v>
      </c>
      <c r="M332" s="51">
        <f t="shared" si="36"/>
        <v>910</v>
      </c>
      <c r="N332" s="53">
        <f t="shared" si="38"/>
        <v>2128</v>
      </c>
      <c r="O332" s="51">
        <f t="shared" si="39"/>
        <v>4963</v>
      </c>
      <c r="P332" s="89">
        <v>8652.73</v>
      </c>
      <c r="Q332" s="51">
        <f t="shared" si="40"/>
        <v>23632.73</v>
      </c>
      <c r="R332" s="89">
        <v>18158.21</v>
      </c>
      <c r="S332" s="51">
        <f t="shared" si="41"/>
        <v>10843</v>
      </c>
      <c r="T332" s="89">
        <v>51841.79</v>
      </c>
      <c r="U332" s="52" t="s">
        <v>155</v>
      </c>
      <c r="V332" s="53" t="s">
        <v>257</v>
      </c>
    </row>
    <row r="333" spans="1:22" s="72" customFormat="1" hidden="1">
      <c r="A333" s="63">
        <v>325</v>
      </c>
      <c r="B333" s="63" t="s">
        <v>949</v>
      </c>
      <c r="C333" s="88" t="s">
        <v>4</v>
      </c>
      <c r="D333" s="88" t="s">
        <v>1151</v>
      </c>
      <c r="E333" s="64" t="s">
        <v>1216</v>
      </c>
      <c r="F333" s="65">
        <v>45870</v>
      </c>
      <c r="G333" s="65">
        <v>46054</v>
      </c>
      <c r="H333" s="93">
        <v>80000</v>
      </c>
      <c r="I333" s="89">
        <v>7400.87</v>
      </c>
      <c r="J333" s="66">
        <v>25</v>
      </c>
      <c r="K333" s="89">
        <v>2296</v>
      </c>
      <c r="L333" s="51">
        <f t="shared" si="37"/>
        <v>5679.9999999999991</v>
      </c>
      <c r="M333" s="51">
        <f t="shared" si="36"/>
        <v>1040</v>
      </c>
      <c r="N333" s="53">
        <f t="shared" si="38"/>
        <v>2432</v>
      </c>
      <c r="O333" s="51">
        <f t="shared" si="39"/>
        <v>5672</v>
      </c>
      <c r="P333" s="88">
        <v>25</v>
      </c>
      <c r="Q333" s="51">
        <f t="shared" si="40"/>
        <v>17145</v>
      </c>
      <c r="R333" s="89">
        <v>12153.87</v>
      </c>
      <c r="S333" s="51">
        <f t="shared" si="41"/>
        <v>12392</v>
      </c>
      <c r="T333" s="89">
        <v>67846.13</v>
      </c>
      <c r="U333" s="52" t="s">
        <v>155</v>
      </c>
      <c r="V333" s="53" t="s">
        <v>257</v>
      </c>
    </row>
    <row r="334" spans="1:22" s="72" customFormat="1" hidden="1">
      <c r="A334" s="63">
        <v>326</v>
      </c>
      <c r="B334" s="63" t="s">
        <v>649</v>
      </c>
      <c r="C334" s="88" t="s">
        <v>4</v>
      </c>
      <c r="D334" s="88" t="s">
        <v>1077</v>
      </c>
      <c r="E334" s="64" t="s">
        <v>1216</v>
      </c>
      <c r="F334" s="65">
        <v>45962</v>
      </c>
      <c r="G334" s="65">
        <v>46143</v>
      </c>
      <c r="H334" s="93">
        <v>30000</v>
      </c>
      <c r="I334" s="88">
        <v>0</v>
      </c>
      <c r="J334" s="66">
        <v>25</v>
      </c>
      <c r="K334" s="88">
        <v>861</v>
      </c>
      <c r="L334" s="51">
        <f t="shared" si="37"/>
        <v>2130</v>
      </c>
      <c r="M334" s="51">
        <f t="shared" si="36"/>
        <v>390</v>
      </c>
      <c r="N334" s="53">
        <f t="shared" si="38"/>
        <v>912</v>
      </c>
      <c r="O334" s="51">
        <f t="shared" si="39"/>
        <v>2127</v>
      </c>
      <c r="P334" s="88">
        <v>25</v>
      </c>
      <c r="Q334" s="51">
        <f t="shared" si="40"/>
        <v>6445</v>
      </c>
      <c r="R334" s="89">
        <v>1798</v>
      </c>
      <c r="S334" s="51">
        <f t="shared" si="41"/>
        <v>4647</v>
      </c>
      <c r="T334" s="89">
        <v>28202</v>
      </c>
      <c r="U334" s="52" t="s">
        <v>155</v>
      </c>
      <c r="V334" s="53" t="s">
        <v>256</v>
      </c>
    </row>
    <row r="335" spans="1:22" s="72" customFormat="1" hidden="1">
      <c r="A335" s="63">
        <v>327</v>
      </c>
      <c r="B335" s="63" t="s">
        <v>846</v>
      </c>
      <c r="C335" s="88" t="s">
        <v>6</v>
      </c>
      <c r="D335" s="88" t="s">
        <v>180</v>
      </c>
      <c r="E335" s="64" t="s">
        <v>1216</v>
      </c>
      <c r="F335" s="65">
        <v>45962</v>
      </c>
      <c r="G335" s="65">
        <v>46143</v>
      </c>
      <c r="H335" s="93">
        <v>130000</v>
      </c>
      <c r="I335" s="89">
        <v>19162.12</v>
      </c>
      <c r="J335" s="66">
        <v>25</v>
      </c>
      <c r="K335" s="89">
        <v>3731</v>
      </c>
      <c r="L335" s="51">
        <f t="shared" si="37"/>
        <v>9230</v>
      </c>
      <c r="M335" s="51">
        <f t="shared" si="36"/>
        <v>1690</v>
      </c>
      <c r="N335" s="53">
        <f t="shared" si="38"/>
        <v>3952</v>
      </c>
      <c r="O335" s="51">
        <f t="shared" si="39"/>
        <v>9217</v>
      </c>
      <c r="P335" s="88">
        <v>25</v>
      </c>
      <c r="Q335" s="51">
        <f t="shared" si="40"/>
        <v>27845</v>
      </c>
      <c r="R335" s="89">
        <v>26870.12</v>
      </c>
      <c r="S335" s="51">
        <f t="shared" si="41"/>
        <v>20137</v>
      </c>
      <c r="T335" s="89">
        <v>103129.88</v>
      </c>
      <c r="U335" s="52" t="s">
        <v>155</v>
      </c>
      <c r="V335" s="53" t="s">
        <v>256</v>
      </c>
    </row>
    <row r="336" spans="1:22" s="72" customFormat="1" hidden="1">
      <c r="A336" s="63">
        <v>328</v>
      </c>
      <c r="B336" s="63" t="s">
        <v>694</v>
      </c>
      <c r="C336" s="88" t="s">
        <v>48</v>
      </c>
      <c r="D336" s="88" t="s">
        <v>162</v>
      </c>
      <c r="E336" s="64" t="s">
        <v>1216</v>
      </c>
      <c r="F336" s="65">
        <v>45839</v>
      </c>
      <c r="G336" s="65">
        <v>46023</v>
      </c>
      <c r="H336" s="93">
        <v>65000</v>
      </c>
      <c r="I336" s="89">
        <v>4427.58</v>
      </c>
      <c r="J336" s="66">
        <v>25</v>
      </c>
      <c r="K336" s="89">
        <v>1865.5</v>
      </c>
      <c r="L336" s="51">
        <f t="shared" si="37"/>
        <v>4615</v>
      </c>
      <c r="M336" s="51">
        <f t="shared" si="36"/>
        <v>845</v>
      </c>
      <c r="N336" s="53">
        <f t="shared" si="38"/>
        <v>1976</v>
      </c>
      <c r="O336" s="51">
        <f t="shared" si="39"/>
        <v>4608.5</v>
      </c>
      <c r="P336" s="88">
        <v>25</v>
      </c>
      <c r="Q336" s="51">
        <f t="shared" si="40"/>
        <v>13935</v>
      </c>
      <c r="R336" s="89">
        <v>8294.08</v>
      </c>
      <c r="S336" s="51">
        <f t="shared" si="41"/>
        <v>10068.5</v>
      </c>
      <c r="T336" s="89">
        <v>56705.919999999998</v>
      </c>
      <c r="U336" s="52" t="s">
        <v>155</v>
      </c>
      <c r="V336" s="53" t="s">
        <v>256</v>
      </c>
    </row>
    <row r="337" spans="1:22" s="72" customFormat="1" hidden="1">
      <c r="A337" s="63">
        <v>329</v>
      </c>
      <c r="B337" s="63" t="s">
        <v>26</v>
      </c>
      <c r="C337" s="88" t="s">
        <v>27</v>
      </c>
      <c r="D337" s="88" t="s">
        <v>160</v>
      </c>
      <c r="E337" s="64" t="s">
        <v>1216</v>
      </c>
      <c r="F337" s="65">
        <v>45839</v>
      </c>
      <c r="G337" s="65">
        <v>46023</v>
      </c>
      <c r="H337" s="93">
        <v>46000</v>
      </c>
      <c r="I337" s="89">
        <v>1001.49</v>
      </c>
      <c r="J337" s="66">
        <v>25</v>
      </c>
      <c r="K337" s="89">
        <v>1320.2</v>
      </c>
      <c r="L337" s="51">
        <f t="shared" si="37"/>
        <v>3265.9999999999995</v>
      </c>
      <c r="M337" s="51">
        <f t="shared" si="36"/>
        <v>598</v>
      </c>
      <c r="N337" s="53">
        <f t="shared" si="38"/>
        <v>1398.4</v>
      </c>
      <c r="O337" s="51">
        <f t="shared" si="39"/>
        <v>3261.4</v>
      </c>
      <c r="P337" s="89">
        <v>2044.78</v>
      </c>
      <c r="Q337" s="51">
        <f t="shared" si="40"/>
        <v>11888.78</v>
      </c>
      <c r="R337" s="89">
        <v>5764.87</v>
      </c>
      <c r="S337" s="51">
        <f t="shared" si="41"/>
        <v>7125.4</v>
      </c>
      <c r="T337" s="89">
        <v>40235.129999999997</v>
      </c>
      <c r="U337" s="52" t="s">
        <v>155</v>
      </c>
      <c r="V337" s="53" t="s">
        <v>256</v>
      </c>
    </row>
    <row r="338" spans="1:22" s="72" customFormat="1" hidden="1">
      <c r="A338" s="63">
        <v>330</v>
      </c>
      <c r="B338" s="63" t="s">
        <v>210</v>
      </c>
      <c r="C338" s="88" t="s">
        <v>248</v>
      </c>
      <c r="D338" s="88" t="s">
        <v>161</v>
      </c>
      <c r="E338" s="64" t="s">
        <v>1216</v>
      </c>
      <c r="F338" s="65">
        <v>45839</v>
      </c>
      <c r="G338" s="65">
        <v>46023</v>
      </c>
      <c r="H338" s="93">
        <v>80000</v>
      </c>
      <c r="I338" s="89">
        <v>7400.87</v>
      </c>
      <c r="J338" s="66">
        <v>25</v>
      </c>
      <c r="K338" s="89">
        <v>2296</v>
      </c>
      <c r="L338" s="51">
        <f t="shared" si="37"/>
        <v>5679.9999999999991</v>
      </c>
      <c r="M338" s="51">
        <f t="shared" si="36"/>
        <v>1040</v>
      </c>
      <c r="N338" s="53">
        <f t="shared" si="38"/>
        <v>2432</v>
      </c>
      <c r="O338" s="51">
        <f t="shared" si="39"/>
        <v>5672</v>
      </c>
      <c r="P338" s="89">
        <v>4125</v>
      </c>
      <c r="Q338" s="51">
        <f t="shared" si="40"/>
        <v>21245</v>
      </c>
      <c r="R338" s="89">
        <v>16253.87</v>
      </c>
      <c r="S338" s="51">
        <f t="shared" si="41"/>
        <v>12392</v>
      </c>
      <c r="T338" s="89">
        <v>63746.13</v>
      </c>
      <c r="U338" s="52" t="s">
        <v>155</v>
      </c>
      <c r="V338" s="53" t="s">
        <v>256</v>
      </c>
    </row>
    <row r="339" spans="1:22" s="72" customFormat="1" hidden="1">
      <c r="A339" s="63">
        <v>331</v>
      </c>
      <c r="B339" s="63" t="s">
        <v>560</v>
      </c>
      <c r="C339" s="88" t="s">
        <v>48</v>
      </c>
      <c r="D339" s="88" t="s">
        <v>1077</v>
      </c>
      <c r="E339" s="64" t="s">
        <v>1216</v>
      </c>
      <c r="F339" s="65">
        <v>45870</v>
      </c>
      <c r="G339" s="65">
        <v>46054</v>
      </c>
      <c r="H339" s="93">
        <v>70000</v>
      </c>
      <c r="I339" s="89">
        <v>5368.48</v>
      </c>
      <c r="J339" s="66">
        <v>25</v>
      </c>
      <c r="K339" s="89">
        <v>2009</v>
      </c>
      <c r="L339" s="51">
        <f t="shared" si="37"/>
        <v>4970</v>
      </c>
      <c r="M339" s="51">
        <f t="shared" si="36"/>
        <v>910</v>
      </c>
      <c r="N339" s="53">
        <f t="shared" si="38"/>
        <v>2128</v>
      </c>
      <c r="O339" s="51">
        <f t="shared" si="39"/>
        <v>4963</v>
      </c>
      <c r="P339" s="88">
        <v>25</v>
      </c>
      <c r="Q339" s="51">
        <f t="shared" si="40"/>
        <v>15005</v>
      </c>
      <c r="R339" s="89">
        <v>9530.48</v>
      </c>
      <c r="S339" s="51">
        <f t="shared" si="41"/>
        <v>10843</v>
      </c>
      <c r="T339" s="89">
        <v>60469.52</v>
      </c>
      <c r="U339" s="52" t="s">
        <v>155</v>
      </c>
      <c r="V339" s="53" t="s">
        <v>256</v>
      </c>
    </row>
    <row r="340" spans="1:22" s="72" customFormat="1" hidden="1">
      <c r="A340" s="63">
        <v>332</v>
      </c>
      <c r="B340" s="63" t="s">
        <v>847</v>
      </c>
      <c r="C340" s="88" t="s">
        <v>249</v>
      </c>
      <c r="D340" s="88" t="s">
        <v>254</v>
      </c>
      <c r="E340" s="64" t="s">
        <v>1216</v>
      </c>
      <c r="F340" s="65">
        <v>45839</v>
      </c>
      <c r="G340" s="65">
        <v>46023</v>
      </c>
      <c r="H340" s="93">
        <v>60000</v>
      </c>
      <c r="I340" s="89">
        <v>2718.76</v>
      </c>
      <c r="J340" s="66">
        <v>25</v>
      </c>
      <c r="K340" s="89">
        <v>1722</v>
      </c>
      <c r="L340" s="51">
        <f t="shared" si="37"/>
        <v>4260</v>
      </c>
      <c r="M340" s="51">
        <f t="shared" si="36"/>
        <v>780</v>
      </c>
      <c r="N340" s="53">
        <f t="shared" si="38"/>
        <v>1824</v>
      </c>
      <c r="O340" s="51">
        <f t="shared" si="39"/>
        <v>4254</v>
      </c>
      <c r="P340" s="89">
        <v>3864.56</v>
      </c>
      <c r="Q340" s="51">
        <f t="shared" si="40"/>
        <v>16704.560000000001</v>
      </c>
      <c r="R340" s="89">
        <v>10129.32</v>
      </c>
      <c r="S340" s="51">
        <f t="shared" si="41"/>
        <v>9294</v>
      </c>
      <c r="T340" s="89">
        <v>49870.68</v>
      </c>
      <c r="U340" s="52" t="s">
        <v>155</v>
      </c>
      <c r="V340" s="53" t="s">
        <v>256</v>
      </c>
    </row>
    <row r="341" spans="1:22" s="72" customFormat="1" hidden="1">
      <c r="A341" s="63">
        <v>333</v>
      </c>
      <c r="B341" s="63" t="s">
        <v>695</v>
      </c>
      <c r="C341" s="88" t="s">
        <v>19</v>
      </c>
      <c r="D341" s="88" t="s">
        <v>1097</v>
      </c>
      <c r="E341" s="64" t="s">
        <v>1216</v>
      </c>
      <c r="F341" s="65">
        <v>45839</v>
      </c>
      <c r="G341" s="65">
        <v>46023</v>
      </c>
      <c r="H341" s="93">
        <v>25000</v>
      </c>
      <c r="I341" s="88">
        <v>0</v>
      </c>
      <c r="J341" s="66">
        <v>25</v>
      </c>
      <c r="K341" s="88">
        <v>717.5</v>
      </c>
      <c r="L341" s="51">
        <f t="shared" si="37"/>
        <v>1774.9999999999998</v>
      </c>
      <c r="M341" s="51">
        <f t="shared" si="36"/>
        <v>325</v>
      </c>
      <c r="N341" s="53">
        <f t="shared" si="38"/>
        <v>760</v>
      </c>
      <c r="O341" s="51">
        <f t="shared" si="39"/>
        <v>1772.5000000000002</v>
      </c>
      <c r="P341" s="88">
        <v>25</v>
      </c>
      <c r="Q341" s="51">
        <f t="shared" si="40"/>
        <v>5375</v>
      </c>
      <c r="R341" s="89">
        <v>1502.5</v>
      </c>
      <c r="S341" s="51">
        <f t="shared" si="41"/>
        <v>3872.5</v>
      </c>
      <c r="T341" s="89">
        <v>23497.5</v>
      </c>
      <c r="U341" s="52" t="s">
        <v>155</v>
      </c>
      <c r="V341" s="53" t="s">
        <v>256</v>
      </c>
    </row>
    <row r="342" spans="1:22" s="72" customFormat="1" hidden="1">
      <c r="A342" s="63">
        <v>334</v>
      </c>
      <c r="B342" s="63" t="s">
        <v>124</v>
      </c>
      <c r="C342" s="88" t="s">
        <v>19</v>
      </c>
      <c r="D342" s="88" t="s">
        <v>1141</v>
      </c>
      <c r="E342" s="64" t="s">
        <v>1216</v>
      </c>
      <c r="F342" s="65">
        <v>45839</v>
      </c>
      <c r="G342" s="65">
        <v>46023</v>
      </c>
      <c r="H342" s="93">
        <v>20000</v>
      </c>
      <c r="I342" s="88">
        <v>0</v>
      </c>
      <c r="J342" s="66">
        <v>25</v>
      </c>
      <c r="K342" s="88">
        <v>574</v>
      </c>
      <c r="L342" s="51">
        <f t="shared" si="37"/>
        <v>1419.9999999999998</v>
      </c>
      <c r="M342" s="51">
        <f t="shared" si="36"/>
        <v>260</v>
      </c>
      <c r="N342" s="53">
        <f t="shared" si="38"/>
        <v>608</v>
      </c>
      <c r="O342" s="51">
        <f t="shared" si="39"/>
        <v>1418</v>
      </c>
      <c r="P342" s="88">
        <v>25</v>
      </c>
      <c r="Q342" s="51">
        <f t="shared" si="40"/>
        <v>4305</v>
      </c>
      <c r="R342" s="89">
        <v>1207</v>
      </c>
      <c r="S342" s="51">
        <f t="shared" si="41"/>
        <v>3098</v>
      </c>
      <c r="T342" s="89">
        <v>18793</v>
      </c>
      <c r="U342" s="52" t="s">
        <v>155</v>
      </c>
      <c r="V342" s="53" t="s">
        <v>256</v>
      </c>
    </row>
    <row r="343" spans="1:22" s="72" customFormat="1" hidden="1">
      <c r="A343" s="63">
        <v>335</v>
      </c>
      <c r="B343" s="63" t="s">
        <v>418</v>
      </c>
      <c r="C343" s="88" t="s">
        <v>73</v>
      </c>
      <c r="D343" s="88" t="s">
        <v>1097</v>
      </c>
      <c r="E343" s="64" t="s">
        <v>1216</v>
      </c>
      <c r="F343" s="65">
        <v>45962</v>
      </c>
      <c r="G343" s="65">
        <v>46143</v>
      </c>
      <c r="H343" s="93">
        <v>90000</v>
      </c>
      <c r="I343" s="89">
        <v>9753.1200000000008</v>
      </c>
      <c r="J343" s="66">
        <v>25</v>
      </c>
      <c r="K343" s="89">
        <v>2583</v>
      </c>
      <c r="L343" s="51">
        <f t="shared" si="37"/>
        <v>6389.9999999999991</v>
      </c>
      <c r="M343" s="51">
        <f t="shared" si="36"/>
        <v>1170</v>
      </c>
      <c r="N343" s="53">
        <f t="shared" si="38"/>
        <v>2736</v>
      </c>
      <c r="O343" s="51">
        <f t="shared" si="39"/>
        <v>6381</v>
      </c>
      <c r="P343" s="88">
        <v>125</v>
      </c>
      <c r="Q343" s="51">
        <f t="shared" si="40"/>
        <v>19385</v>
      </c>
      <c r="R343" s="89">
        <v>15197.12</v>
      </c>
      <c r="S343" s="51">
        <f t="shared" si="41"/>
        <v>13941</v>
      </c>
      <c r="T343" s="89">
        <v>74802.880000000005</v>
      </c>
      <c r="U343" s="52" t="s">
        <v>155</v>
      </c>
      <c r="V343" s="53" t="s">
        <v>256</v>
      </c>
    </row>
    <row r="344" spans="1:22" s="72" customFormat="1" hidden="1">
      <c r="A344" s="63">
        <v>336</v>
      </c>
      <c r="B344" s="63" t="s">
        <v>1018</v>
      </c>
      <c r="C344" s="88" t="s">
        <v>4</v>
      </c>
      <c r="D344" s="88" t="s">
        <v>162</v>
      </c>
      <c r="E344" s="64" t="s">
        <v>1216</v>
      </c>
      <c r="F344" s="65">
        <v>45901</v>
      </c>
      <c r="G344" s="65">
        <v>46082</v>
      </c>
      <c r="H344" s="93">
        <v>80000</v>
      </c>
      <c r="I344" s="89">
        <v>7400.87</v>
      </c>
      <c r="J344" s="66">
        <v>25</v>
      </c>
      <c r="K344" s="89">
        <v>2296</v>
      </c>
      <c r="L344" s="51">
        <f t="shared" si="37"/>
        <v>5679.9999999999991</v>
      </c>
      <c r="M344" s="51">
        <f t="shared" si="36"/>
        <v>1040</v>
      </c>
      <c r="N344" s="53">
        <f t="shared" si="38"/>
        <v>2432</v>
      </c>
      <c r="O344" s="51">
        <f t="shared" si="39"/>
        <v>5672</v>
      </c>
      <c r="P344" s="88">
        <v>125</v>
      </c>
      <c r="Q344" s="51">
        <f t="shared" si="40"/>
        <v>17245</v>
      </c>
      <c r="R344" s="89">
        <v>12253.87</v>
      </c>
      <c r="S344" s="51">
        <f t="shared" si="41"/>
        <v>12392</v>
      </c>
      <c r="T344" s="89">
        <v>67746.13</v>
      </c>
      <c r="U344" s="52" t="s">
        <v>155</v>
      </c>
      <c r="V344" s="53" t="s">
        <v>256</v>
      </c>
    </row>
    <row r="345" spans="1:22" s="72" customFormat="1" hidden="1">
      <c r="A345" s="63">
        <v>337</v>
      </c>
      <c r="B345" s="63" t="s">
        <v>437</v>
      </c>
      <c r="C345" s="88" t="s">
        <v>19</v>
      </c>
      <c r="D345" s="88" t="s">
        <v>1079</v>
      </c>
      <c r="E345" s="64" t="s">
        <v>1216</v>
      </c>
      <c r="F345" s="65">
        <v>45839</v>
      </c>
      <c r="G345" s="65">
        <v>46023</v>
      </c>
      <c r="H345" s="93">
        <v>20000</v>
      </c>
      <c r="I345" s="88">
        <v>0</v>
      </c>
      <c r="J345" s="66">
        <v>25</v>
      </c>
      <c r="K345" s="88">
        <v>574</v>
      </c>
      <c r="L345" s="51">
        <f t="shared" si="37"/>
        <v>1419.9999999999998</v>
      </c>
      <c r="M345" s="51">
        <f t="shared" si="36"/>
        <v>260</v>
      </c>
      <c r="N345" s="53">
        <f t="shared" si="38"/>
        <v>608</v>
      </c>
      <c r="O345" s="51">
        <f t="shared" si="39"/>
        <v>1418</v>
      </c>
      <c r="P345" s="88">
        <v>25</v>
      </c>
      <c r="Q345" s="51">
        <f t="shared" si="40"/>
        <v>4305</v>
      </c>
      <c r="R345" s="89">
        <v>1207</v>
      </c>
      <c r="S345" s="51">
        <f t="shared" si="41"/>
        <v>3098</v>
      </c>
      <c r="T345" s="89">
        <v>18793</v>
      </c>
      <c r="U345" s="52" t="s">
        <v>155</v>
      </c>
      <c r="V345" s="53" t="s">
        <v>256</v>
      </c>
    </row>
    <row r="346" spans="1:22" s="72" customFormat="1" hidden="1">
      <c r="A346" s="63">
        <v>338</v>
      </c>
      <c r="B346" s="63" t="s">
        <v>112</v>
      </c>
      <c r="C346" s="88" t="s">
        <v>19</v>
      </c>
      <c r="D346" s="88" t="s">
        <v>1115</v>
      </c>
      <c r="E346" s="64" t="s">
        <v>1216</v>
      </c>
      <c r="F346" s="65">
        <v>45839</v>
      </c>
      <c r="G346" s="65">
        <v>46023</v>
      </c>
      <c r="H346" s="93">
        <v>20000</v>
      </c>
      <c r="I346" s="88">
        <v>0</v>
      </c>
      <c r="J346" s="66">
        <v>25</v>
      </c>
      <c r="K346" s="88">
        <v>574</v>
      </c>
      <c r="L346" s="51">
        <f t="shared" si="37"/>
        <v>1419.9999999999998</v>
      </c>
      <c r="M346" s="51">
        <f t="shared" si="36"/>
        <v>260</v>
      </c>
      <c r="N346" s="53">
        <f t="shared" si="38"/>
        <v>608</v>
      </c>
      <c r="O346" s="51">
        <f t="shared" si="39"/>
        <v>1418</v>
      </c>
      <c r="P346" s="88">
        <v>25</v>
      </c>
      <c r="Q346" s="51">
        <f t="shared" si="40"/>
        <v>4305</v>
      </c>
      <c r="R346" s="89">
        <v>1207</v>
      </c>
      <c r="S346" s="51">
        <f t="shared" si="41"/>
        <v>3098</v>
      </c>
      <c r="T346" s="89">
        <v>18793</v>
      </c>
      <c r="U346" s="52" t="s">
        <v>155</v>
      </c>
      <c r="V346" s="53" t="s">
        <v>256</v>
      </c>
    </row>
    <row r="347" spans="1:22" s="72" customFormat="1" hidden="1">
      <c r="A347" s="63">
        <v>339</v>
      </c>
      <c r="B347" s="63" t="s">
        <v>1267</v>
      </c>
      <c r="C347" s="88" t="s">
        <v>7</v>
      </c>
      <c r="D347" s="88" t="s">
        <v>179</v>
      </c>
      <c r="E347" s="64" t="s">
        <v>1216</v>
      </c>
      <c r="F347" s="65">
        <v>45870</v>
      </c>
      <c r="G347" s="65">
        <v>46054</v>
      </c>
      <c r="H347" s="93">
        <v>75000</v>
      </c>
      <c r="I347" s="89">
        <v>6309.38</v>
      </c>
      <c r="J347" s="66">
        <v>25</v>
      </c>
      <c r="K347" s="89">
        <v>2152.5</v>
      </c>
      <c r="L347" s="51">
        <f t="shared" si="37"/>
        <v>5324.9999999999991</v>
      </c>
      <c r="M347" s="51">
        <f t="shared" si="36"/>
        <v>975</v>
      </c>
      <c r="N347" s="53">
        <f t="shared" si="38"/>
        <v>2280</v>
      </c>
      <c r="O347" s="51">
        <f t="shared" si="39"/>
        <v>5317.5</v>
      </c>
      <c r="P347" s="89">
        <v>3025</v>
      </c>
      <c r="Q347" s="51">
        <f t="shared" si="40"/>
        <v>19075</v>
      </c>
      <c r="R347" s="89">
        <v>13766.88</v>
      </c>
      <c r="S347" s="51">
        <f t="shared" si="41"/>
        <v>11617.5</v>
      </c>
      <c r="T347" s="89">
        <v>61233.120000000003</v>
      </c>
      <c r="U347" s="52" t="s">
        <v>155</v>
      </c>
      <c r="V347" s="53" t="s">
        <v>256</v>
      </c>
    </row>
    <row r="348" spans="1:22" s="72" customFormat="1" hidden="1">
      <c r="A348" s="63">
        <v>340</v>
      </c>
      <c r="B348" s="63" t="s">
        <v>511</v>
      </c>
      <c r="C348" s="88" t="s">
        <v>485</v>
      </c>
      <c r="D348" s="88" t="s">
        <v>488</v>
      </c>
      <c r="E348" s="64" t="s">
        <v>1216</v>
      </c>
      <c r="F348" s="65">
        <v>45839</v>
      </c>
      <c r="G348" s="65">
        <v>46023</v>
      </c>
      <c r="H348" s="93">
        <v>50000</v>
      </c>
      <c r="I348" s="89">
        <v>1854</v>
      </c>
      <c r="J348" s="66">
        <v>25</v>
      </c>
      <c r="K348" s="89">
        <v>1435</v>
      </c>
      <c r="L348" s="51">
        <f t="shared" si="37"/>
        <v>3549.9999999999995</v>
      </c>
      <c r="M348" s="51">
        <f t="shared" si="36"/>
        <v>650</v>
      </c>
      <c r="N348" s="53">
        <f t="shared" si="38"/>
        <v>1520</v>
      </c>
      <c r="O348" s="51">
        <f t="shared" si="39"/>
        <v>3545.0000000000005</v>
      </c>
      <c r="P348" s="88">
        <v>25</v>
      </c>
      <c r="Q348" s="51">
        <f t="shared" si="40"/>
        <v>10725</v>
      </c>
      <c r="R348" s="89">
        <v>4834</v>
      </c>
      <c r="S348" s="51">
        <f t="shared" si="41"/>
        <v>7745</v>
      </c>
      <c r="T348" s="89">
        <v>45166</v>
      </c>
      <c r="U348" s="52" t="s">
        <v>155</v>
      </c>
      <c r="V348" s="53" t="s">
        <v>256</v>
      </c>
    </row>
    <row r="349" spans="1:22" s="72" customFormat="1" hidden="1">
      <c r="A349" s="63">
        <v>341</v>
      </c>
      <c r="B349" s="63" t="s">
        <v>1189</v>
      </c>
      <c r="C349" s="88" t="s">
        <v>252</v>
      </c>
      <c r="D349" s="88" t="s">
        <v>170</v>
      </c>
      <c r="E349" s="64" t="s">
        <v>1216</v>
      </c>
      <c r="F349" s="65">
        <v>45962</v>
      </c>
      <c r="G349" s="65">
        <v>46143</v>
      </c>
      <c r="H349" s="93">
        <v>80000</v>
      </c>
      <c r="I349" s="89">
        <v>6920.92</v>
      </c>
      <c r="J349" s="66">
        <v>25</v>
      </c>
      <c r="K349" s="89">
        <v>2296</v>
      </c>
      <c r="L349" s="51">
        <f t="shared" si="37"/>
        <v>5679.9999999999991</v>
      </c>
      <c r="M349" s="51">
        <f t="shared" si="36"/>
        <v>1040</v>
      </c>
      <c r="N349" s="53">
        <f t="shared" si="38"/>
        <v>2432</v>
      </c>
      <c r="O349" s="51">
        <f t="shared" si="39"/>
        <v>5672</v>
      </c>
      <c r="P349" s="89">
        <v>2044.78</v>
      </c>
      <c r="Q349" s="51">
        <f t="shared" si="40"/>
        <v>19164.78</v>
      </c>
      <c r="R349" s="89">
        <v>13693.7</v>
      </c>
      <c r="S349" s="51">
        <f t="shared" si="41"/>
        <v>12392</v>
      </c>
      <c r="T349" s="89">
        <v>66306.3</v>
      </c>
      <c r="U349" s="52" t="s">
        <v>155</v>
      </c>
      <c r="V349" s="53" t="s">
        <v>256</v>
      </c>
    </row>
    <row r="350" spans="1:22" s="72" customFormat="1" hidden="1">
      <c r="A350" s="63">
        <v>342</v>
      </c>
      <c r="B350" s="63" t="s">
        <v>950</v>
      </c>
      <c r="C350" s="88" t="s">
        <v>48</v>
      </c>
      <c r="D350" s="88" t="s">
        <v>162</v>
      </c>
      <c r="E350" s="64" t="s">
        <v>1216</v>
      </c>
      <c r="F350" s="65">
        <v>45870</v>
      </c>
      <c r="G350" s="65">
        <v>46054</v>
      </c>
      <c r="H350" s="93">
        <v>80000</v>
      </c>
      <c r="I350" s="89">
        <v>7400.87</v>
      </c>
      <c r="J350" s="66">
        <v>25</v>
      </c>
      <c r="K350" s="89">
        <v>2296</v>
      </c>
      <c r="L350" s="51">
        <f t="shared" si="37"/>
        <v>5679.9999999999991</v>
      </c>
      <c r="M350" s="51">
        <f t="shared" si="36"/>
        <v>1040</v>
      </c>
      <c r="N350" s="53">
        <f t="shared" si="38"/>
        <v>2432</v>
      </c>
      <c r="O350" s="51">
        <f t="shared" si="39"/>
        <v>5672</v>
      </c>
      <c r="P350" s="88">
        <v>25</v>
      </c>
      <c r="Q350" s="51">
        <f t="shared" si="40"/>
        <v>17145</v>
      </c>
      <c r="R350" s="89">
        <v>12153.87</v>
      </c>
      <c r="S350" s="51">
        <f t="shared" si="41"/>
        <v>12392</v>
      </c>
      <c r="T350" s="89">
        <v>67846.13</v>
      </c>
      <c r="U350" s="52" t="s">
        <v>155</v>
      </c>
      <c r="V350" s="53" t="s">
        <v>256</v>
      </c>
    </row>
    <row r="351" spans="1:22" s="72" customFormat="1" hidden="1">
      <c r="A351" s="63">
        <v>343</v>
      </c>
      <c r="B351" s="63" t="s">
        <v>561</v>
      </c>
      <c r="C351" s="88" t="s">
        <v>580</v>
      </c>
      <c r="D351" s="88" t="s">
        <v>1077</v>
      </c>
      <c r="E351" s="64" t="s">
        <v>1216</v>
      </c>
      <c r="F351" s="65">
        <v>45839</v>
      </c>
      <c r="G351" s="65">
        <v>46023</v>
      </c>
      <c r="H351" s="93">
        <v>45000</v>
      </c>
      <c r="I351" s="89">
        <v>1148.33</v>
      </c>
      <c r="J351" s="66">
        <v>25</v>
      </c>
      <c r="K351" s="89">
        <v>1291.5</v>
      </c>
      <c r="L351" s="51">
        <f t="shared" si="37"/>
        <v>3194.9999999999995</v>
      </c>
      <c r="M351" s="51">
        <f t="shared" si="36"/>
        <v>585</v>
      </c>
      <c r="N351" s="53">
        <f t="shared" si="38"/>
        <v>1368</v>
      </c>
      <c r="O351" s="51">
        <f t="shared" si="39"/>
        <v>3190.5</v>
      </c>
      <c r="P351" s="88">
        <v>25</v>
      </c>
      <c r="Q351" s="51">
        <f t="shared" si="40"/>
        <v>9655</v>
      </c>
      <c r="R351" s="89">
        <v>3832.83</v>
      </c>
      <c r="S351" s="51">
        <f t="shared" si="41"/>
        <v>6970.5</v>
      </c>
      <c r="T351" s="89">
        <v>41167.17</v>
      </c>
      <c r="U351" s="52" t="s">
        <v>155</v>
      </c>
      <c r="V351" s="53" t="s">
        <v>256</v>
      </c>
    </row>
    <row r="352" spans="1:22" s="72" customFormat="1" hidden="1">
      <c r="A352" s="63">
        <v>344</v>
      </c>
      <c r="B352" s="63" t="s">
        <v>491</v>
      </c>
      <c r="C352" s="88" t="s">
        <v>19</v>
      </c>
      <c r="D352" s="88" t="s">
        <v>1142</v>
      </c>
      <c r="E352" s="64" t="s">
        <v>1216</v>
      </c>
      <c r="F352" s="65">
        <v>45839</v>
      </c>
      <c r="G352" s="65">
        <v>46023</v>
      </c>
      <c r="H352" s="93">
        <v>20000</v>
      </c>
      <c r="I352" s="88">
        <v>0</v>
      </c>
      <c r="J352" s="66">
        <v>25</v>
      </c>
      <c r="K352" s="88">
        <v>574</v>
      </c>
      <c r="L352" s="51">
        <f t="shared" si="37"/>
        <v>1419.9999999999998</v>
      </c>
      <c r="M352" s="51">
        <f t="shared" si="36"/>
        <v>260</v>
      </c>
      <c r="N352" s="53">
        <f t="shared" si="38"/>
        <v>608</v>
      </c>
      <c r="O352" s="51">
        <f t="shared" si="39"/>
        <v>1418</v>
      </c>
      <c r="P352" s="88">
        <v>25</v>
      </c>
      <c r="Q352" s="51">
        <f t="shared" si="40"/>
        <v>4305</v>
      </c>
      <c r="R352" s="89">
        <v>1207</v>
      </c>
      <c r="S352" s="51">
        <f t="shared" si="41"/>
        <v>3098</v>
      </c>
      <c r="T352" s="89">
        <v>18793</v>
      </c>
      <c r="U352" s="52" t="s">
        <v>155</v>
      </c>
      <c r="V352" s="53" t="s">
        <v>256</v>
      </c>
    </row>
    <row r="353" spans="1:22" s="72" customFormat="1" hidden="1">
      <c r="A353" s="63">
        <v>345</v>
      </c>
      <c r="B353" s="63" t="s">
        <v>582</v>
      </c>
      <c r="C353" s="88" t="s">
        <v>505</v>
      </c>
      <c r="D353" t="s">
        <v>359</v>
      </c>
      <c r="E353" s="64" t="s">
        <v>1216</v>
      </c>
      <c r="F353" s="65">
        <v>45839</v>
      </c>
      <c r="G353" s="65">
        <v>46023</v>
      </c>
      <c r="H353" s="93">
        <v>45000</v>
      </c>
      <c r="I353" s="88">
        <v>860.36</v>
      </c>
      <c r="J353" s="66">
        <v>25</v>
      </c>
      <c r="K353" s="89">
        <v>1291.5</v>
      </c>
      <c r="L353" s="51">
        <f t="shared" si="37"/>
        <v>3194.9999999999995</v>
      </c>
      <c r="M353" s="51">
        <f t="shared" si="36"/>
        <v>585</v>
      </c>
      <c r="N353" s="53">
        <f t="shared" si="38"/>
        <v>1368</v>
      </c>
      <c r="O353" s="51">
        <f t="shared" si="39"/>
        <v>3190.5</v>
      </c>
      <c r="P353" s="89">
        <v>12037.07</v>
      </c>
      <c r="Q353" s="51">
        <f t="shared" si="40"/>
        <v>21667.07</v>
      </c>
      <c r="R353" s="89">
        <v>15556.93</v>
      </c>
      <c r="S353" s="51">
        <f t="shared" si="41"/>
        <v>6970.5</v>
      </c>
      <c r="T353" s="89">
        <v>29443.07</v>
      </c>
      <c r="U353" s="52" t="s">
        <v>155</v>
      </c>
      <c r="V353" s="53" t="s">
        <v>257</v>
      </c>
    </row>
    <row r="354" spans="1:22" s="72" customFormat="1" hidden="1">
      <c r="A354" s="63">
        <v>346</v>
      </c>
      <c r="B354" s="63" t="s">
        <v>1019</v>
      </c>
      <c r="C354" s="88" t="s">
        <v>18</v>
      </c>
      <c r="D354" s="88" t="s">
        <v>487</v>
      </c>
      <c r="E354" s="64" t="s">
        <v>1216</v>
      </c>
      <c r="F354" s="65">
        <v>45901</v>
      </c>
      <c r="G354" s="65">
        <v>46082</v>
      </c>
      <c r="H354" s="93">
        <v>60000</v>
      </c>
      <c r="I354" s="89">
        <v>2718.76</v>
      </c>
      <c r="J354" s="66">
        <v>25</v>
      </c>
      <c r="K354" s="89">
        <v>1722</v>
      </c>
      <c r="L354" s="51">
        <f t="shared" si="37"/>
        <v>4260</v>
      </c>
      <c r="M354" s="51">
        <f t="shared" si="36"/>
        <v>780</v>
      </c>
      <c r="N354" s="53">
        <f t="shared" si="38"/>
        <v>1824</v>
      </c>
      <c r="O354" s="51">
        <f t="shared" si="39"/>
        <v>4254</v>
      </c>
      <c r="P354" s="89">
        <v>15569.25</v>
      </c>
      <c r="Q354" s="51">
        <f t="shared" si="40"/>
        <v>28409.25</v>
      </c>
      <c r="R354" s="89">
        <v>21834.01</v>
      </c>
      <c r="S354" s="51">
        <f t="shared" si="41"/>
        <v>9294</v>
      </c>
      <c r="T354" s="89">
        <v>38165.99</v>
      </c>
      <c r="U354" s="52" t="s">
        <v>155</v>
      </c>
      <c r="V354" s="53" t="s">
        <v>256</v>
      </c>
    </row>
    <row r="355" spans="1:22" s="72" customFormat="1" hidden="1">
      <c r="A355" s="63">
        <v>347</v>
      </c>
      <c r="B355" s="63" t="s">
        <v>562</v>
      </c>
      <c r="C355" s="88" t="s">
        <v>580</v>
      </c>
      <c r="D355" s="88" t="s">
        <v>1077</v>
      </c>
      <c r="E355" s="64" t="s">
        <v>1216</v>
      </c>
      <c r="F355" s="65">
        <v>45839</v>
      </c>
      <c r="G355" s="65">
        <v>46023</v>
      </c>
      <c r="H355" s="93">
        <v>35000</v>
      </c>
      <c r="I355" s="88">
        <v>0</v>
      </c>
      <c r="J355" s="66">
        <v>25</v>
      </c>
      <c r="K355" s="89">
        <v>1004.5</v>
      </c>
      <c r="L355" s="51">
        <f t="shared" si="37"/>
        <v>2485</v>
      </c>
      <c r="M355" s="51">
        <f t="shared" ref="M355:M386" si="42">H355*0.013</f>
        <v>455</v>
      </c>
      <c r="N355" s="53">
        <f t="shared" si="38"/>
        <v>1064</v>
      </c>
      <c r="O355" s="51">
        <f t="shared" si="39"/>
        <v>2481.5</v>
      </c>
      <c r="P355" s="89">
        <v>2025</v>
      </c>
      <c r="Q355" s="51">
        <f t="shared" si="40"/>
        <v>9515</v>
      </c>
      <c r="R355" s="89">
        <v>4093.5</v>
      </c>
      <c r="S355" s="51">
        <f t="shared" si="41"/>
        <v>5421.5</v>
      </c>
      <c r="T355" s="89">
        <v>30906.5</v>
      </c>
      <c r="U355" s="52" t="s">
        <v>155</v>
      </c>
      <c r="V355" s="53" t="s">
        <v>256</v>
      </c>
    </row>
    <row r="356" spans="1:22" s="72" customFormat="1" hidden="1">
      <c r="A356" s="63">
        <v>348</v>
      </c>
      <c r="B356" s="63" t="s">
        <v>438</v>
      </c>
      <c r="C356" s="88" t="s">
        <v>362</v>
      </c>
      <c r="D356" s="88" t="s">
        <v>1084</v>
      </c>
      <c r="E356" s="64" t="s">
        <v>1216</v>
      </c>
      <c r="F356" s="65">
        <v>45962</v>
      </c>
      <c r="G356" s="65">
        <v>46143</v>
      </c>
      <c r="H356" s="93">
        <v>42000</v>
      </c>
      <c r="I356" s="88">
        <v>724.92</v>
      </c>
      <c r="J356" s="66">
        <v>25</v>
      </c>
      <c r="K356" s="89">
        <v>1205.4000000000001</v>
      </c>
      <c r="L356" s="51">
        <f t="shared" si="37"/>
        <v>2981.9999999999995</v>
      </c>
      <c r="M356" s="51">
        <f t="shared" si="42"/>
        <v>546</v>
      </c>
      <c r="N356" s="53">
        <f t="shared" si="38"/>
        <v>1276.8</v>
      </c>
      <c r="O356" s="51">
        <f t="shared" si="39"/>
        <v>2977.8</v>
      </c>
      <c r="P356" s="88">
        <v>25</v>
      </c>
      <c r="Q356" s="51">
        <f t="shared" si="40"/>
        <v>9013</v>
      </c>
      <c r="R356" s="89">
        <v>3232.12</v>
      </c>
      <c r="S356" s="51">
        <f t="shared" si="41"/>
        <v>6505.7999999999993</v>
      </c>
      <c r="T356" s="89">
        <v>38767.879999999997</v>
      </c>
      <c r="U356" s="52" t="s">
        <v>155</v>
      </c>
      <c r="V356" s="53" t="s">
        <v>256</v>
      </c>
    </row>
    <row r="357" spans="1:22" s="72" customFormat="1" hidden="1">
      <c r="A357" s="63">
        <v>349</v>
      </c>
      <c r="B357" s="63" t="s">
        <v>1210</v>
      </c>
      <c r="C357" s="88" t="s">
        <v>979</v>
      </c>
      <c r="D357" s="88" t="s">
        <v>1074</v>
      </c>
      <c r="E357" s="64" t="s">
        <v>1216</v>
      </c>
      <c r="F357" s="65">
        <v>45809</v>
      </c>
      <c r="G357" s="65">
        <v>45992</v>
      </c>
      <c r="H357" s="93">
        <v>60000</v>
      </c>
      <c r="I357" s="89">
        <v>3486.68</v>
      </c>
      <c r="J357" s="66">
        <v>25</v>
      </c>
      <c r="K357" s="89">
        <v>1722</v>
      </c>
      <c r="L357" s="51">
        <f t="shared" si="37"/>
        <v>4260</v>
      </c>
      <c r="M357" s="51">
        <f t="shared" si="42"/>
        <v>780</v>
      </c>
      <c r="N357" s="53">
        <f t="shared" si="38"/>
        <v>1824</v>
      </c>
      <c r="O357" s="51">
        <f t="shared" si="39"/>
        <v>4254</v>
      </c>
      <c r="P357" s="88">
        <v>25</v>
      </c>
      <c r="Q357" s="51">
        <f t="shared" si="40"/>
        <v>12865</v>
      </c>
      <c r="R357" s="89">
        <v>7057.68</v>
      </c>
      <c r="S357" s="51">
        <f t="shared" si="41"/>
        <v>9294</v>
      </c>
      <c r="T357" s="89">
        <v>52942.32</v>
      </c>
      <c r="U357" s="52" t="s">
        <v>155</v>
      </c>
      <c r="V357" s="53" t="s">
        <v>256</v>
      </c>
    </row>
    <row r="358" spans="1:22" s="72" customFormat="1" hidden="1">
      <c r="A358" s="63">
        <v>350</v>
      </c>
      <c r="B358" s="63" t="s">
        <v>1190</v>
      </c>
      <c r="C358" s="88" t="s">
        <v>53</v>
      </c>
      <c r="D358" s="88" t="s">
        <v>159</v>
      </c>
      <c r="E358" s="64" t="s">
        <v>1216</v>
      </c>
      <c r="F358" s="65">
        <v>45962</v>
      </c>
      <c r="G358" s="65">
        <v>46143</v>
      </c>
      <c r="H358" s="93">
        <v>60000</v>
      </c>
      <c r="I358" s="89">
        <v>3486.68</v>
      </c>
      <c r="J358" s="66">
        <v>25</v>
      </c>
      <c r="K358" s="89">
        <v>1722</v>
      </c>
      <c r="L358" s="51">
        <f t="shared" si="37"/>
        <v>4260</v>
      </c>
      <c r="M358" s="51">
        <f t="shared" si="42"/>
        <v>780</v>
      </c>
      <c r="N358" s="53">
        <f t="shared" si="38"/>
        <v>1824</v>
      </c>
      <c r="O358" s="51">
        <f t="shared" si="39"/>
        <v>4254</v>
      </c>
      <c r="P358" s="88">
        <v>25</v>
      </c>
      <c r="Q358" s="51">
        <f t="shared" si="40"/>
        <v>12865</v>
      </c>
      <c r="R358" s="89">
        <v>7057.68</v>
      </c>
      <c r="S358" s="51">
        <f t="shared" si="41"/>
        <v>9294</v>
      </c>
      <c r="T358" s="89">
        <v>52942.32</v>
      </c>
      <c r="U358" s="52" t="s">
        <v>155</v>
      </c>
      <c r="V358" s="53" t="s">
        <v>256</v>
      </c>
    </row>
    <row r="359" spans="1:22" s="72" customFormat="1" hidden="1">
      <c r="A359" s="63">
        <v>351</v>
      </c>
      <c r="B359" s="63" t="s">
        <v>799</v>
      </c>
      <c r="C359" s="88" t="s">
        <v>6</v>
      </c>
      <c r="D359" s="88" t="s">
        <v>358</v>
      </c>
      <c r="E359" s="64" t="s">
        <v>1216</v>
      </c>
      <c r="F359" s="65">
        <v>45962</v>
      </c>
      <c r="G359" s="65">
        <v>46143</v>
      </c>
      <c r="H359" s="93">
        <v>155000</v>
      </c>
      <c r="I359" s="89">
        <v>25042.74</v>
      </c>
      <c r="J359" s="66">
        <v>25</v>
      </c>
      <c r="K359" s="89">
        <v>4448.5</v>
      </c>
      <c r="L359" s="51">
        <f t="shared" si="37"/>
        <v>11004.999999999998</v>
      </c>
      <c r="M359" s="51">
        <f t="shared" si="42"/>
        <v>2015</v>
      </c>
      <c r="N359" s="53">
        <f t="shared" si="38"/>
        <v>4712</v>
      </c>
      <c r="O359" s="51">
        <f t="shared" si="39"/>
        <v>10989.5</v>
      </c>
      <c r="P359" s="88">
        <v>25</v>
      </c>
      <c r="Q359" s="51">
        <f t="shared" si="40"/>
        <v>33195</v>
      </c>
      <c r="R359" s="89">
        <v>34228.239999999998</v>
      </c>
      <c r="S359" s="51">
        <f t="shared" si="41"/>
        <v>24009.5</v>
      </c>
      <c r="T359" s="89">
        <v>120771.76</v>
      </c>
      <c r="U359" s="52" t="s">
        <v>155</v>
      </c>
      <c r="V359" s="53" t="s">
        <v>257</v>
      </c>
    </row>
    <row r="360" spans="1:22" s="72" customFormat="1" hidden="1">
      <c r="A360" s="63">
        <v>352</v>
      </c>
      <c r="B360" s="63" t="s">
        <v>696</v>
      </c>
      <c r="C360" s="88" t="s">
        <v>364</v>
      </c>
      <c r="D360" s="88" t="s">
        <v>1077</v>
      </c>
      <c r="E360" s="64" t="s">
        <v>1216</v>
      </c>
      <c r="F360" s="65">
        <v>45839</v>
      </c>
      <c r="G360" s="65">
        <v>46023</v>
      </c>
      <c r="H360" s="93">
        <v>46000</v>
      </c>
      <c r="I360" s="89">
        <v>1289.46</v>
      </c>
      <c r="J360" s="66">
        <v>25</v>
      </c>
      <c r="K360" s="89">
        <v>1320.2</v>
      </c>
      <c r="L360" s="51">
        <f t="shared" si="37"/>
        <v>3265.9999999999995</v>
      </c>
      <c r="M360" s="51">
        <f t="shared" si="42"/>
        <v>598</v>
      </c>
      <c r="N360" s="53">
        <f t="shared" si="38"/>
        <v>1398.4</v>
      </c>
      <c r="O360" s="51">
        <f t="shared" si="39"/>
        <v>3261.4</v>
      </c>
      <c r="P360" s="88">
        <v>25</v>
      </c>
      <c r="Q360" s="51">
        <f t="shared" si="40"/>
        <v>9869</v>
      </c>
      <c r="R360" s="89">
        <v>4033.06</v>
      </c>
      <c r="S360" s="51">
        <f t="shared" si="41"/>
        <v>7125.4</v>
      </c>
      <c r="T360" s="89">
        <v>41966.94</v>
      </c>
      <c r="U360" s="52" t="s">
        <v>155</v>
      </c>
      <c r="V360" s="53" t="s">
        <v>256</v>
      </c>
    </row>
    <row r="361" spans="1:22" s="72" customFormat="1" hidden="1">
      <c r="A361" s="63">
        <v>353</v>
      </c>
      <c r="B361" s="63" t="s">
        <v>37</v>
      </c>
      <c r="C361" s="88" t="s">
        <v>248</v>
      </c>
      <c r="D361" s="88" t="s">
        <v>161</v>
      </c>
      <c r="E361" s="64" t="s">
        <v>1216</v>
      </c>
      <c r="F361" s="65">
        <v>45962</v>
      </c>
      <c r="G361" s="65">
        <v>46143</v>
      </c>
      <c r="H361" s="93">
        <v>80000</v>
      </c>
      <c r="I361" s="89">
        <v>7400.87</v>
      </c>
      <c r="J361" s="66">
        <v>25</v>
      </c>
      <c r="K361" s="89">
        <v>2296</v>
      </c>
      <c r="L361" s="51">
        <f t="shared" si="37"/>
        <v>5679.9999999999991</v>
      </c>
      <c r="M361" s="51">
        <f t="shared" si="42"/>
        <v>1040</v>
      </c>
      <c r="N361" s="53">
        <f t="shared" si="38"/>
        <v>2432</v>
      </c>
      <c r="O361" s="51">
        <f t="shared" si="39"/>
        <v>5672</v>
      </c>
      <c r="P361" s="88">
        <v>825</v>
      </c>
      <c r="Q361" s="51">
        <f t="shared" si="40"/>
        <v>17945</v>
      </c>
      <c r="R361" s="89">
        <v>12953.87</v>
      </c>
      <c r="S361" s="51">
        <f t="shared" si="41"/>
        <v>12392</v>
      </c>
      <c r="T361" s="89">
        <v>67046.13</v>
      </c>
      <c r="U361" s="52" t="s">
        <v>155</v>
      </c>
      <c r="V361" s="53" t="s">
        <v>256</v>
      </c>
    </row>
    <row r="362" spans="1:22" s="72" customFormat="1" hidden="1">
      <c r="A362" s="63">
        <v>354</v>
      </c>
      <c r="B362" s="63" t="s">
        <v>1247</v>
      </c>
      <c r="C362" s="88" t="s">
        <v>416</v>
      </c>
      <c r="D362" s="88" t="s">
        <v>1093</v>
      </c>
      <c r="E362" s="64" t="s">
        <v>1216</v>
      </c>
      <c r="F362" s="65">
        <v>45839</v>
      </c>
      <c r="G362" s="65">
        <v>46023</v>
      </c>
      <c r="H362" s="93">
        <v>80000</v>
      </c>
      <c r="I362" s="89">
        <v>7400.87</v>
      </c>
      <c r="J362" s="66">
        <v>25</v>
      </c>
      <c r="K362" s="89">
        <v>2296</v>
      </c>
      <c r="L362" s="51">
        <f t="shared" si="37"/>
        <v>5679.9999999999991</v>
      </c>
      <c r="M362" s="51">
        <f t="shared" si="42"/>
        <v>1040</v>
      </c>
      <c r="N362" s="53">
        <f t="shared" si="38"/>
        <v>2432</v>
      </c>
      <c r="O362" s="51">
        <f t="shared" si="39"/>
        <v>5672</v>
      </c>
      <c r="P362" s="88">
        <v>25</v>
      </c>
      <c r="Q362" s="51">
        <f t="shared" si="40"/>
        <v>17145</v>
      </c>
      <c r="R362" s="89">
        <v>12153.87</v>
      </c>
      <c r="S362" s="51">
        <f t="shared" si="41"/>
        <v>12392</v>
      </c>
      <c r="T362" s="89">
        <v>67846.13</v>
      </c>
      <c r="U362" s="52" t="s">
        <v>155</v>
      </c>
      <c r="V362" s="53" t="s">
        <v>257</v>
      </c>
    </row>
    <row r="363" spans="1:22" s="72" customFormat="1" hidden="1">
      <c r="A363" s="63">
        <v>355</v>
      </c>
      <c r="B363" s="63" t="s">
        <v>217</v>
      </c>
      <c r="C363" s="88" t="s">
        <v>6</v>
      </c>
      <c r="D363" s="88" t="s">
        <v>1143</v>
      </c>
      <c r="E363" s="64" t="s">
        <v>1216</v>
      </c>
      <c r="F363" s="65">
        <v>45901</v>
      </c>
      <c r="G363" s="65">
        <v>46082</v>
      </c>
      <c r="H363" s="93">
        <v>168000</v>
      </c>
      <c r="I363" s="89">
        <v>28100.67</v>
      </c>
      <c r="J363" s="66">
        <v>25</v>
      </c>
      <c r="K363" s="89">
        <v>4821.6000000000004</v>
      </c>
      <c r="L363" s="51">
        <f t="shared" si="37"/>
        <v>11927.999999999998</v>
      </c>
      <c r="M363" s="51">
        <f t="shared" si="42"/>
        <v>2184</v>
      </c>
      <c r="N363" s="53">
        <f t="shared" si="38"/>
        <v>5107.2</v>
      </c>
      <c r="O363" s="51">
        <f t="shared" si="39"/>
        <v>11911.2</v>
      </c>
      <c r="P363" s="88">
        <v>125</v>
      </c>
      <c r="Q363" s="51">
        <f t="shared" si="40"/>
        <v>36077</v>
      </c>
      <c r="R363" s="89">
        <v>38154.47</v>
      </c>
      <c r="S363" s="51">
        <f t="shared" si="41"/>
        <v>26023.199999999997</v>
      </c>
      <c r="T363" s="89">
        <v>129845.53</v>
      </c>
      <c r="U363" s="52" t="s">
        <v>155</v>
      </c>
      <c r="V363" s="53" t="s">
        <v>256</v>
      </c>
    </row>
    <row r="364" spans="1:22" s="72" customFormat="1" hidden="1">
      <c r="A364" s="63">
        <v>356</v>
      </c>
      <c r="B364" s="63" t="s">
        <v>232</v>
      </c>
      <c r="C364" s="88" t="s">
        <v>19</v>
      </c>
      <c r="D364" s="88" t="s">
        <v>1080</v>
      </c>
      <c r="E364" s="64" t="s">
        <v>1216</v>
      </c>
      <c r="F364" s="65">
        <v>45962</v>
      </c>
      <c r="G364" s="65">
        <v>46143</v>
      </c>
      <c r="H364" s="93">
        <v>20000</v>
      </c>
      <c r="I364" s="88">
        <v>0</v>
      </c>
      <c r="J364" s="66">
        <v>25</v>
      </c>
      <c r="K364" s="88">
        <v>574</v>
      </c>
      <c r="L364" s="51">
        <f t="shared" si="37"/>
        <v>1419.9999999999998</v>
      </c>
      <c r="M364" s="51">
        <f t="shared" si="42"/>
        <v>260</v>
      </c>
      <c r="N364" s="53">
        <f t="shared" si="38"/>
        <v>608</v>
      </c>
      <c r="O364" s="51">
        <f t="shared" si="39"/>
        <v>1418</v>
      </c>
      <c r="P364" s="88">
        <v>125</v>
      </c>
      <c r="Q364" s="51">
        <f t="shared" si="40"/>
        <v>4405</v>
      </c>
      <c r="R364" s="89">
        <v>1307</v>
      </c>
      <c r="S364" s="51">
        <f t="shared" si="41"/>
        <v>3098</v>
      </c>
      <c r="T364" s="89">
        <v>18693</v>
      </c>
      <c r="U364" s="52" t="s">
        <v>155</v>
      </c>
      <c r="V364" s="53" t="s">
        <v>256</v>
      </c>
    </row>
    <row r="365" spans="1:22" s="72" customFormat="1" hidden="1">
      <c r="A365" s="63">
        <v>357</v>
      </c>
      <c r="B365" s="63" t="s">
        <v>85</v>
      </c>
      <c r="C365" s="88" t="s">
        <v>19</v>
      </c>
      <c r="D365" s="88" t="s">
        <v>1075</v>
      </c>
      <c r="E365" s="64" t="s">
        <v>1216</v>
      </c>
      <c r="F365" s="65">
        <v>45839</v>
      </c>
      <c r="G365" s="65">
        <v>46023</v>
      </c>
      <c r="H365" s="93">
        <v>20000</v>
      </c>
      <c r="I365" s="88">
        <v>0</v>
      </c>
      <c r="J365" s="66">
        <v>25</v>
      </c>
      <c r="K365" s="88">
        <v>574</v>
      </c>
      <c r="L365" s="51">
        <f t="shared" si="37"/>
        <v>1419.9999999999998</v>
      </c>
      <c r="M365" s="51">
        <f t="shared" si="42"/>
        <v>260</v>
      </c>
      <c r="N365" s="53">
        <f t="shared" si="38"/>
        <v>608</v>
      </c>
      <c r="O365" s="51">
        <f t="shared" si="39"/>
        <v>1418</v>
      </c>
      <c r="P365" s="88">
        <v>125</v>
      </c>
      <c r="Q365" s="51">
        <f t="shared" si="40"/>
        <v>4405</v>
      </c>
      <c r="R365" s="89">
        <v>1307</v>
      </c>
      <c r="S365" s="51">
        <f t="shared" si="41"/>
        <v>3098</v>
      </c>
      <c r="T365" s="89">
        <v>18693</v>
      </c>
      <c r="U365" s="52" t="s">
        <v>155</v>
      </c>
      <c r="V365" s="53" t="s">
        <v>256</v>
      </c>
    </row>
    <row r="366" spans="1:22" s="72" customFormat="1" hidden="1">
      <c r="A366" s="63">
        <v>358</v>
      </c>
      <c r="B366" s="63" t="s">
        <v>951</v>
      </c>
      <c r="C366" s="88" t="s">
        <v>13</v>
      </c>
      <c r="D366" s="88" t="s">
        <v>1144</v>
      </c>
      <c r="E366" s="64" t="s">
        <v>1216</v>
      </c>
      <c r="F366" s="65">
        <v>45870</v>
      </c>
      <c r="G366" s="65">
        <v>46054</v>
      </c>
      <c r="H366" s="93">
        <v>30000</v>
      </c>
      <c r="I366" s="88">
        <v>0</v>
      </c>
      <c r="J366" s="66">
        <v>25</v>
      </c>
      <c r="K366" s="88">
        <v>861</v>
      </c>
      <c r="L366" s="51">
        <f t="shared" si="37"/>
        <v>2130</v>
      </c>
      <c r="M366" s="51">
        <f t="shared" si="42"/>
        <v>390</v>
      </c>
      <c r="N366" s="53">
        <f t="shared" si="38"/>
        <v>912</v>
      </c>
      <c r="O366" s="51">
        <f t="shared" si="39"/>
        <v>2127</v>
      </c>
      <c r="P366" s="88">
        <v>125</v>
      </c>
      <c r="Q366" s="51">
        <f t="shared" si="40"/>
        <v>6545</v>
      </c>
      <c r="R366" s="89">
        <v>1898</v>
      </c>
      <c r="S366" s="51">
        <f t="shared" si="41"/>
        <v>4647</v>
      </c>
      <c r="T366" s="89">
        <v>28102</v>
      </c>
      <c r="U366" s="52" t="s">
        <v>155</v>
      </c>
      <c r="V366" s="53" t="s">
        <v>256</v>
      </c>
    </row>
    <row r="367" spans="1:22" s="72" customFormat="1" hidden="1">
      <c r="A367" s="63">
        <v>359</v>
      </c>
      <c r="B367" s="63" t="s">
        <v>735</v>
      </c>
      <c r="C367" s="88" t="s">
        <v>246</v>
      </c>
      <c r="D367" s="88" t="s">
        <v>1077</v>
      </c>
      <c r="E367" s="64" t="s">
        <v>1216</v>
      </c>
      <c r="F367" s="65">
        <v>45839</v>
      </c>
      <c r="G367" s="65">
        <v>46023</v>
      </c>
      <c r="H367" s="93">
        <v>80000</v>
      </c>
      <c r="I367" s="89">
        <v>7400.87</v>
      </c>
      <c r="J367" s="66">
        <v>25</v>
      </c>
      <c r="K367" s="89">
        <v>2296</v>
      </c>
      <c r="L367" s="51">
        <f t="shared" si="37"/>
        <v>5679.9999999999991</v>
      </c>
      <c r="M367" s="51">
        <f t="shared" si="42"/>
        <v>1040</v>
      </c>
      <c r="N367" s="53">
        <f t="shared" si="38"/>
        <v>2432</v>
      </c>
      <c r="O367" s="51">
        <f t="shared" si="39"/>
        <v>5672</v>
      </c>
      <c r="P367" s="88">
        <v>25</v>
      </c>
      <c r="Q367" s="51">
        <f t="shared" si="40"/>
        <v>17145</v>
      </c>
      <c r="R367" s="89">
        <v>12153.87</v>
      </c>
      <c r="S367" s="51">
        <f t="shared" si="41"/>
        <v>12392</v>
      </c>
      <c r="T367" s="89">
        <v>67846.13</v>
      </c>
      <c r="U367" s="52" t="s">
        <v>155</v>
      </c>
      <c r="V367" s="53" t="s">
        <v>257</v>
      </c>
    </row>
    <row r="368" spans="1:22" s="72" customFormat="1" hidden="1">
      <c r="A368" s="63">
        <v>360</v>
      </c>
      <c r="B368" s="63" t="s">
        <v>952</v>
      </c>
      <c r="C368" s="88" t="s">
        <v>394</v>
      </c>
      <c r="D368" s="88" t="s">
        <v>174</v>
      </c>
      <c r="E368" s="64" t="s">
        <v>1216</v>
      </c>
      <c r="F368" s="65">
        <v>45870</v>
      </c>
      <c r="G368" s="65">
        <v>46054</v>
      </c>
      <c r="H368" s="93">
        <v>80000</v>
      </c>
      <c r="I368" s="89">
        <v>7400.87</v>
      </c>
      <c r="J368" s="66">
        <v>25</v>
      </c>
      <c r="K368" s="89">
        <v>2296</v>
      </c>
      <c r="L368" s="51">
        <f t="shared" si="37"/>
        <v>5679.9999999999991</v>
      </c>
      <c r="M368" s="51">
        <f t="shared" si="42"/>
        <v>1040</v>
      </c>
      <c r="N368" s="53">
        <f t="shared" si="38"/>
        <v>2432</v>
      </c>
      <c r="O368" s="51">
        <f t="shared" si="39"/>
        <v>5672</v>
      </c>
      <c r="P368" s="88">
        <v>25</v>
      </c>
      <c r="Q368" s="51">
        <f t="shared" si="40"/>
        <v>17145</v>
      </c>
      <c r="R368" s="89">
        <v>12153.87</v>
      </c>
      <c r="S368" s="51">
        <f t="shared" si="41"/>
        <v>12392</v>
      </c>
      <c r="T368" s="89">
        <v>67846.13</v>
      </c>
      <c r="U368" s="52" t="s">
        <v>155</v>
      </c>
      <c r="V368" s="53" t="s">
        <v>257</v>
      </c>
    </row>
    <row r="369" spans="1:22" s="72" customFormat="1" hidden="1">
      <c r="A369" s="63">
        <v>361</v>
      </c>
      <c r="B369" s="63" t="s">
        <v>771</v>
      </c>
      <c r="C369" s="88" t="s">
        <v>6</v>
      </c>
      <c r="D369" s="88" t="s">
        <v>774</v>
      </c>
      <c r="E369" s="64" t="s">
        <v>1216</v>
      </c>
      <c r="F369" s="65">
        <v>45962</v>
      </c>
      <c r="G369" s="65">
        <v>46143</v>
      </c>
      <c r="H369" s="93">
        <v>145000</v>
      </c>
      <c r="I369" s="89">
        <v>22690.49</v>
      </c>
      <c r="J369" s="66">
        <v>25</v>
      </c>
      <c r="K369" s="89">
        <v>4161.5</v>
      </c>
      <c r="L369" s="51">
        <f t="shared" si="37"/>
        <v>10294.999999999998</v>
      </c>
      <c r="M369" s="51">
        <f t="shared" si="42"/>
        <v>1885</v>
      </c>
      <c r="N369" s="53">
        <f t="shared" si="38"/>
        <v>4408</v>
      </c>
      <c r="O369" s="51">
        <f t="shared" si="39"/>
        <v>10280.5</v>
      </c>
      <c r="P369" s="89">
        <v>1625</v>
      </c>
      <c r="Q369" s="51">
        <f t="shared" si="40"/>
        <v>32655</v>
      </c>
      <c r="R369" s="89">
        <v>32884.99</v>
      </c>
      <c r="S369" s="51">
        <f t="shared" si="41"/>
        <v>22460.5</v>
      </c>
      <c r="T369" s="89">
        <v>112115.01</v>
      </c>
      <c r="U369" s="52" t="s">
        <v>155</v>
      </c>
      <c r="V369" s="53" t="s">
        <v>256</v>
      </c>
    </row>
    <row r="370" spans="1:22" s="72" customFormat="1" hidden="1">
      <c r="A370" s="63">
        <v>362</v>
      </c>
      <c r="B370" s="63" t="s">
        <v>68</v>
      </c>
      <c r="C370" s="88" t="s">
        <v>6</v>
      </c>
      <c r="D370" s="88" t="s">
        <v>162</v>
      </c>
      <c r="E370" s="64" t="s">
        <v>1216</v>
      </c>
      <c r="F370" s="65">
        <v>45901</v>
      </c>
      <c r="G370" s="65">
        <v>46082</v>
      </c>
      <c r="H370" s="93">
        <v>95000</v>
      </c>
      <c r="I370" s="89">
        <v>10929.24</v>
      </c>
      <c r="J370" s="66">
        <v>25</v>
      </c>
      <c r="K370" s="89">
        <v>2726.5</v>
      </c>
      <c r="L370" s="51">
        <f t="shared" si="37"/>
        <v>6744.9999999999991</v>
      </c>
      <c r="M370" s="51">
        <f t="shared" si="42"/>
        <v>1235</v>
      </c>
      <c r="N370" s="53">
        <f t="shared" si="38"/>
        <v>2888</v>
      </c>
      <c r="O370" s="51">
        <f t="shared" si="39"/>
        <v>6735.5</v>
      </c>
      <c r="P370" s="88">
        <v>125</v>
      </c>
      <c r="Q370" s="51">
        <f t="shared" si="40"/>
        <v>20455</v>
      </c>
      <c r="R370" s="89">
        <v>16668.740000000002</v>
      </c>
      <c r="S370" s="51">
        <f t="shared" si="41"/>
        <v>14715.5</v>
      </c>
      <c r="T370" s="89">
        <v>78331.259999999995</v>
      </c>
      <c r="U370" s="52" t="s">
        <v>155</v>
      </c>
      <c r="V370" s="53" t="s">
        <v>256</v>
      </c>
    </row>
    <row r="371" spans="1:22" s="72" customFormat="1" hidden="1">
      <c r="A371" s="63">
        <v>363</v>
      </c>
      <c r="B371" s="63" t="s">
        <v>398</v>
      </c>
      <c r="C371" s="88" t="s">
        <v>249</v>
      </c>
      <c r="D371" s="88" t="s">
        <v>254</v>
      </c>
      <c r="E371" s="64" t="s">
        <v>1216</v>
      </c>
      <c r="F371" s="65">
        <v>45839</v>
      </c>
      <c r="G371" s="65">
        <v>46023</v>
      </c>
      <c r="H371" s="93">
        <v>60000</v>
      </c>
      <c r="I371" s="89">
        <v>3486.68</v>
      </c>
      <c r="J371" s="66">
        <v>25</v>
      </c>
      <c r="K371" s="89">
        <v>1722</v>
      </c>
      <c r="L371" s="51">
        <f t="shared" si="37"/>
        <v>4260</v>
      </c>
      <c r="M371" s="51">
        <f t="shared" si="42"/>
        <v>780</v>
      </c>
      <c r="N371" s="53">
        <f t="shared" si="38"/>
        <v>1824</v>
      </c>
      <c r="O371" s="51">
        <f t="shared" si="39"/>
        <v>4254</v>
      </c>
      <c r="P371" s="89">
        <v>1625</v>
      </c>
      <c r="Q371" s="51">
        <f t="shared" si="40"/>
        <v>14465</v>
      </c>
      <c r="R371" s="89">
        <v>8657.68</v>
      </c>
      <c r="S371" s="51">
        <f t="shared" si="41"/>
        <v>9294</v>
      </c>
      <c r="T371" s="89">
        <v>51342.32</v>
      </c>
      <c r="U371" s="52" t="s">
        <v>155</v>
      </c>
      <c r="V371" s="53" t="s">
        <v>257</v>
      </c>
    </row>
    <row r="372" spans="1:22" s="72" customFormat="1" hidden="1">
      <c r="A372" s="63">
        <v>364</v>
      </c>
      <c r="B372" s="63" t="s">
        <v>261</v>
      </c>
      <c r="C372" s="88" t="s">
        <v>1263</v>
      </c>
      <c r="D372" s="88" t="s">
        <v>1084</v>
      </c>
      <c r="E372" s="64" t="s">
        <v>1216</v>
      </c>
      <c r="F372" s="65">
        <v>45870</v>
      </c>
      <c r="G372" s="65">
        <v>46054</v>
      </c>
      <c r="H372" s="93">
        <v>55000</v>
      </c>
      <c r="I372" s="89">
        <v>2559.6799999999998</v>
      </c>
      <c r="J372" s="66">
        <v>25</v>
      </c>
      <c r="K372" s="89">
        <v>1578.5</v>
      </c>
      <c r="L372" s="51">
        <f t="shared" si="37"/>
        <v>3904.9999999999995</v>
      </c>
      <c r="M372" s="51">
        <f t="shared" si="42"/>
        <v>715</v>
      </c>
      <c r="N372" s="53">
        <f t="shared" si="38"/>
        <v>1672</v>
      </c>
      <c r="O372" s="51">
        <f t="shared" si="39"/>
        <v>3899.5000000000005</v>
      </c>
      <c r="P372" s="88">
        <v>125</v>
      </c>
      <c r="Q372" s="51">
        <f t="shared" si="40"/>
        <v>11895</v>
      </c>
      <c r="R372" s="89">
        <v>5935.18</v>
      </c>
      <c r="S372" s="51">
        <f t="shared" si="41"/>
        <v>8519.5</v>
      </c>
      <c r="T372" s="89">
        <v>49064.82</v>
      </c>
      <c r="U372" s="52" t="s">
        <v>155</v>
      </c>
      <c r="V372" s="53" t="s">
        <v>257</v>
      </c>
    </row>
    <row r="373" spans="1:22" s="72" customFormat="1" hidden="1">
      <c r="A373" s="63">
        <v>365</v>
      </c>
      <c r="B373" s="63" t="s">
        <v>1020</v>
      </c>
      <c r="C373" s="88" t="s">
        <v>506</v>
      </c>
      <c r="D373" s="88" t="s">
        <v>1069</v>
      </c>
      <c r="E373" s="64" t="s">
        <v>1216</v>
      </c>
      <c r="F373" s="65">
        <v>45901</v>
      </c>
      <c r="G373" s="65">
        <v>46082</v>
      </c>
      <c r="H373" s="93">
        <v>60000</v>
      </c>
      <c r="I373" s="89">
        <v>3486.68</v>
      </c>
      <c r="J373" s="66">
        <v>25</v>
      </c>
      <c r="K373" s="89">
        <v>1722</v>
      </c>
      <c r="L373" s="51">
        <f t="shared" si="37"/>
        <v>4260</v>
      </c>
      <c r="M373" s="51">
        <f t="shared" si="42"/>
        <v>780</v>
      </c>
      <c r="N373" s="53">
        <f t="shared" si="38"/>
        <v>1824</v>
      </c>
      <c r="O373" s="51">
        <f t="shared" si="39"/>
        <v>4254</v>
      </c>
      <c r="P373" s="89">
        <v>1125</v>
      </c>
      <c r="Q373" s="51">
        <f t="shared" si="40"/>
        <v>13965</v>
      </c>
      <c r="R373" s="89">
        <v>8157.68</v>
      </c>
      <c r="S373" s="51">
        <f t="shared" si="41"/>
        <v>9294</v>
      </c>
      <c r="T373" s="89">
        <v>51842.32</v>
      </c>
      <c r="U373" s="52" t="s">
        <v>155</v>
      </c>
      <c r="V373" s="53" t="s">
        <v>257</v>
      </c>
    </row>
    <row r="374" spans="1:22" s="72" customFormat="1" hidden="1">
      <c r="A374" s="63">
        <v>366</v>
      </c>
      <c r="B374" s="63" t="s">
        <v>263</v>
      </c>
      <c r="C374" s="88" t="s">
        <v>248</v>
      </c>
      <c r="D374" s="88" t="s">
        <v>161</v>
      </c>
      <c r="E374" s="64" t="s">
        <v>1216</v>
      </c>
      <c r="F374" s="65">
        <v>45839</v>
      </c>
      <c r="G374" s="65">
        <v>46023</v>
      </c>
      <c r="H374" s="93">
        <v>80000</v>
      </c>
      <c r="I374" s="89">
        <v>7400.87</v>
      </c>
      <c r="J374" s="66">
        <v>25</v>
      </c>
      <c r="K374" s="89">
        <v>2296</v>
      </c>
      <c r="L374" s="51">
        <f t="shared" si="37"/>
        <v>5679.9999999999991</v>
      </c>
      <c r="M374" s="51">
        <f t="shared" si="42"/>
        <v>1040</v>
      </c>
      <c r="N374" s="53">
        <f t="shared" si="38"/>
        <v>2432</v>
      </c>
      <c r="O374" s="51">
        <f t="shared" si="39"/>
        <v>5672</v>
      </c>
      <c r="P374" s="88">
        <v>125</v>
      </c>
      <c r="Q374" s="51">
        <f t="shared" si="40"/>
        <v>17245</v>
      </c>
      <c r="R374" s="89">
        <v>12253.87</v>
      </c>
      <c r="S374" s="51">
        <f t="shared" si="41"/>
        <v>12392</v>
      </c>
      <c r="T374" s="89">
        <v>67746.13</v>
      </c>
      <c r="U374" s="52" t="s">
        <v>155</v>
      </c>
      <c r="V374" s="53" t="s">
        <v>257</v>
      </c>
    </row>
    <row r="375" spans="1:22" s="72" customFormat="1" hidden="1">
      <c r="A375" s="63">
        <v>367</v>
      </c>
      <c r="B375" s="63" t="s">
        <v>697</v>
      </c>
      <c r="C375" s="88" t="s">
        <v>364</v>
      </c>
      <c r="D375" s="88" t="s">
        <v>1077</v>
      </c>
      <c r="E375" s="64" t="s">
        <v>1216</v>
      </c>
      <c r="F375" s="65">
        <v>45901</v>
      </c>
      <c r="G375" s="65">
        <v>46082</v>
      </c>
      <c r="H375" s="93">
        <v>30000</v>
      </c>
      <c r="I375" s="88">
        <v>0</v>
      </c>
      <c r="J375" s="66">
        <v>25</v>
      </c>
      <c r="K375" s="88">
        <v>861</v>
      </c>
      <c r="L375" s="51">
        <f t="shared" si="37"/>
        <v>2130</v>
      </c>
      <c r="M375" s="51">
        <f t="shared" si="42"/>
        <v>390</v>
      </c>
      <c r="N375" s="53">
        <f t="shared" si="38"/>
        <v>912</v>
      </c>
      <c r="O375" s="51">
        <f t="shared" si="39"/>
        <v>2127</v>
      </c>
      <c r="P375" s="88">
        <v>25</v>
      </c>
      <c r="Q375" s="51">
        <f t="shared" si="40"/>
        <v>6445</v>
      </c>
      <c r="R375" s="89">
        <v>1798</v>
      </c>
      <c r="S375" s="51">
        <f t="shared" si="41"/>
        <v>4647</v>
      </c>
      <c r="T375" s="89">
        <v>28202</v>
      </c>
      <c r="U375" s="52" t="s">
        <v>155</v>
      </c>
      <c r="V375" s="53" t="s">
        <v>257</v>
      </c>
    </row>
    <row r="376" spans="1:22" s="72" customFormat="1" hidden="1">
      <c r="A376" s="63">
        <v>368</v>
      </c>
      <c r="B376" s="63" t="s">
        <v>929</v>
      </c>
      <c r="C376" s="88" t="s">
        <v>56</v>
      </c>
      <c r="D376" s="88" t="s">
        <v>167</v>
      </c>
      <c r="E376" s="64" t="s">
        <v>1216</v>
      </c>
      <c r="F376" s="65">
        <v>45839</v>
      </c>
      <c r="G376" s="65">
        <v>46023</v>
      </c>
      <c r="H376" s="93">
        <v>80000</v>
      </c>
      <c r="I376" s="89">
        <v>7400.87</v>
      </c>
      <c r="J376" s="66">
        <v>25</v>
      </c>
      <c r="K376" s="89">
        <v>2296</v>
      </c>
      <c r="L376" s="51">
        <f t="shared" si="37"/>
        <v>5679.9999999999991</v>
      </c>
      <c r="M376" s="51">
        <f t="shared" si="42"/>
        <v>1040</v>
      </c>
      <c r="N376" s="53">
        <f t="shared" si="38"/>
        <v>2432</v>
      </c>
      <c r="O376" s="51">
        <f t="shared" si="39"/>
        <v>5672</v>
      </c>
      <c r="P376" s="88">
        <v>125</v>
      </c>
      <c r="Q376" s="51">
        <f t="shared" si="40"/>
        <v>17245</v>
      </c>
      <c r="R376" s="89">
        <v>12253.87</v>
      </c>
      <c r="S376" s="51">
        <f t="shared" si="41"/>
        <v>12392</v>
      </c>
      <c r="T376" s="89">
        <v>67746.13</v>
      </c>
      <c r="U376" s="52" t="s">
        <v>155</v>
      </c>
      <c r="V376" s="53" t="s">
        <v>257</v>
      </c>
    </row>
    <row r="377" spans="1:22" s="72" customFormat="1" hidden="1">
      <c r="A377" s="63">
        <v>369</v>
      </c>
      <c r="B377" s="63" t="s">
        <v>754</v>
      </c>
      <c r="C377" s="88" t="s">
        <v>56</v>
      </c>
      <c r="D377" s="88" t="s">
        <v>1078</v>
      </c>
      <c r="E377" s="64" t="s">
        <v>1216</v>
      </c>
      <c r="F377" s="65">
        <v>45962</v>
      </c>
      <c r="G377" s="65">
        <v>46143</v>
      </c>
      <c r="H377" s="93">
        <v>40000</v>
      </c>
      <c r="I377" s="88">
        <v>442.65</v>
      </c>
      <c r="J377" s="66">
        <v>25</v>
      </c>
      <c r="K377" s="89">
        <v>1148</v>
      </c>
      <c r="L377" s="51">
        <f t="shared" si="37"/>
        <v>2839.9999999999995</v>
      </c>
      <c r="M377" s="51">
        <f t="shared" si="42"/>
        <v>520</v>
      </c>
      <c r="N377" s="53">
        <f t="shared" si="38"/>
        <v>1216</v>
      </c>
      <c r="O377" s="51">
        <f t="shared" si="39"/>
        <v>2836</v>
      </c>
      <c r="P377" s="88">
        <v>25</v>
      </c>
      <c r="Q377" s="51">
        <f t="shared" si="40"/>
        <v>8585</v>
      </c>
      <c r="R377" s="89">
        <v>2831.65</v>
      </c>
      <c r="S377" s="51">
        <f t="shared" si="41"/>
        <v>6196</v>
      </c>
      <c r="T377" s="89">
        <v>37168.35</v>
      </c>
      <c r="U377" s="52" t="s">
        <v>155</v>
      </c>
      <c r="V377" s="53" t="s">
        <v>256</v>
      </c>
    </row>
    <row r="378" spans="1:22" s="72" customFormat="1" hidden="1">
      <c r="A378" s="63">
        <v>370</v>
      </c>
      <c r="B378" s="63" t="s">
        <v>33</v>
      </c>
      <c r="C378" s="88" t="s">
        <v>4</v>
      </c>
      <c r="D378" s="88" t="s">
        <v>1100</v>
      </c>
      <c r="E378" s="64" t="s">
        <v>1216</v>
      </c>
      <c r="F378" s="65">
        <v>45839</v>
      </c>
      <c r="G378" s="65">
        <v>46023</v>
      </c>
      <c r="H378" s="93">
        <v>75000</v>
      </c>
      <c r="I378" s="89">
        <v>5925.42</v>
      </c>
      <c r="J378" s="66">
        <v>25</v>
      </c>
      <c r="K378" s="89">
        <v>2152.5</v>
      </c>
      <c r="L378" s="51">
        <f t="shared" si="37"/>
        <v>5324.9999999999991</v>
      </c>
      <c r="M378" s="51">
        <f t="shared" si="42"/>
        <v>975</v>
      </c>
      <c r="N378" s="53">
        <f t="shared" si="38"/>
        <v>2280</v>
      </c>
      <c r="O378" s="51">
        <f t="shared" si="39"/>
        <v>5317.5</v>
      </c>
      <c r="P378" s="89">
        <v>1944.78</v>
      </c>
      <c r="Q378" s="51">
        <f t="shared" si="40"/>
        <v>17994.78</v>
      </c>
      <c r="R378" s="89">
        <v>12302.7</v>
      </c>
      <c r="S378" s="51">
        <f t="shared" si="41"/>
        <v>11617.5</v>
      </c>
      <c r="T378" s="89">
        <v>62697.3</v>
      </c>
      <c r="U378" s="52" t="s">
        <v>155</v>
      </c>
      <c r="V378" s="53" t="s">
        <v>257</v>
      </c>
    </row>
    <row r="379" spans="1:22" s="72" customFormat="1" hidden="1">
      <c r="A379" s="63">
        <v>371</v>
      </c>
      <c r="B379" s="63" t="s">
        <v>698</v>
      </c>
      <c r="C379" s="88" t="s">
        <v>48</v>
      </c>
      <c r="D379" s="88" t="s">
        <v>162</v>
      </c>
      <c r="E379" s="64" t="s">
        <v>1216</v>
      </c>
      <c r="F379" s="65">
        <v>45839</v>
      </c>
      <c r="G379" s="65">
        <v>46023</v>
      </c>
      <c r="H379" s="93">
        <v>65000</v>
      </c>
      <c r="I379" s="89">
        <v>4427.58</v>
      </c>
      <c r="J379" s="66">
        <v>25</v>
      </c>
      <c r="K379" s="89">
        <v>1865.5</v>
      </c>
      <c r="L379" s="51">
        <f t="shared" si="37"/>
        <v>4615</v>
      </c>
      <c r="M379" s="51">
        <f t="shared" si="42"/>
        <v>845</v>
      </c>
      <c r="N379" s="53">
        <f t="shared" si="38"/>
        <v>1976</v>
      </c>
      <c r="O379" s="51">
        <f t="shared" si="39"/>
        <v>4608.5</v>
      </c>
      <c r="P379" s="89">
        <v>5025</v>
      </c>
      <c r="Q379" s="51">
        <f t="shared" si="40"/>
        <v>18935</v>
      </c>
      <c r="R379" s="89">
        <v>13294.08</v>
      </c>
      <c r="S379" s="51">
        <f t="shared" si="41"/>
        <v>10068.5</v>
      </c>
      <c r="T379" s="89">
        <v>51705.919999999998</v>
      </c>
      <c r="U379" s="52" t="s">
        <v>155</v>
      </c>
      <c r="V379" s="53" t="s">
        <v>257</v>
      </c>
    </row>
    <row r="380" spans="1:22" s="72" customFormat="1" hidden="1">
      <c r="A380" s="63">
        <v>372</v>
      </c>
      <c r="B380" s="63" t="s">
        <v>338</v>
      </c>
      <c r="C380" s="88" t="s">
        <v>19</v>
      </c>
      <c r="D380" s="88" t="s">
        <v>1082</v>
      </c>
      <c r="E380" s="64" t="s">
        <v>1216</v>
      </c>
      <c r="F380" s="65">
        <v>45870</v>
      </c>
      <c r="G380" s="65">
        <v>46054</v>
      </c>
      <c r="H380" s="93">
        <v>20000</v>
      </c>
      <c r="I380" s="88">
        <v>0</v>
      </c>
      <c r="J380" s="66">
        <v>25</v>
      </c>
      <c r="K380" s="88">
        <v>574</v>
      </c>
      <c r="L380" s="51">
        <f t="shared" si="37"/>
        <v>1419.9999999999998</v>
      </c>
      <c r="M380" s="51">
        <f t="shared" si="42"/>
        <v>260</v>
      </c>
      <c r="N380" s="53">
        <f t="shared" si="38"/>
        <v>608</v>
      </c>
      <c r="O380" s="51">
        <f t="shared" si="39"/>
        <v>1418</v>
      </c>
      <c r="P380" s="88">
        <v>25</v>
      </c>
      <c r="Q380" s="51">
        <f t="shared" si="40"/>
        <v>4305</v>
      </c>
      <c r="R380" s="89">
        <v>1207</v>
      </c>
      <c r="S380" s="51">
        <f t="shared" si="41"/>
        <v>3098</v>
      </c>
      <c r="T380" s="89">
        <v>18793</v>
      </c>
      <c r="U380" s="52" t="s">
        <v>155</v>
      </c>
      <c r="V380" s="53" t="s">
        <v>257</v>
      </c>
    </row>
    <row r="381" spans="1:22" s="72" customFormat="1" hidden="1">
      <c r="A381" s="63">
        <v>373</v>
      </c>
      <c r="B381" s="63" t="s">
        <v>884</v>
      </c>
      <c r="C381" s="88" t="s">
        <v>248</v>
      </c>
      <c r="D381" s="88" t="s">
        <v>197</v>
      </c>
      <c r="E381" s="64" t="s">
        <v>1216</v>
      </c>
      <c r="F381" s="65">
        <v>45962</v>
      </c>
      <c r="G381" s="65">
        <v>46143</v>
      </c>
      <c r="H381" s="93">
        <v>65000</v>
      </c>
      <c r="I381" s="89">
        <v>4427.58</v>
      </c>
      <c r="J381" s="66">
        <v>25</v>
      </c>
      <c r="K381" s="89">
        <v>1865.5</v>
      </c>
      <c r="L381" s="51">
        <f t="shared" si="37"/>
        <v>4615</v>
      </c>
      <c r="M381" s="51">
        <f t="shared" si="42"/>
        <v>845</v>
      </c>
      <c r="N381" s="53">
        <f t="shared" si="38"/>
        <v>1976</v>
      </c>
      <c r="O381" s="51">
        <f t="shared" si="39"/>
        <v>4608.5</v>
      </c>
      <c r="P381" s="89">
        <v>8152.73</v>
      </c>
      <c r="Q381" s="51">
        <f t="shared" si="40"/>
        <v>22062.73</v>
      </c>
      <c r="R381" s="89">
        <v>16421.810000000001</v>
      </c>
      <c r="S381" s="51">
        <f t="shared" si="41"/>
        <v>10068.5</v>
      </c>
      <c r="T381" s="89">
        <v>48578.19</v>
      </c>
      <c r="U381" s="52" t="s">
        <v>155</v>
      </c>
      <c r="V381" s="53" t="s">
        <v>256</v>
      </c>
    </row>
    <row r="382" spans="1:22" s="72" customFormat="1" hidden="1">
      <c r="A382" s="63">
        <v>374</v>
      </c>
      <c r="B382" s="63" t="s">
        <v>699</v>
      </c>
      <c r="C382" s="88" t="s">
        <v>248</v>
      </c>
      <c r="D382" s="88" t="s">
        <v>162</v>
      </c>
      <c r="E382" s="64" t="s">
        <v>1216</v>
      </c>
      <c r="F382" s="65">
        <v>45839</v>
      </c>
      <c r="G382" s="65">
        <v>46023</v>
      </c>
      <c r="H382" s="93">
        <v>70000</v>
      </c>
      <c r="I382" s="89">
        <v>5368.48</v>
      </c>
      <c r="J382" s="66">
        <v>25</v>
      </c>
      <c r="K382" s="89">
        <v>2009</v>
      </c>
      <c r="L382" s="51">
        <f t="shared" si="37"/>
        <v>4970</v>
      </c>
      <c r="M382" s="51">
        <f t="shared" si="42"/>
        <v>910</v>
      </c>
      <c r="N382" s="53">
        <f t="shared" si="38"/>
        <v>2128</v>
      </c>
      <c r="O382" s="51">
        <f t="shared" si="39"/>
        <v>4963</v>
      </c>
      <c r="P382" s="88">
        <v>25</v>
      </c>
      <c r="Q382" s="51">
        <f t="shared" si="40"/>
        <v>15005</v>
      </c>
      <c r="R382" s="89">
        <v>9530.48</v>
      </c>
      <c r="S382" s="51">
        <f t="shared" si="41"/>
        <v>10843</v>
      </c>
      <c r="T382" s="89">
        <v>60469.52</v>
      </c>
      <c r="U382" s="52" t="s">
        <v>155</v>
      </c>
      <c r="V382" s="53" t="s">
        <v>257</v>
      </c>
    </row>
    <row r="383" spans="1:22" s="72" customFormat="1" hidden="1">
      <c r="A383" s="63">
        <v>375</v>
      </c>
      <c r="B383" s="63" t="s">
        <v>345</v>
      </c>
      <c r="C383" s="88" t="s">
        <v>19</v>
      </c>
      <c r="D383" s="88" t="s">
        <v>1145</v>
      </c>
      <c r="E383" s="64" t="s">
        <v>1216</v>
      </c>
      <c r="F383" s="65">
        <v>45839</v>
      </c>
      <c r="G383" s="65">
        <v>46023</v>
      </c>
      <c r="H383" s="93">
        <v>20000</v>
      </c>
      <c r="I383" s="88">
        <v>0</v>
      </c>
      <c r="J383" s="66">
        <v>25</v>
      </c>
      <c r="K383" s="88">
        <v>574</v>
      </c>
      <c r="L383" s="51">
        <f t="shared" si="37"/>
        <v>1419.9999999999998</v>
      </c>
      <c r="M383" s="51">
        <f t="shared" si="42"/>
        <v>260</v>
      </c>
      <c r="N383" s="53">
        <f t="shared" si="38"/>
        <v>608</v>
      </c>
      <c r="O383" s="51">
        <f t="shared" si="39"/>
        <v>1418</v>
      </c>
      <c r="P383" s="88">
        <v>25</v>
      </c>
      <c r="Q383" s="51">
        <f t="shared" si="40"/>
        <v>4305</v>
      </c>
      <c r="R383" s="89">
        <v>1207</v>
      </c>
      <c r="S383" s="51">
        <f t="shared" si="41"/>
        <v>3098</v>
      </c>
      <c r="T383" s="89">
        <v>18793</v>
      </c>
      <c r="U383" s="52" t="s">
        <v>155</v>
      </c>
      <c r="V383" s="53" t="s">
        <v>256</v>
      </c>
    </row>
    <row r="384" spans="1:22" s="72" customFormat="1" hidden="1">
      <c r="A384" s="63">
        <v>376</v>
      </c>
      <c r="B384" s="63" t="s">
        <v>313</v>
      </c>
      <c r="C384" s="88" t="s">
        <v>19</v>
      </c>
      <c r="D384" s="88" t="s">
        <v>1082</v>
      </c>
      <c r="E384" s="64" t="s">
        <v>1216</v>
      </c>
      <c r="F384" s="65">
        <v>45839</v>
      </c>
      <c r="G384" s="65">
        <v>46023</v>
      </c>
      <c r="H384" s="93">
        <v>20000</v>
      </c>
      <c r="I384" s="88">
        <v>0</v>
      </c>
      <c r="J384" s="66">
        <v>25</v>
      </c>
      <c r="K384" s="88">
        <v>574</v>
      </c>
      <c r="L384" s="51">
        <f t="shared" si="37"/>
        <v>1419.9999999999998</v>
      </c>
      <c r="M384" s="51">
        <f t="shared" si="42"/>
        <v>260</v>
      </c>
      <c r="N384" s="53">
        <f t="shared" si="38"/>
        <v>608</v>
      </c>
      <c r="O384" s="51">
        <f t="shared" si="39"/>
        <v>1418</v>
      </c>
      <c r="P384" s="88">
        <v>25</v>
      </c>
      <c r="Q384" s="51">
        <f t="shared" si="40"/>
        <v>4305</v>
      </c>
      <c r="R384" s="89">
        <v>1207</v>
      </c>
      <c r="S384" s="51">
        <f t="shared" si="41"/>
        <v>3098</v>
      </c>
      <c r="T384" s="89">
        <v>18793</v>
      </c>
      <c r="U384" s="52" t="s">
        <v>155</v>
      </c>
      <c r="V384" s="53" t="s">
        <v>256</v>
      </c>
    </row>
    <row r="385" spans="1:22" s="72" customFormat="1" hidden="1">
      <c r="A385" s="63">
        <v>377</v>
      </c>
      <c r="B385" s="63" t="s">
        <v>1222</v>
      </c>
      <c r="C385" s="88" t="s">
        <v>53</v>
      </c>
      <c r="D385" s="88" t="s">
        <v>162</v>
      </c>
      <c r="E385" s="64" t="s">
        <v>1216</v>
      </c>
      <c r="F385" s="65">
        <v>45809</v>
      </c>
      <c r="G385" s="65">
        <v>45992</v>
      </c>
      <c r="H385" s="93">
        <v>60000</v>
      </c>
      <c r="I385" s="89">
        <v>3486.68</v>
      </c>
      <c r="J385" s="66">
        <v>25</v>
      </c>
      <c r="K385" s="89">
        <v>1722</v>
      </c>
      <c r="L385" s="51">
        <f t="shared" si="37"/>
        <v>4260</v>
      </c>
      <c r="M385" s="51">
        <f t="shared" si="42"/>
        <v>780</v>
      </c>
      <c r="N385" s="53">
        <f t="shared" si="38"/>
        <v>1824</v>
      </c>
      <c r="O385" s="51">
        <f t="shared" si="39"/>
        <v>4254</v>
      </c>
      <c r="P385" s="88">
        <v>25</v>
      </c>
      <c r="Q385" s="51">
        <f t="shared" si="40"/>
        <v>12865</v>
      </c>
      <c r="R385" s="89">
        <v>7057.68</v>
      </c>
      <c r="S385" s="51">
        <f t="shared" si="41"/>
        <v>9294</v>
      </c>
      <c r="T385" s="89">
        <v>52942.32</v>
      </c>
      <c r="U385" s="52" t="s">
        <v>155</v>
      </c>
      <c r="V385" s="53" t="s">
        <v>257</v>
      </c>
    </row>
    <row r="386" spans="1:22" s="72" customFormat="1" hidden="1">
      <c r="A386" s="63">
        <v>378</v>
      </c>
      <c r="B386" s="63" t="s">
        <v>953</v>
      </c>
      <c r="C386" s="88" t="s">
        <v>5</v>
      </c>
      <c r="D386" s="88" t="s">
        <v>1096</v>
      </c>
      <c r="E386" s="64" t="s">
        <v>1216</v>
      </c>
      <c r="F386" s="65">
        <v>45870</v>
      </c>
      <c r="G386" s="65">
        <v>46054</v>
      </c>
      <c r="H386" s="93">
        <v>180000</v>
      </c>
      <c r="I386" s="89">
        <v>30443.42</v>
      </c>
      <c r="J386" s="66">
        <v>25</v>
      </c>
      <c r="K386" s="89">
        <v>5166</v>
      </c>
      <c r="L386" s="51">
        <f t="shared" si="37"/>
        <v>12779.999999999998</v>
      </c>
      <c r="M386" s="51">
        <f t="shared" si="42"/>
        <v>2340</v>
      </c>
      <c r="N386" s="53">
        <f t="shared" si="38"/>
        <v>5472</v>
      </c>
      <c r="O386" s="51">
        <f t="shared" si="39"/>
        <v>12762</v>
      </c>
      <c r="P386" s="89">
        <v>1944.78</v>
      </c>
      <c r="Q386" s="51">
        <f t="shared" si="40"/>
        <v>40464.78</v>
      </c>
      <c r="R386" s="89">
        <v>43026.2</v>
      </c>
      <c r="S386" s="51">
        <f t="shared" si="41"/>
        <v>27882</v>
      </c>
      <c r="T386" s="89">
        <v>136973.79999999999</v>
      </c>
      <c r="U386" s="52" t="s">
        <v>155</v>
      </c>
      <c r="V386" s="53" t="s">
        <v>256</v>
      </c>
    </row>
    <row r="387" spans="1:22" s="72" customFormat="1" ht="13.5" hidden="1" customHeight="1">
      <c r="A387" s="63">
        <v>379</v>
      </c>
      <c r="B387" s="88" t="s">
        <v>1310</v>
      </c>
      <c r="C387" s="88" t="s">
        <v>364</v>
      </c>
      <c r="D387" s="88" t="s">
        <v>164</v>
      </c>
      <c r="E387" s="52" t="s">
        <v>660</v>
      </c>
      <c r="F387" s="65">
        <v>45962</v>
      </c>
      <c r="G387" s="65">
        <v>46143</v>
      </c>
      <c r="H387" s="93">
        <v>80000</v>
      </c>
      <c r="I387" s="89">
        <v>7400.87</v>
      </c>
      <c r="J387" s="66">
        <v>25</v>
      </c>
      <c r="K387" s="89">
        <v>2296</v>
      </c>
      <c r="L387" s="51">
        <f t="shared" si="37"/>
        <v>5679.9999999999991</v>
      </c>
      <c r="M387" s="51">
        <f t="shared" ref="M387:M407" si="43">H387*0.013</f>
        <v>1040</v>
      </c>
      <c r="N387" s="53">
        <f t="shared" si="38"/>
        <v>2432</v>
      </c>
      <c r="O387" s="51">
        <f t="shared" si="39"/>
        <v>5672</v>
      </c>
      <c r="P387" s="88">
        <v>25</v>
      </c>
      <c r="Q387" s="51">
        <f t="shared" si="40"/>
        <v>17145</v>
      </c>
      <c r="R387" s="89">
        <v>12153.87</v>
      </c>
      <c r="S387" s="51">
        <f t="shared" si="41"/>
        <v>12392</v>
      </c>
      <c r="T387" s="89">
        <v>67846.13</v>
      </c>
      <c r="U387" s="52" t="s">
        <v>155</v>
      </c>
      <c r="V387" s="91" t="s">
        <v>256</v>
      </c>
    </row>
    <row r="388" spans="1:22" s="72" customFormat="1" hidden="1">
      <c r="A388" s="63">
        <v>380</v>
      </c>
      <c r="B388" s="63" t="s">
        <v>492</v>
      </c>
      <c r="C388" s="88" t="s">
        <v>12</v>
      </c>
      <c r="D388" s="88" t="s">
        <v>1079</v>
      </c>
      <c r="E388" s="64" t="s">
        <v>1216</v>
      </c>
      <c r="F388" s="65">
        <v>45839</v>
      </c>
      <c r="G388" s="65">
        <v>46023</v>
      </c>
      <c r="H388" s="93">
        <v>45000</v>
      </c>
      <c r="I388" s="89">
        <v>1148.33</v>
      </c>
      <c r="J388" s="66">
        <v>25</v>
      </c>
      <c r="K388" s="89">
        <v>1291.5</v>
      </c>
      <c r="L388" s="51">
        <f t="shared" si="37"/>
        <v>3194.9999999999995</v>
      </c>
      <c r="M388" s="51">
        <f t="shared" si="43"/>
        <v>585</v>
      </c>
      <c r="N388" s="53">
        <f t="shared" si="38"/>
        <v>1368</v>
      </c>
      <c r="O388" s="51">
        <f t="shared" si="39"/>
        <v>3190.5</v>
      </c>
      <c r="P388" s="88">
        <v>125</v>
      </c>
      <c r="Q388" s="51">
        <f t="shared" si="40"/>
        <v>9755</v>
      </c>
      <c r="R388" s="89">
        <v>3932.83</v>
      </c>
      <c r="S388" s="51">
        <f t="shared" si="41"/>
        <v>6970.5</v>
      </c>
      <c r="T388" s="89">
        <v>41067.17</v>
      </c>
      <c r="U388" s="52" t="s">
        <v>155</v>
      </c>
      <c r="V388" s="53" t="s">
        <v>256</v>
      </c>
    </row>
    <row r="389" spans="1:22" s="72" customFormat="1" hidden="1">
      <c r="A389" s="63">
        <v>381</v>
      </c>
      <c r="B389" s="63" t="s">
        <v>98</v>
      </c>
      <c r="C389" s="88" t="s">
        <v>19</v>
      </c>
      <c r="D389" s="88" t="s">
        <v>1109</v>
      </c>
      <c r="E389" s="64" t="s">
        <v>1216</v>
      </c>
      <c r="F389" s="65">
        <v>45839</v>
      </c>
      <c r="G389" s="65">
        <v>46023</v>
      </c>
      <c r="H389" s="93">
        <v>20000</v>
      </c>
      <c r="I389" s="88">
        <v>0</v>
      </c>
      <c r="J389" s="66">
        <v>25</v>
      </c>
      <c r="K389" s="88">
        <v>574</v>
      </c>
      <c r="L389" s="51">
        <f t="shared" si="37"/>
        <v>1419.9999999999998</v>
      </c>
      <c r="M389" s="51">
        <f t="shared" si="43"/>
        <v>260</v>
      </c>
      <c r="N389" s="53">
        <f t="shared" si="38"/>
        <v>608</v>
      </c>
      <c r="O389" s="51">
        <f t="shared" si="39"/>
        <v>1418</v>
      </c>
      <c r="P389" s="88">
        <v>125</v>
      </c>
      <c r="Q389" s="51">
        <f t="shared" si="40"/>
        <v>4405</v>
      </c>
      <c r="R389" s="89">
        <v>1307</v>
      </c>
      <c r="S389" s="51">
        <f t="shared" si="41"/>
        <v>3098</v>
      </c>
      <c r="T389" s="89">
        <v>18693</v>
      </c>
      <c r="U389" s="52" t="s">
        <v>155</v>
      </c>
      <c r="V389" s="53" t="s">
        <v>256</v>
      </c>
    </row>
    <row r="390" spans="1:22" s="72" customFormat="1" ht="15.75" hidden="1" customHeight="1">
      <c r="A390" s="63">
        <v>382</v>
      </c>
      <c r="B390" s="63" t="s">
        <v>736</v>
      </c>
      <c r="C390" s="88" t="s">
        <v>364</v>
      </c>
      <c r="D390" s="88" t="s">
        <v>1077</v>
      </c>
      <c r="E390" s="64" t="s">
        <v>1216</v>
      </c>
      <c r="F390" s="65">
        <v>45962</v>
      </c>
      <c r="G390" s="65">
        <v>46143</v>
      </c>
      <c r="H390" s="93">
        <v>30000</v>
      </c>
      <c r="I390" s="88">
        <v>0</v>
      </c>
      <c r="J390" s="66">
        <v>25</v>
      </c>
      <c r="K390" s="88">
        <v>861</v>
      </c>
      <c r="L390" s="51">
        <f t="shared" si="37"/>
        <v>2130</v>
      </c>
      <c r="M390" s="51">
        <f t="shared" si="43"/>
        <v>390</v>
      </c>
      <c r="N390" s="53">
        <f t="shared" si="38"/>
        <v>912</v>
      </c>
      <c r="O390" s="51">
        <f t="shared" si="39"/>
        <v>2127</v>
      </c>
      <c r="P390" s="88">
        <v>25</v>
      </c>
      <c r="Q390" s="51">
        <f t="shared" si="40"/>
        <v>6445</v>
      </c>
      <c r="R390" s="89">
        <v>1798</v>
      </c>
      <c r="S390" s="51">
        <f t="shared" si="41"/>
        <v>4647</v>
      </c>
      <c r="T390" s="89">
        <v>28202</v>
      </c>
      <c r="U390" s="52" t="s">
        <v>155</v>
      </c>
      <c r="V390" s="53" t="s">
        <v>256</v>
      </c>
    </row>
    <row r="391" spans="1:22" s="72" customFormat="1" hidden="1">
      <c r="A391" s="63">
        <v>383</v>
      </c>
      <c r="B391" s="63" t="s">
        <v>848</v>
      </c>
      <c r="C391" s="88" t="s">
        <v>752</v>
      </c>
      <c r="D391" s="88" t="s">
        <v>360</v>
      </c>
      <c r="E391" s="64" t="s">
        <v>1216</v>
      </c>
      <c r="F391" s="65">
        <v>45962</v>
      </c>
      <c r="G391" s="65">
        <v>46143</v>
      </c>
      <c r="H391" s="93">
        <v>165000</v>
      </c>
      <c r="I391" s="89">
        <v>27394.99</v>
      </c>
      <c r="J391" s="66">
        <v>25</v>
      </c>
      <c r="K391" s="89">
        <v>4735.5</v>
      </c>
      <c r="L391" s="51">
        <f t="shared" si="37"/>
        <v>11714.999999999998</v>
      </c>
      <c r="M391" s="51">
        <f t="shared" si="43"/>
        <v>2145</v>
      </c>
      <c r="N391" s="53">
        <f t="shared" si="38"/>
        <v>5016</v>
      </c>
      <c r="O391" s="51">
        <f t="shared" si="39"/>
        <v>11698.5</v>
      </c>
      <c r="P391" s="88">
        <v>25</v>
      </c>
      <c r="Q391" s="51">
        <f t="shared" si="40"/>
        <v>35335</v>
      </c>
      <c r="R391" s="89">
        <v>37171.49</v>
      </c>
      <c r="S391" s="51">
        <f t="shared" si="41"/>
        <v>25558.5</v>
      </c>
      <c r="T391" s="89">
        <v>127828.51</v>
      </c>
      <c r="U391" s="52" t="s">
        <v>155</v>
      </c>
      <c r="V391" s="53" t="s">
        <v>256</v>
      </c>
    </row>
    <row r="392" spans="1:22" s="72" customFormat="1" hidden="1">
      <c r="A392" s="63">
        <v>384</v>
      </c>
      <c r="B392" s="63" t="s">
        <v>237</v>
      </c>
      <c r="C392" s="88" t="s">
        <v>19</v>
      </c>
      <c r="D392" s="88" t="s">
        <v>1137</v>
      </c>
      <c r="E392" s="64" t="s">
        <v>1216</v>
      </c>
      <c r="F392" s="65">
        <v>45839</v>
      </c>
      <c r="G392" s="65">
        <v>46023</v>
      </c>
      <c r="H392" s="93">
        <v>20000</v>
      </c>
      <c r="I392" s="88">
        <v>0</v>
      </c>
      <c r="J392" s="66">
        <v>25</v>
      </c>
      <c r="K392" s="88">
        <v>574</v>
      </c>
      <c r="L392" s="51">
        <f t="shared" si="37"/>
        <v>1419.9999999999998</v>
      </c>
      <c r="M392" s="51">
        <f t="shared" si="43"/>
        <v>260</v>
      </c>
      <c r="N392" s="53">
        <f t="shared" si="38"/>
        <v>608</v>
      </c>
      <c r="O392" s="51">
        <f t="shared" si="39"/>
        <v>1418</v>
      </c>
      <c r="P392" s="88">
        <v>125</v>
      </c>
      <c r="Q392" s="51">
        <f t="shared" si="40"/>
        <v>4405</v>
      </c>
      <c r="R392" s="89">
        <v>1307</v>
      </c>
      <c r="S392" s="51">
        <f t="shared" si="41"/>
        <v>3098</v>
      </c>
      <c r="T392" s="89">
        <v>18693</v>
      </c>
      <c r="U392" s="52" t="s">
        <v>155</v>
      </c>
      <c r="V392" s="53" t="s">
        <v>256</v>
      </c>
    </row>
    <row r="393" spans="1:22" s="72" customFormat="1" hidden="1">
      <c r="A393" s="63">
        <v>385</v>
      </c>
      <c r="B393" s="63" t="s">
        <v>849</v>
      </c>
      <c r="C393" s="88" t="s">
        <v>6</v>
      </c>
      <c r="D393" s="88" t="s">
        <v>1120</v>
      </c>
      <c r="E393" s="64" t="s">
        <v>1216</v>
      </c>
      <c r="F393" s="65">
        <v>45839</v>
      </c>
      <c r="G393" s="65">
        <v>46023</v>
      </c>
      <c r="H393" s="93">
        <v>155000</v>
      </c>
      <c r="I393" s="89">
        <v>25042.74</v>
      </c>
      <c r="J393" s="66">
        <v>25</v>
      </c>
      <c r="K393" s="89">
        <v>4448.5</v>
      </c>
      <c r="L393" s="51">
        <f t="shared" ref="L393:L456" si="44">H393*0.071</f>
        <v>11004.999999999998</v>
      </c>
      <c r="M393" s="51">
        <f t="shared" si="43"/>
        <v>2015</v>
      </c>
      <c r="N393" s="53">
        <f t="shared" ref="N393:N456" si="45">+H393*0.0304</f>
        <v>4712</v>
      </c>
      <c r="O393" s="51">
        <f t="shared" ref="O393:O456" si="46">H393*0.0709</f>
        <v>10989.5</v>
      </c>
      <c r="P393" s="88">
        <v>25</v>
      </c>
      <c r="Q393" s="51">
        <f t="shared" ref="Q393:Q456" si="47">SUM(K393:P393)</f>
        <v>33195</v>
      </c>
      <c r="R393" s="89">
        <v>34228.239999999998</v>
      </c>
      <c r="S393" s="51">
        <f t="shared" ref="S393:S456" si="48">L393+M393+O393</f>
        <v>24009.5</v>
      </c>
      <c r="T393" s="89">
        <v>120771.76</v>
      </c>
      <c r="U393" s="52" t="s">
        <v>155</v>
      </c>
      <c r="V393" s="53" t="s">
        <v>256</v>
      </c>
    </row>
    <row r="394" spans="1:22" s="72" customFormat="1" hidden="1">
      <c r="A394" s="63">
        <v>386</v>
      </c>
      <c r="B394" s="63" t="s">
        <v>229</v>
      </c>
      <c r="C394" s="88" t="s">
        <v>74</v>
      </c>
      <c r="D394" s="88" t="s">
        <v>1094</v>
      </c>
      <c r="E394" s="64" t="s">
        <v>1216</v>
      </c>
      <c r="F394" s="65">
        <v>45839</v>
      </c>
      <c r="G394" s="65">
        <v>46023</v>
      </c>
      <c r="H394" s="93">
        <v>60000</v>
      </c>
      <c r="I394" s="89">
        <v>3486.68</v>
      </c>
      <c r="J394" s="66">
        <v>25</v>
      </c>
      <c r="K394" s="89">
        <v>1722</v>
      </c>
      <c r="L394" s="51">
        <f t="shared" si="44"/>
        <v>4260</v>
      </c>
      <c r="M394" s="51">
        <f t="shared" si="43"/>
        <v>780</v>
      </c>
      <c r="N394" s="53">
        <f t="shared" si="45"/>
        <v>1824</v>
      </c>
      <c r="O394" s="51">
        <f t="shared" si="46"/>
        <v>4254</v>
      </c>
      <c r="P394" s="88">
        <v>125</v>
      </c>
      <c r="Q394" s="51">
        <f t="shared" si="47"/>
        <v>12965</v>
      </c>
      <c r="R394" s="89">
        <v>7157.68</v>
      </c>
      <c r="S394" s="51">
        <f t="shared" si="48"/>
        <v>9294</v>
      </c>
      <c r="T394" s="89">
        <v>52842.32</v>
      </c>
      <c r="U394" s="52" t="s">
        <v>155</v>
      </c>
      <c r="V394" s="53" t="s">
        <v>256</v>
      </c>
    </row>
    <row r="395" spans="1:22" s="72" customFormat="1" hidden="1">
      <c r="A395" s="63">
        <v>387</v>
      </c>
      <c r="B395" s="63" t="s">
        <v>122</v>
      </c>
      <c r="C395" s="88" t="s">
        <v>74</v>
      </c>
      <c r="D395" s="88" t="s">
        <v>1146</v>
      </c>
      <c r="E395" s="64" t="s">
        <v>1216</v>
      </c>
      <c r="F395" s="65">
        <v>45962</v>
      </c>
      <c r="G395" s="65">
        <v>46143</v>
      </c>
      <c r="H395" s="93">
        <v>60000</v>
      </c>
      <c r="I395" s="89">
        <v>3486.68</v>
      </c>
      <c r="J395" s="66">
        <v>25</v>
      </c>
      <c r="K395" s="89">
        <v>1722</v>
      </c>
      <c r="L395" s="51">
        <f t="shared" si="44"/>
        <v>4260</v>
      </c>
      <c r="M395" s="51">
        <f t="shared" si="43"/>
        <v>780</v>
      </c>
      <c r="N395" s="53">
        <f t="shared" si="45"/>
        <v>1824</v>
      </c>
      <c r="O395" s="51">
        <f t="shared" si="46"/>
        <v>4254</v>
      </c>
      <c r="P395" s="88">
        <v>25</v>
      </c>
      <c r="Q395" s="51">
        <f t="shared" si="47"/>
        <v>12865</v>
      </c>
      <c r="R395" s="89">
        <v>7057.68</v>
      </c>
      <c r="S395" s="51">
        <f t="shared" si="48"/>
        <v>9294</v>
      </c>
      <c r="T395" s="89">
        <v>52942.32</v>
      </c>
      <c r="U395" s="52" t="s">
        <v>155</v>
      </c>
      <c r="V395" s="53" t="s">
        <v>256</v>
      </c>
    </row>
    <row r="396" spans="1:22" s="72" customFormat="1" ht="15.75" hidden="1" customHeight="1">
      <c r="A396" s="63">
        <v>388</v>
      </c>
      <c r="B396" s="88" t="s">
        <v>1285</v>
      </c>
      <c r="C396" s="88" t="s">
        <v>723</v>
      </c>
      <c r="D396" t="s">
        <v>174</v>
      </c>
      <c r="E396" s="52" t="s">
        <v>660</v>
      </c>
      <c r="F396" s="65">
        <v>45901</v>
      </c>
      <c r="G396" s="65">
        <v>46082</v>
      </c>
      <c r="H396" s="93">
        <v>15000</v>
      </c>
      <c r="I396" s="88">
        <v>0</v>
      </c>
      <c r="J396" s="66">
        <v>25</v>
      </c>
      <c r="K396" s="88">
        <v>430.5</v>
      </c>
      <c r="L396" s="51">
        <f t="shared" si="44"/>
        <v>1065</v>
      </c>
      <c r="M396" s="51">
        <f t="shared" si="43"/>
        <v>195</v>
      </c>
      <c r="N396" s="53">
        <f t="shared" si="45"/>
        <v>456</v>
      </c>
      <c r="O396" s="51">
        <f t="shared" si="46"/>
        <v>1063.5</v>
      </c>
      <c r="P396" s="88">
        <v>25</v>
      </c>
      <c r="Q396" s="51">
        <f t="shared" si="47"/>
        <v>3235</v>
      </c>
      <c r="R396" s="88">
        <v>911.5</v>
      </c>
      <c r="S396" s="51">
        <f t="shared" si="48"/>
        <v>2323.5</v>
      </c>
      <c r="T396" s="89">
        <v>14088.5</v>
      </c>
      <c r="U396" s="52" t="s">
        <v>155</v>
      </c>
      <c r="V396" s="53" t="s">
        <v>256</v>
      </c>
    </row>
    <row r="397" spans="1:22" s="72" customFormat="1" hidden="1">
      <c r="A397" s="63">
        <v>389</v>
      </c>
      <c r="B397" s="63" t="s">
        <v>601</v>
      </c>
      <c r="C397" s="88" t="s">
        <v>594</v>
      </c>
      <c r="D397" s="88" t="s">
        <v>174</v>
      </c>
      <c r="E397" s="64" t="s">
        <v>1216</v>
      </c>
      <c r="F397" s="65">
        <v>45962</v>
      </c>
      <c r="G397" s="65">
        <v>46143</v>
      </c>
      <c r="H397" s="93">
        <v>57000</v>
      </c>
      <c r="I397" s="89">
        <v>2922.14</v>
      </c>
      <c r="J397" s="66">
        <v>25</v>
      </c>
      <c r="K397" s="89">
        <v>1635.9</v>
      </c>
      <c r="L397" s="51">
        <f t="shared" si="44"/>
        <v>4046.9999999999995</v>
      </c>
      <c r="M397" s="51">
        <f t="shared" si="43"/>
        <v>741</v>
      </c>
      <c r="N397" s="53">
        <f t="shared" si="45"/>
        <v>1732.8</v>
      </c>
      <c r="O397" s="51">
        <f t="shared" si="46"/>
        <v>4041.3</v>
      </c>
      <c r="P397" s="89">
        <v>11413.03</v>
      </c>
      <c r="Q397" s="51">
        <f t="shared" si="47"/>
        <v>23611.03</v>
      </c>
      <c r="R397" s="89">
        <v>17703.87</v>
      </c>
      <c r="S397" s="51">
        <f t="shared" si="48"/>
        <v>8829.2999999999993</v>
      </c>
      <c r="T397" s="89">
        <v>39296.129999999997</v>
      </c>
      <c r="U397" s="52" t="s">
        <v>155</v>
      </c>
      <c r="V397" s="53" t="s">
        <v>256</v>
      </c>
    </row>
    <row r="398" spans="1:22" s="72" customFormat="1" hidden="1">
      <c r="A398" s="63">
        <v>390</v>
      </c>
      <c r="B398" s="88" t="s">
        <v>1311</v>
      </c>
      <c r="C398" s="88" t="s">
        <v>6</v>
      </c>
      <c r="D398" s="88" t="s">
        <v>156</v>
      </c>
      <c r="E398" s="64" t="s">
        <v>1216</v>
      </c>
      <c r="F398" s="65">
        <v>45962</v>
      </c>
      <c r="G398" s="65">
        <v>46143</v>
      </c>
      <c r="H398" s="93">
        <v>140000</v>
      </c>
      <c r="I398" s="89">
        <v>21514.37</v>
      </c>
      <c r="J398" s="66">
        <v>25</v>
      </c>
      <c r="K398" s="89">
        <v>4018</v>
      </c>
      <c r="L398" s="51">
        <f t="shared" si="44"/>
        <v>9940</v>
      </c>
      <c r="M398" s="51">
        <f t="shared" si="43"/>
        <v>1820</v>
      </c>
      <c r="N398" s="53">
        <f t="shared" si="45"/>
        <v>4256</v>
      </c>
      <c r="O398" s="51">
        <f t="shared" si="46"/>
        <v>9926</v>
      </c>
      <c r="P398" s="88">
        <v>25</v>
      </c>
      <c r="Q398" s="51">
        <f t="shared" si="47"/>
        <v>29985</v>
      </c>
      <c r="R398" s="89">
        <v>29813.37</v>
      </c>
      <c r="S398" s="51">
        <f t="shared" si="48"/>
        <v>21686</v>
      </c>
      <c r="T398" s="89">
        <v>110186.63</v>
      </c>
      <c r="U398" s="52" t="s">
        <v>155</v>
      </c>
      <c r="V398" s="91" t="s">
        <v>256</v>
      </c>
    </row>
    <row r="399" spans="1:22" s="72" customFormat="1" hidden="1">
      <c r="A399" s="63">
        <v>391</v>
      </c>
      <c r="B399" s="63" t="s">
        <v>550</v>
      </c>
      <c r="C399" s="88" t="s">
        <v>19</v>
      </c>
      <c r="D399" s="88" t="s">
        <v>1097</v>
      </c>
      <c r="E399" s="64" t="s">
        <v>1216</v>
      </c>
      <c r="F399" s="65">
        <v>45962</v>
      </c>
      <c r="G399" s="65">
        <v>46143</v>
      </c>
      <c r="H399" s="93">
        <v>20000</v>
      </c>
      <c r="I399" s="88">
        <v>0</v>
      </c>
      <c r="J399" s="66">
        <v>25</v>
      </c>
      <c r="K399" s="88">
        <v>574</v>
      </c>
      <c r="L399" s="51">
        <f t="shared" si="44"/>
        <v>1419.9999999999998</v>
      </c>
      <c r="M399" s="51">
        <f t="shared" si="43"/>
        <v>260</v>
      </c>
      <c r="N399" s="53">
        <f t="shared" si="45"/>
        <v>608</v>
      </c>
      <c r="O399" s="51">
        <f t="shared" si="46"/>
        <v>1418</v>
      </c>
      <c r="P399" s="88">
        <v>25</v>
      </c>
      <c r="Q399" s="51">
        <f t="shared" si="47"/>
        <v>4305</v>
      </c>
      <c r="R399" s="89">
        <v>1207</v>
      </c>
      <c r="S399" s="51">
        <f t="shared" si="48"/>
        <v>3098</v>
      </c>
      <c r="T399" s="89">
        <v>18793</v>
      </c>
      <c r="U399" s="52" t="s">
        <v>155</v>
      </c>
      <c r="V399" s="53" t="s">
        <v>256</v>
      </c>
    </row>
    <row r="400" spans="1:22" s="72" customFormat="1" hidden="1">
      <c r="A400" s="63">
        <v>392</v>
      </c>
      <c r="B400" s="63" t="s">
        <v>800</v>
      </c>
      <c r="C400" s="88" t="s">
        <v>73</v>
      </c>
      <c r="D400" s="88" t="s">
        <v>162</v>
      </c>
      <c r="E400" s="64" t="s">
        <v>1216</v>
      </c>
      <c r="F400" s="65">
        <v>45870</v>
      </c>
      <c r="G400" s="65">
        <v>46054</v>
      </c>
      <c r="H400" s="93">
        <v>95000</v>
      </c>
      <c r="I400" s="89">
        <v>10929.24</v>
      </c>
      <c r="J400" s="66">
        <v>25</v>
      </c>
      <c r="K400" s="89">
        <v>2726.5</v>
      </c>
      <c r="L400" s="51">
        <f t="shared" si="44"/>
        <v>6744.9999999999991</v>
      </c>
      <c r="M400" s="51">
        <f t="shared" si="43"/>
        <v>1235</v>
      </c>
      <c r="N400" s="53">
        <f t="shared" si="45"/>
        <v>2888</v>
      </c>
      <c r="O400" s="51">
        <f t="shared" si="46"/>
        <v>6735.5</v>
      </c>
      <c r="P400" s="88">
        <v>25</v>
      </c>
      <c r="Q400" s="51">
        <f t="shared" si="47"/>
        <v>20355</v>
      </c>
      <c r="R400" s="89">
        <v>16568.740000000002</v>
      </c>
      <c r="S400" s="51">
        <f t="shared" si="48"/>
        <v>14715.5</v>
      </c>
      <c r="T400" s="89">
        <v>78431.259999999995</v>
      </c>
      <c r="U400" s="52" t="s">
        <v>155</v>
      </c>
      <c r="V400" s="53" t="s">
        <v>257</v>
      </c>
    </row>
    <row r="401" spans="1:22" s="72" customFormat="1" hidden="1">
      <c r="A401" s="63">
        <v>393</v>
      </c>
      <c r="B401" s="63" t="s">
        <v>700</v>
      </c>
      <c r="C401" s="88" t="s">
        <v>370</v>
      </c>
      <c r="D401" s="88" t="s">
        <v>487</v>
      </c>
      <c r="E401" s="64" t="s">
        <v>1216</v>
      </c>
      <c r="F401" s="65">
        <v>45839</v>
      </c>
      <c r="G401" s="65">
        <v>46023</v>
      </c>
      <c r="H401" s="93">
        <v>50000</v>
      </c>
      <c r="I401" s="89">
        <v>1854</v>
      </c>
      <c r="J401" s="66">
        <v>25</v>
      </c>
      <c r="K401" s="89">
        <v>1435</v>
      </c>
      <c r="L401" s="51">
        <f t="shared" si="44"/>
        <v>3549.9999999999995</v>
      </c>
      <c r="M401" s="51">
        <f t="shared" si="43"/>
        <v>650</v>
      </c>
      <c r="N401" s="53">
        <f t="shared" si="45"/>
        <v>1520</v>
      </c>
      <c r="O401" s="51">
        <f t="shared" si="46"/>
        <v>3545.0000000000005</v>
      </c>
      <c r="P401" s="88">
        <v>125</v>
      </c>
      <c r="Q401" s="51">
        <f t="shared" si="47"/>
        <v>10825</v>
      </c>
      <c r="R401" s="89">
        <v>4934</v>
      </c>
      <c r="S401" s="51">
        <f t="shared" si="48"/>
        <v>7745</v>
      </c>
      <c r="T401" s="89">
        <v>45066</v>
      </c>
      <c r="U401" s="52" t="s">
        <v>155</v>
      </c>
      <c r="V401" s="53" t="s">
        <v>256</v>
      </c>
    </row>
    <row r="402" spans="1:22" s="72" customFormat="1" hidden="1">
      <c r="A402" s="63">
        <v>394</v>
      </c>
      <c r="B402" s="63" t="s">
        <v>850</v>
      </c>
      <c r="C402" s="88" t="s">
        <v>869</v>
      </c>
      <c r="D402" s="88" t="s">
        <v>197</v>
      </c>
      <c r="E402" s="64" t="s">
        <v>1216</v>
      </c>
      <c r="F402" s="65">
        <v>45901</v>
      </c>
      <c r="G402" s="65">
        <v>46082</v>
      </c>
      <c r="H402" s="93">
        <v>80000</v>
      </c>
      <c r="I402" s="89">
        <v>7400.87</v>
      </c>
      <c r="J402" s="66">
        <v>25</v>
      </c>
      <c r="K402" s="89">
        <v>2296</v>
      </c>
      <c r="L402" s="51">
        <f t="shared" si="44"/>
        <v>5679.9999999999991</v>
      </c>
      <c r="M402" s="51">
        <f t="shared" si="43"/>
        <v>1040</v>
      </c>
      <c r="N402" s="53">
        <f t="shared" si="45"/>
        <v>2432</v>
      </c>
      <c r="O402" s="51">
        <f t="shared" si="46"/>
        <v>5672</v>
      </c>
      <c r="P402" s="88">
        <v>125</v>
      </c>
      <c r="Q402" s="51">
        <f t="shared" si="47"/>
        <v>17245</v>
      </c>
      <c r="R402" s="89">
        <v>12253.87</v>
      </c>
      <c r="S402" s="51">
        <f t="shared" si="48"/>
        <v>12392</v>
      </c>
      <c r="T402" s="89">
        <v>67746.13</v>
      </c>
      <c r="U402" s="52" t="s">
        <v>155</v>
      </c>
      <c r="V402" s="53" t="s">
        <v>256</v>
      </c>
    </row>
    <row r="403" spans="1:22" s="72" customFormat="1" hidden="1">
      <c r="A403" s="63">
        <v>395</v>
      </c>
      <c r="B403" s="63" t="s">
        <v>1211</v>
      </c>
      <c r="C403" s="88" t="s">
        <v>364</v>
      </c>
      <c r="D403" s="88" t="s">
        <v>162</v>
      </c>
      <c r="E403" s="64" t="s">
        <v>1216</v>
      </c>
      <c r="F403" s="65">
        <v>45809</v>
      </c>
      <c r="G403" s="65">
        <v>45992</v>
      </c>
      <c r="H403" s="93">
        <v>60000</v>
      </c>
      <c r="I403" s="89">
        <v>3486.68</v>
      </c>
      <c r="J403" s="66">
        <v>25</v>
      </c>
      <c r="K403" s="89">
        <v>1722</v>
      </c>
      <c r="L403" s="51">
        <f t="shared" si="44"/>
        <v>4260</v>
      </c>
      <c r="M403" s="51">
        <f t="shared" si="43"/>
        <v>780</v>
      </c>
      <c r="N403" s="53">
        <f t="shared" si="45"/>
        <v>1824</v>
      </c>
      <c r="O403" s="51">
        <f t="shared" si="46"/>
        <v>4254</v>
      </c>
      <c r="P403" s="88">
        <v>25</v>
      </c>
      <c r="Q403" s="51">
        <f t="shared" si="47"/>
        <v>12865</v>
      </c>
      <c r="R403" s="89">
        <v>7057.68</v>
      </c>
      <c r="S403" s="51">
        <f t="shared" si="48"/>
        <v>9294</v>
      </c>
      <c r="T403" s="89">
        <v>52942.32</v>
      </c>
      <c r="U403" s="52" t="s">
        <v>155</v>
      </c>
      <c r="V403" s="53" t="s">
        <v>256</v>
      </c>
    </row>
    <row r="404" spans="1:22" s="72" customFormat="1" hidden="1">
      <c r="A404" s="63">
        <v>396</v>
      </c>
      <c r="B404" s="63" t="s">
        <v>116</v>
      </c>
      <c r="C404" s="88" t="s">
        <v>19</v>
      </c>
      <c r="D404" s="88" t="s">
        <v>1099</v>
      </c>
      <c r="E404" s="64" t="s">
        <v>1216</v>
      </c>
      <c r="F404" s="65">
        <v>45962</v>
      </c>
      <c r="G404" s="65">
        <v>46143</v>
      </c>
      <c r="H404" s="93">
        <v>20000</v>
      </c>
      <c r="I404" s="88">
        <v>0</v>
      </c>
      <c r="J404" s="66">
        <v>25</v>
      </c>
      <c r="K404" s="88">
        <v>574</v>
      </c>
      <c r="L404" s="51">
        <f t="shared" si="44"/>
        <v>1419.9999999999998</v>
      </c>
      <c r="M404" s="51">
        <f t="shared" si="43"/>
        <v>260</v>
      </c>
      <c r="N404" s="53">
        <f t="shared" si="45"/>
        <v>608</v>
      </c>
      <c r="O404" s="51">
        <f t="shared" si="46"/>
        <v>1418</v>
      </c>
      <c r="P404" s="88">
        <v>25</v>
      </c>
      <c r="Q404" s="51">
        <f t="shared" si="47"/>
        <v>4305</v>
      </c>
      <c r="R404" s="89">
        <v>1207</v>
      </c>
      <c r="S404" s="51">
        <f t="shared" si="48"/>
        <v>3098</v>
      </c>
      <c r="T404" s="89">
        <v>18793</v>
      </c>
      <c r="U404" s="52" t="s">
        <v>155</v>
      </c>
      <c r="V404" s="53" t="s">
        <v>256</v>
      </c>
    </row>
    <row r="405" spans="1:22" s="72" customFormat="1" hidden="1">
      <c r="A405" s="63">
        <v>397</v>
      </c>
      <c r="B405" s="63" t="s">
        <v>701</v>
      </c>
      <c r="C405" s="88" t="s">
        <v>364</v>
      </c>
      <c r="D405" s="88" t="s">
        <v>1077</v>
      </c>
      <c r="E405" s="64" t="s">
        <v>1216</v>
      </c>
      <c r="F405" s="65">
        <v>45962</v>
      </c>
      <c r="G405" s="65">
        <v>46143</v>
      </c>
      <c r="H405" s="93">
        <v>25000</v>
      </c>
      <c r="I405" s="88">
        <v>0</v>
      </c>
      <c r="J405" s="66">
        <v>25</v>
      </c>
      <c r="K405" s="88">
        <v>717.5</v>
      </c>
      <c r="L405" s="51">
        <f t="shared" si="44"/>
        <v>1774.9999999999998</v>
      </c>
      <c r="M405" s="51">
        <f t="shared" si="43"/>
        <v>325</v>
      </c>
      <c r="N405" s="53">
        <f t="shared" si="45"/>
        <v>760</v>
      </c>
      <c r="O405" s="51">
        <f t="shared" si="46"/>
        <v>1772.5000000000002</v>
      </c>
      <c r="P405" s="89">
        <v>3025</v>
      </c>
      <c r="Q405" s="51">
        <f t="shared" si="47"/>
        <v>8375</v>
      </c>
      <c r="R405" s="89">
        <v>4502.5</v>
      </c>
      <c r="S405" s="51">
        <f t="shared" si="48"/>
        <v>3872.5</v>
      </c>
      <c r="T405" s="89">
        <v>20497.5</v>
      </c>
      <c r="U405" s="52" t="s">
        <v>155</v>
      </c>
      <c r="V405" s="53" t="s">
        <v>256</v>
      </c>
    </row>
    <row r="406" spans="1:22" s="72" customFormat="1" hidden="1">
      <c r="A406" s="63">
        <v>398</v>
      </c>
      <c r="B406" s="63" t="s">
        <v>1191</v>
      </c>
      <c r="C406" s="88" t="s">
        <v>4</v>
      </c>
      <c r="D406" s="88" t="s">
        <v>1155</v>
      </c>
      <c r="E406" s="64" t="s">
        <v>1216</v>
      </c>
      <c r="F406" s="65">
        <v>45962</v>
      </c>
      <c r="G406" s="65">
        <v>46143</v>
      </c>
      <c r="H406" s="93">
        <v>80000</v>
      </c>
      <c r="I406" s="89">
        <v>7400.87</v>
      </c>
      <c r="J406" s="66">
        <v>25</v>
      </c>
      <c r="K406" s="89">
        <v>2296</v>
      </c>
      <c r="L406" s="51">
        <f t="shared" si="44"/>
        <v>5679.9999999999991</v>
      </c>
      <c r="M406" s="51">
        <f t="shared" si="43"/>
        <v>1040</v>
      </c>
      <c r="N406" s="53">
        <f t="shared" si="45"/>
        <v>2432</v>
      </c>
      <c r="O406" s="51">
        <f t="shared" si="46"/>
        <v>5672</v>
      </c>
      <c r="P406" s="88">
        <v>25</v>
      </c>
      <c r="Q406" s="51">
        <f t="shared" si="47"/>
        <v>17145</v>
      </c>
      <c r="R406" s="89">
        <v>12153.87</v>
      </c>
      <c r="S406" s="51">
        <f t="shared" si="48"/>
        <v>12392</v>
      </c>
      <c r="T406" s="89">
        <v>67846.13</v>
      </c>
      <c r="U406" s="52" t="s">
        <v>155</v>
      </c>
      <c r="V406" s="53" t="s">
        <v>257</v>
      </c>
    </row>
    <row r="407" spans="1:22" s="72" customFormat="1" ht="15" hidden="1" customHeight="1">
      <c r="A407" s="63">
        <v>399</v>
      </c>
      <c r="B407" s="63" t="s">
        <v>954</v>
      </c>
      <c r="C407" s="88" t="s">
        <v>6</v>
      </c>
      <c r="D407" s="88" t="s">
        <v>1155</v>
      </c>
      <c r="E407" s="64" t="s">
        <v>1216</v>
      </c>
      <c r="F407" s="65">
        <v>45870</v>
      </c>
      <c r="G407" s="65">
        <v>46054</v>
      </c>
      <c r="H407" s="93">
        <v>145000</v>
      </c>
      <c r="I407" s="89">
        <v>22690.49</v>
      </c>
      <c r="J407" s="66">
        <v>25</v>
      </c>
      <c r="K407" s="89">
        <v>4161.5</v>
      </c>
      <c r="L407" s="51">
        <f t="shared" si="44"/>
        <v>10294.999999999998</v>
      </c>
      <c r="M407" s="51">
        <f t="shared" si="43"/>
        <v>1885</v>
      </c>
      <c r="N407" s="53">
        <f t="shared" si="45"/>
        <v>4408</v>
      </c>
      <c r="O407" s="51">
        <f t="shared" si="46"/>
        <v>10280.5</v>
      </c>
      <c r="P407" s="88">
        <v>125</v>
      </c>
      <c r="Q407" s="51">
        <f t="shared" si="47"/>
        <v>31155</v>
      </c>
      <c r="R407" s="89">
        <v>31384.99</v>
      </c>
      <c r="S407" s="51">
        <f t="shared" si="48"/>
        <v>22460.5</v>
      </c>
      <c r="T407" s="89">
        <v>113615.01</v>
      </c>
      <c r="U407" s="52" t="s">
        <v>155</v>
      </c>
      <c r="V407" s="53" t="s">
        <v>257</v>
      </c>
    </row>
    <row r="408" spans="1:22" s="72" customFormat="1" hidden="1">
      <c r="A408" s="63">
        <v>400</v>
      </c>
      <c r="B408" s="88" t="s">
        <v>1297</v>
      </c>
      <c r="C408" s="88" t="s">
        <v>248</v>
      </c>
      <c r="D408" s="88" t="s">
        <v>1164</v>
      </c>
      <c r="E408" s="64" t="s">
        <v>1216</v>
      </c>
      <c r="F408" s="65">
        <v>45931</v>
      </c>
      <c r="G408" s="65">
        <v>46113</v>
      </c>
      <c r="H408" s="93">
        <v>45000</v>
      </c>
      <c r="I408" s="89">
        <v>1148.33</v>
      </c>
      <c r="J408" s="66">
        <v>25</v>
      </c>
      <c r="K408" s="89">
        <v>1291.5</v>
      </c>
      <c r="L408" s="51">
        <f t="shared" si="44"/>
        <v>3194.9999999999995</v>
      </c>
      <c r="M408" s="89">
        <v>1368</v>
      </c>
      <c r="N408" s="53">
        <f t="shared" si="45"/>
        <v>1368</v>
      </c>
      <c r="O408" s="51">
        <f t="shared" si="46"/>
        <v>3190.5</v>
      </c>
      <c r="P408" s="88">
        <v>25</v>
      </c>
      <c r="Q408" s="51">
        <f t="shared" si="47"/>
        <v>10438</v>
      </c>
      <c r="R408" s="89">
        <v>3832.83</v>
      </c>
      <c r="S408" s="51">
        <f t="shared" si="48"/>
        <v>7753.5</v>
      </c>
      <c r="T408" s="89">
        <v>41167.17</v>
      </c>
      <c r="U408" s="52" t="s">
        <v>155</v>
      </c>
      <c r="V408" s="53" t="s">
        <v>257</v>
      </c>
    </row>
    <row r="409" spans="1:22" s="72" customFormat="1" hidden="1">
      <c r="A409" s="63">
        <v>401</v>
      </c>
      <c r="B409" s="63" t="s">
        <v>1192</v>
      </c>
      <c r="C409" s="88" t="s">
        <v>394</v>
      </c>
      <c r="D409" s="88" t="s">
        <v>1207</v>
      </c>
      <c r="E409" s="64" t="s">
        <v>1216</v>
      </c>
      <c r="F409" s="65">
        <v>45962</v>
      </c>
      <c r="G409" s="65">
        <v>46143</v>
      </c>
      <c r="H409" s="93">
        <v>70000</v>
      </c>
      <c r="I409" s="89">
        <v>5368.48</v>
      </c>
      <c r="J409" s="66">
        <v>25</v>
      </c>
      <c r="K409" s="89">
        <v>2009</v>
      </c>
      <c r="L409" s="51">
        <f t="shared" si="44"/>
        <v>4970</v>
      </c>
      <c r="M409" s="51">
        <f t="shared" ref="M409:M423" si="49">H409*0.013</f>
        <v>910</v>
      </c>
      <c r="N409" s="53">
        <f t="shared" si="45"/>
        <v>2128</v>
      </c>
      <c r="O409" s="51">
        <f t="shared" si="46"/>
        <v>4963</v>
      </c>
      <c r="P409" s="88">
        <v>25</v>
      </c>
      <c r="Q409" s="51">
        <f t="shared" si="47"/>
        <v>15005</v>
      </c>
      <c r="R409" s="89">
        <v>9530.48</v>
      </c>
      <c r="S409" s="51">
        <f t="shared" si="48"/>
        <v>10843</v>
      </c>
      <c r="T409" s="89">
        <v>60469.52</v>
      </c>
      <c r="U409" s="52" t="s">
        <v>155</v>
      </c>
      <c r="V409" s="53" t="s">
        <v>257</v>
      </c>
    </row>
    <row r="410" spans="1:22" s="72" customFormat="1" hidden="1">
      <c r="A410" s="63">
        <v>402</v>
      </c>
      <c r="B410" s="63" t="s">
        <v>399</v>
      </c>
      <c r="C410" s="88" t="s">
        <v>19</v>
      </c>
      <c r="D410" s="88" t="s">
        <v>1147</v>
      </c>
      <c r="E410" s="64" t="s">
        <v>1216</v>
      </c>
      <c r="F410" s="65">
        <v>45839</v>
      </c>
      <c r="G410" s="65">
        <v>46023</v>
      </c>
      <c r="H410" s="93">
        <v>20000</v>
      </c>
      <c r="I410" s="88">
        <v>0</v>
      </c>
      <c r="J410" s="66">
        <v>25</v>
      </c>
      <c r="K410" s="88">
        <v>574</v>
      </c>
      <c r="L410" s="51">
        <f t="shared" si="44"/>
        <v>1419.9999999999998</v>
      </c>
      <c r="M410" s="51">
        <f t="shared" si="49"/>
        <v>260</v>
      </c>
      <c r="N410" s="53">
        <f t="shared" si="45"/>
        <v>608</v>
      </c>
      <c r="O410" s="51">
        <f t="shared" si="46"/>
        <v>1418</v>
      </c>
      <c r="P410" s="88">
        <v>25</v>
      </c>
      <c r="Q410" s="51">
        <f t="shared" si="47"/>
        <v>4305</v>
      </c>
      <c r="R410" s="89">
        <v>1207</v>
      </c>
      <c r="S410" s="51">
        <f t="shared" si="48"/>
        <v>3098</v>
      </c>
      <c r="T410" s="89">
        <v>18793</v>
      </c>
      <c r="U410" s="52" t="s">
        <v>155</v>
      </c>
      <c r="V410" s="53" t="s">
        <v>256</v>
      </c>
    </row>
    <row r="411" spans="1:22" s="72" customFormat="1" hidden="1">
      <c r="A411" s="63">
        <v>403</v>
      </c>
      <c r="B411" s="63" t="s">
        <v>589</v>
      </c>
      <c r="C411" s="88" t="s">
        <v>415</v>
      </c>
      <c r="D411" s="88" t="s">
        <v>160</v>
      </c>
      <c r="E411" s="64" t="s">
        <v>1216</v>
      </c>
      <c r="F411" s="65">
        <v>45839</v>
      </c>
      <c r="G411" s="65">
        <v>46023</v>
      </c>
      <c r="H411" s="93">
        <v>45000</v>
      </c>
      <c r="I411" s="89">
        <v>1148.33</v>
      </c>
      <c r="J411" s="66">
        <v>25</v>
      </c>
      <c r="K411" s="89">
        <v>1291.5</v>
      </c>
      <c r="L411" s="51">
        <f t="shared" si="44"/>
        <v>3194.9999999999995</v>
      </c>
      <c r="M411" s="51">
        <f t="shared" si="49"/>
        <v>585</v>
      </c>
      <c r="N411" s="53">
        <f t="shared" si="45"/>
        <v>1368</v>
      </c>
      <c r="O411" s="51">
        <f t="shared" si="46"/>
        <v>3190.5</v>
      </c>
      <c r="P411" s="89">
        <v>12188.14</v>
      </c>
      <c r="Q411" s="51">
        <f t="shared" si="47"/>
        <v>21818.14</v>
      </c>
      <c r="R411" s="89">
        <v>15995.97</v>
      </c>
      <c r="S411" s="51">
        <f t="shared" si="48"/>
        <v>6970.5</v>
      </c>
      <c r="T411" s="89">
        <v>29004.03</v>
      </c>
      <c r="U411" s="52" t="s">
        <v>155</v>
      </c>
      <c r="V411" s="53" t="s">
        <v>257</v>
      </c>
    </row>
    <row r="412" spans="1:22" s="72" customFormat="1" hidden="1">
      <c r="A412" s="63">
        <v>404</v>
      </c>
      <c r="B412" s="63" t="s">
        <v>885</v>
      </c>
      <c r="C412" s="88" t="s">
        <v>6</v>
      </c>
      <c r="D412" s="88" t="s">
        <v>167</v>
      </c>
      <c r="E412" s="64" t="s">
        <v>1216</v>
      </c>
      <c r="F412" s="65">
        <v>45962</v>
      </c>
      <c r="G412" s="65">
        <v>46143</v>
      </c>
      <c r="H412" s="93">
        <v>145000</v>
      </c>
      <c r="I412" s="89">
        <v>22690.49</v>
      </c>
      <c r="J412" s="66">
        <v>25</v>
      </c>
      <c r="K412" s="89">
        <v>4161.5</v>
      </c>
      <c r="L412" s="51">
        <f t="shared" si="44"/>
        <v>10294.999999999998</v>
      </c>
      <c r="M412" s="51">
        <f t="shared" si="49"/>
        <v>1885</v>
      </c>
      <c r="N412" s="53">
        <f t="shared" si="45"/>
        <v>4408</v>
      </c>
      <c r="O412" s="51">
        <f t="shared" si="46"/>
        <v>10280.5</v>
      </c>
      <c r="P412" s="88">
        <v>25</v>
      </c>
      <c r="Q412" s="51">
        <f t="shared" si="47"/>
        <v>31055</v>
      </c>
      <c r="R412" s="89">
        <v>31284.99</v>
      </c>
      <c r="S412" s="51">
        <f t="shared" si="48"/>
        <v>22460.5</v>
      </c>
      <c r="T412" s="89">
        <v>113715.01</v>
      </c>
      <c r="U412" s="52" t="s">
        <v>155</v>
      </c>
      <c r="V412" s="53" t="s">
        <v>256</v>
      </c>
    </row>
    <row r="413" spans="1:22" s="72" customFormat="1" hidden="1">
      <c r="A413" s="63">
        <v>405</v>
      </c>
      <c r="B413" s="63" t="s">
        <v>1223</v>
      </c>
      <c r="C413" s="88" t="s">
        <v>428</v>
      </c>
      <c r="D413" s="88" t="s">
        <v>169</v>
      </c>
      <c r="E413" s="64" t="s">
        <v>1216</v>
      </c>
      <c r="F413" s="65">
        <v>45809</v>
      </c>
      <c r="G413" s="65">
        <v>45992</v>
      </c>
      <c r="H413" s="93">
        <v>85001</v>
      </c>
      <c r="I413" s="89">
        <v>8577.23</v>
      </c>
      <c r="J413" s="66">
        <v>25</v>
      </c>
      <c r="K413" s="89">
        <v>2439.5300000000002</v>
      </c>
      <c r="L413" s="51">
        <f t="shared" si="44"/>
        <v>6035.0709999999999</v>
      </c>
      <c r="M413" s="51">
        <f t="shared" si="49"/>
        <v>1105.0129999999999</v>
      </c>
      <c r="N413" s="53">
        <f t="shared" si="45"/>
        <v>2584.0304000000001</v>
      </c>
      <c r="O413" s="51">
        <f t="shared" si="46"/>
        <v>6026.5709000000006</v>
      </c>
      <c r="P413" s="88">
        <v>25</v>
      </c>
      <c r="Q413" s="51">
        <f t="shared" si="47"/>
        <v>18215.215300000003</v>
      </c>
      <c r="R413" s="89">
        <v>13625.79</v>
      </c>
      <c r="S413" s="51">
        <f t="shared" si="48"/>
        <v>13166.654900000001</v>
      </c>
      <c r="T413" s="89">
        <v>71375.210000000006</v>
      </c>
      <c r="U413" s="52" t="s">
        <v>155</v>
      </c>
      <c r="V413" s="53" t="s">
        <v>257</v>
      </c>
    </row>
    <row r="414" spans="1:22" s="72" customFormat="1" ht="15" hidden="1" customHeight="1">
      <c r="A414" s="63">
        <v>406</v>
      </c>
      <c r="B414" s="88" t="s">
        <v>1286</v>
      </c>
      <c r="C414" s="88" t="s">
        <v>48</v>
      </c>
      <c r="D414" s="88" t="s">
        <v>175</v>
      </c>
      <c r="E414" s="52" t="s">
        <v>660</v>
      </c>
      <c r="F414" s="65">
        <v>45901</v>
      </c>
      <c r="G414" s="65">
        <v>46082</v>
      </c>
      <c r="H414" s="93">
        <v>150000</v>
      </c>
      <c r="I414" s="89">
        <v>23866.62</v>
      </c>
      <c r="J414" s="66">
        <v>25</v>
      </c>
      <c r="K414" s="89">
        <v>4305</v>
      </c>
      <c r="L414" s="51">
        <f t="shared" si="44"/>
        <v>10649.999999999998</v>
      </c>
      <c r="M414" s="51">
        <f t="shared" si="49"/>
        <v>1950</v>
      </c>
      <c r="N414" s="53">
        <f t="shared" si="45"/>
        <v>4560</v>
      </c>
      <c r="O414" s="51">
        <f t="shared" si="46"/>
        <v>10635</v>
      </c>
      <c r="P414" s="88">
        <v>25</v>
      </c>
      <c r="Q414" s="51">
        <f t="shared" si="47"/>
        <v>32125</v>
      </c>
      <c r="R414" s="89">
        <v>32756.62</v>
      </c>
      <c r="S414" s="51">
        <f t="shared" si="48"/>
        <v>23235</v>
      </c>
      <c r="T414" s="89">
        <v>117243.38</v>
      </c>
      <c r="U414" s="52" t="s">
        <v>155</v>
      </c>
      <c r="V414" s="53" t="s">
        <v>256</v>
      </c>
    </row>
    <row r="415" spans="1:22" s="72" customFormat="1" hidden="1">
      <c r="A415" s="63">
        <v>407</v>
      </c>
      <c r="B415" s="63" t="s">
        <v>755</v>
      </c>
      <c r="C415" s="88" t="s">
        <v>1264</v>
      </c>
      <c r="D415" s="88" t="s">
        <v>359</v>
      </c>
      <c r="E415" s="64" t="s">
        <v>1216</v>
      </c>
      <c r="F415" s="65">
        <v>45962</v>
      </c>
      <c r="G415" s="65">
        <v>46143</v>
      </c>
      <c r="H415" s="93">
        <v>130000</v>
      </c>
      <c r="I415" s="89">
        <v>19162.12</v>
      </c>
      <c r="J415" s="66">
        <v>25</v>
      </c>
      <c r="K415" s="89">
        <v>3731</v>
      </c>
      <c r="L415" s="51">
        <f t="shared" si="44"/>
        <v>9230</v>
      </c>
      <c r="M415" s="51">
        <f t="shared" si="49"/>
        <v>1690</v>
      </c>
      <c r="N415" s="53">
        <f t="shared" si="45"/>
        <v>3952</v>
      </c>
      <c r="O415" s="51">
        <f t="shared" si="46"/>
        <v>9217</v>
      </c>
      <c r="P415" s="89">
        <v>18501.66</v>
      </c>
      <c r="Q415" s="51">
        <f t="shared" si="47"/>
        <v>46321.66</v>
      </c>
      <c r="R415" s="89">
        <v>45346.78</v>
      </c>
      <c r="S415" s="51">
        <f t="shared" si="48"/>
        <v>20137</v>
      </c>
      <c r="T415" s="89">
        <v>84653.22</v>
      </c>
      <c r="U415" s="52" t="s">
        <v>155</v>
      </c>
      <c r="V415" s="53" t="s">
        <v>256</v>
      </c>
    </row>
    <row r="416" spans="1:22" s="72" customFormat="1" hidden="1">
      <c r="A416" s="63">
        <v>408</v>
      </c>
      <c r="B416" s="63" t="s">
        <v>318</v>
      </c>
      <c r="C416" s="88" t="s">
        <v>19</v>
      </c>
      <c r="D416" s="88" t="s">
        <v>1148</v>
      </c>
      <c r="E416" s="64" t="s">
        <v>1216</v>
      </c>
      <c r="F416" s="65">
        <v>45962</v>
      </c>
      <c r="G416" s="65">
        <v>46143</v>
      </c>
      <c r="H416" s="93">
        <v>20000</v>
      </c>
      <c r="I416" s="88">
        <v>0</v>
      </c>
      <c r="J416" s="66">
        <v>25</v>
      </c>
      <c r="K416" s="88">
        <v>574</v>
      </c>
      <c r="L416" s="51">
        <f t="shared" si="44"/>
        <v>1419.9999999999998</v>
      </c>
      <c r="M416" s="51">
        <f t="shared" si="49"/>
        <v>260</v>
      </c>
      <c r="N416" s="53">
        <f t="shared" si="45"/>
        <v>608</v>
      </c>
      <c r="O416" s="51">
        <f t="shared" si="46"/>
        <v>1418</v>
      </c>
      <c r="P416" s="88">
        <v>25</v>
      </c>
      <c r="Q416" s="51">
        <f t="shared" si="47"/>
        <v>4305</v>
      </c>
      <c r="R416" s="89">
        <v>1207</v>
      </c>
      <c r="S416" s="51">
        <f t="shared" si="48"/>
        <v>3098</v>
      </c>
      <c r="T416" s="89">
        <v>18793</v>
      </c>
      <c r="U416" s="52" t="s">
        <v>155</v>
      </c>
      <c r="V416" s="53" t="s">
        <v>256</v>
      </c>
    </row>
    <row r="417" spans="1:22" s="72" customFormat="1" ht="15.75" hidden="1" customHeight="1">
      <c r="A417" s="63">
        <v>409</v>
      </c>
      <c r="B417" s="63" t="s">
        <v>766</v>
      </c>
      <c r="C417" s="88" t="s">
        <v>248</v>
      </c>
      <c r="D417" s="88" t="s">
        <v>1077</v>
      </c>
      <c r="E417" s="64" t="s">
        <v>1216</v>
      </c>
      <c r="F417" s="65">
        <v>45962</v>
      </c>
      <c r="G417" s="65">
        <v>46143</v>
      </c>
      <c r="H417" s="93">
        <v>25000</v>
      </c>
      <c r="I417" s="88">
        <v>0</v>
      </c>
      <c r="J417" s="66">
        <v>25</v>
      </c>
      <c r="K417" s="88">
        <v>717.5</v>
      </c>
      <c r="L417" s="51">
        <f t="shared" si="44"/>
        <v>1774.9999999999998</v>
      </c>
      <c r="M417" s="51">
        <f t="shared" si="49"/>
        <v>325</v>
      </c>
      <c r="N417" s="53">
        <f t="shared" si="45"/>
        <v>760</v>
      </c>
      <c r="O417" s="51">
        <f t="shared" si="46"/>
        <v>1772.5000000000002</v>
      </c>
      <c r="P417" s="88">
        <v>25</v>
      </c>
      <c r="Q417" s="51">
        <f t="shared" si="47"/>
        <v>5375</v>
      </c>
      <c r="R417" s="89">
        <v>1502.5</v>
      </c>
      <c r="S417" s="51">
        <f t="shared" si="48"/>
        <v>3872.5</v>
      </c>
      <c r="T417" s="89">
        <v>23497.5</v>
      </c>
      <c r="U417" s="52" t="s">
        <v>155</v>
      </c>
      <c r="V417" s="53" t="s">
        <v>256</v>
      </c>
    </row>
    <row r="418" spans="1:22" s="72" customFormat="1" hidden="1">
      <c r="A418" s="63">
        <v>410</v>
      </c>
      <c r="B418" s="63" t="s">
        <v>1224</v>
      </c>
      <c r="C418" s="88" t="s">
        <v>21</v>
      </c>
      <c r="D418" s="88" t="s">
        <v>1098</v>
      </c>
      <c r="E418" s="64" t="s">
        <v>1216</v>
      </c>
      <c r="F418" s="65">
        <v>45809</v>
      </c>
      <c r="G418" s="65">
        <v>45992</v>
      </c>
      <c r="H418" s="93">
        <v>40000</v>
      </c>
      <c r="I418" s="88">
        <v>442.65</v>
      </c>
      <c r="J418" s="66">
        <v>25</v>
      </c>
      <c r="K418" s="89">
        <v>1148</v>
      </c>
      <c r="L418" s="51">
        <f t="shared" si="44"/>
        <v>2839.9999999999995</v>
      </c>
      <c r="M418" s="51">
        <f t="shared" si="49"/>
        <v>520</v>
      </c>
      <c r="N418" s="53">
        <f t="shared" si="45"/>
        <v>1216</v>
      </c>
      <c r="O418" s="51">
        <f t="shared" si="46"/>
        <v>2836</v>
      </c>
      <c r="P418" s="88">
        <v>25</v>
      </c>
      <c r="Q418" s="51">
        <f t="shared" si="47"/>
        <v>8585</v>
      </c>
      <c r="R418" s="89">
        <v>2831.65</v>
      </c>
      <c r="S418" s="51">
        <f t="shared" si="48"/>
        <v>6196</v>
      </c>
      <c r="T418" s="89">
        <v>37168.35</v>
      </c>
      <c r="U418" s="52" t="s">
        <v>155</v>
      </c>
      <c r="V418" s="53" t="s">
        <v>256</v>
      </c>
    </row>
    <row r="419" spans="1:22" s="72" customFormat="1" hidden="1">
      <c r="A419" s="63">
        <v>411</v>
      </c>
      <c r="B419" s="63" t="s">
        <v>1225</v>
      </c>
      <c r="C419" s="88" t="s">
        <v>7</v>
      </c>
      <c r="D419" s="88" t="s">
        <v>174</v>
      </c>
      <c r="E419" s="64" t="s">
        <v>1216</v>
      </c>
      <c r="F419" s="65">
        <v>45809</v>
      </c>
      <c r="G419" s="65">
        <v>45992</v>
      </c>
      <c r="H419" s="93">
        <v>70000</v>
      </c>
      <c r="I419" s="89">
        <v>5368.48</v>
      </c>
      <c r="J419" s="66">
        <v>25</v>
      </c>
      <c r="K419" s="89">
        <v>2009</v>
      </c>
      <c r="L419" s="51">
        <f t="shared" si="44"/>
        <v>4970</v>
      </c>
      <c r="M419" s="51">
        <f t="shared" si="49"/>
        <v>910</v>
      </c>
      <c r="N419" s="53">
        <f t="shared" si="45"/>
        <v>2128</v>
      </c>
      <c r="O419" s="51">
        <f t="shared" si="46"/>
        <v>4963</v>
      </c>
      <c r="P419" s="88">
        <v>25</v>
      </c>
      <c r="Q419" s="51">
        <f t="shared" si="47"/>
        <v>15005</v>
      </c>
      <c r="R419" s="89">
        <v>9530.48</v>
      </c>
      <c r="S419" s="51">
        <f t="shared" si="48"/>
        <v>10843</v>
      </c>
      <c r="T419" s="89">
        <v>60469.52</v>
      </c>
      <c r="U419" s="52" t="s">
        <v>155</v>
      </c>
      <c r="V419" s="53" t="s">
        <v>256</v>
      </c>
    </row>
    <row r="420" spans="1:22" s="72" customFormat="1" hidden="1">
      <c r="A420" s="63">
        <v>412</v>
      </c>
      <c r="B420" s="63" t="s">
        <v>16</v>
      </c>
      <c r="C420" s="88" t="s">
        <v>370</v>
      </c>
      <c r="D420" s="88" t="s">
        <v>177</v>
      </c>
      <c r="E420" s="64" t="s">
        <v>1216</v>
      </c>
      <c r="F420" s="65">
        <v>45962</v>
      </c>
      <c r="G420" s="65">
        <v>46143</v>
      </c>
      <c r="H420" s="93">
        <v>60000</v>
      </c>
      <c r="I420" s="89">
        <v>3486.68</v>
      </c>
      <c r="J420" s="66">
        <v>25</v>
      </c>
      <c r="K420" s="89">
        <v>1722</v>
      </c>
      <c r="L420" s="51">
        <f t="shared" si="44"/>
        <v>4260</v>
      </c>
      <c r="M420" s="51">
        <f t="shared" si="49"/>
        <v>780</v>
      </c>
      <c r="N420" s="53">
        <f t="shared" si="45"/>
        <v>1824</v>
      </c>
      <c r="O420" s="51">
        <f t="shared" si="46"/>
        <v>4254</v>
      </c>
      <c r="P420" s="89">
        <v>1125</v>
      </c>
      <c r="Q420" s="51">
        <f t="shared" si="47"/>
        <v>13965</v>
      </c>
      <c r="R420" s="89">
        <v>8157.68</v>
      </c>
      <c r="S420" s="51">
        <f t="shared" si="48"/>
        <v>9294</v>
      </c>
      <c r="T420" s="89">
        <v>51842.32</v>
      </c>
      <c r="U420" s="52" t="s">
        <v>155</v>
      </c>
      <c r="V420" s="53" t="s">
        <v>256</v>
      </c>
    </row>
    <row r="421" spans="1:22" s="72" customFormat="1" hidden="1">
      <c r="A421" s="63">
        <v>413</v>
      </c>
      <c r="B421" s="63" t="s">
        <v>220</v>
      </c>
      <c r="C421" s="88" t="s">
        <v>19</v>
      </c>
      <c r="D421" s="88" t="s">
        <v>1075</v>
      </c>
      <c r="E421" s="64" t="s">
        <v>1216</v>
      </c>
      <c r="F421" s="65">
        <v>45839</v>
      </c>
      <c r="G421" s="65">
        <v>46023</v>
      </c>
      <c r="H421" s="93">
        <v>20000</v>
      </c>
      <c r="I421" s="88">
        <v>0</v>
      </c>
      <c r="J421" s="66">
        <v>25</v>
      </c>
      <c r="K421" s="88">
        <v>574</v>
      </c>
      <c r="L421" s="51">
        <f t="shared" si="44"/>
        <v>1419.9999999999998</v>
      </c>
      <c r="M421" s="51">
        <f t="shared" si="49"/>
        <v>260</v>
      </c>
      <c r="N421" s="53">
        <f t="shared" si="45"/>
        <v>608</v>
      </c>
      <c r="O421" s="51">
        <f t="shared" si="46"/>
        <v>1418</v>
      </c>
      <c r="P421" s="88">
        <v>125</v>
      </c>
      <c r="Q421" s="51">
        <f t="shared" si="47"/>
        <v>4405</v>
      </c>
      <c r="R421" s="89">
        <v>1307</v>
      </c>
      <c r="S421" s="51">
        <f t="shared" si="48"/>
        <v>3098</v>
      </c>
      <c r="T421" s="89">
        <v>18693</v>
      </c>
      <c r="U421" s="52" t="s">
        <v>155</v>
      </c>
      <c r="V421" s="53" t="s">
        <v>256</v>
      </c>
    </row>
    <row r="422" spans="1:22" s="72" customFormat="1" hidden="1">
      <c r="A422" s="63">
        <v>414</v>
      </c>
      <c r="B422" s="63" t="s">
        <v>294</v>
      </c>
      <c r="C422" s="88" t="s">
        <v>19</v>
      </c>
      <c r="D422" s="88" t="s">
        <v>1149</v>
      </c>
      <c r="E422" s="64" t="s">
        <v>1216</v>
      </c>
      <c r="F422" s="65">
        <v>45962</v>
      </c>
      <c r="G422" s="65">
        <v>46143</v>
      </c>
      <c r="H422" s="93">
        <v>20000</v>
      </c>
      <c r="I422" s="88">
        <v>0</v>
      </c>
      <c r="J422" s="66">
        <v>25</v>
      </c>
      <c r="K422" s="88">
        <v>574</v>
      </c>
      <c r="L422" s="51">
        <f t="shared" si="44"/>
        <v>1419.9999999999998</v>
      </c>
      <c r="M422" s="51">
        <f t="shared" si="49"/>
        <v>260</v>
      </c>
      <c r="N422" s="53">
        <f t="shared" si="45"/>
        <v>608</v>
      </c>
      <c r="O422" s="51">
        <f t="shared" si="46"/>
        <v>1418</v>
      </c>
      <c r="P422" s="89">
        <v>3025</v>
      </c>
      <c r="Q422" s="51">
        <f t="shared" si="47"/>
        <v>7305</v>
      </c>
      <c r="R422" s="89">
        <v>4207</v>
      </c>
      <c r="S422" s="51">
        <f t="shared" si="48"/>
        <v>3098</v>
      </c>
      <c r="T422" s="89">
        <v>15793</v>
      </c>
      <c r="U422" s="52" t="s">
        <v>155</v>
      </c>
      <c r="V422" s="53" t="s">
        <v>256</v>
      </c>
    </row>
    <row r="423" spans="1:22" s="72" customFormat="1" hidden="1">
      <c r="A423" s="63">
        <v>415</v>
      </c>
      <c r="B423" s="63" t="s">
        <v>563</v>
      </c>
      <c r="C423" s="88" t="s">
        <v>12</v>
      </c>
      <c r="D423" s="88" t="s">
        <v>1077</v>
      </c>
      <c r="E423" s="64" t="s">
        <v>1216</v>
      </c>
      <c r="F423" s="65">
        <v>45839</v>
      </c>
      <c r="G423" s="65">
        <v>46023</v>
      </c>
      <c r="H423" s="93">
        <v>25000</v>
      </c>
      <c r="I423" s="88">
        <v>0</v>
      </c>
      <c r="J423" s="66">
        <v>25</v>
      </c>
      <c r="K423" s="88">
        <v>717.5</v>
      </c>
      <c r="L423" s="51">
        <f t="shared" si="44"/>
        <v>1774.9999999999998</v>
      </c>
      <c r="M423" s="51">
        <f t="shared" si="49"/>
        <v>325</v>
      </c>
      <c r="N423" s="53">
        <f t="shared" si="45"/>
        <v>760</v>
      </c>
      <c r="O423" s="51">
        <f t="shared" si="46"/>
        <v>1772.5000000000002</v>
      </c>
      <c r="P423" s="88">
        <v>25</v>
      </c>
      <c r="Q423" s="51">
        <f t="shared" si="47"/>
        <v>5375</v>
      </c>
      <c r="R423" s="89">
        <v>1502.5</v>
      </c>
      <c r="S423" s="51">
        <f t="shared" si="48"/>
        <v>3872.5</v>
      </c>
      <c r="T423" s="89">
        <v>23497.5</v>
      </c>
      <c r="U423" s="52" t="s">
        <v>155</v>
      </c>
      <c r="V423" s="53" t="s">
        <v>257</v>
      </c>
    </row>
    <row r="424" spans="1:22" s="72" customFormat="1" ht="16.5" hidden="1" customHeight="1">
      <c r="A424" s="63">
        <v>416</v>
      </c>
      <c r="B424" s="88" t="s">
        <v>1298</v>
      </c>
      <c r="C424" s="88" t="s">
        <v>723</v>
      </c>
      <c r="D424" t="s">
        <v>164</v>
      </c>
      <c r="E424" s="52" t="s">
        <v>660</v>
      </c>
      <c r="F424" s="65">
        <v>45931</v>
      </c>
      <c r="G424" s="65">
        <v>46113</v>
      </c>
      <c r="H424" s="93">
        <v>40000</v>
      </c>
      <c r="I424" s="88">
        <v>442.65</v>
      </c>
      <c r="J424" s="66">
        <v>25</v>
      </c>
      <c r="K424" s="89">
        <v>1148</v>
      </c>
      <c r="L424" s="51">
        <f t="shared" si="44"/>
        <v>2839.9999999999995</v>
      </c>
      <c r="M424" s="89">
        <v>1216</v>
      </c>
      <c r="N424" s="53">
        <f t="shared" si="45"/>
        <v>1216</v>
      </c>
      <c r="O424" s="51">
        <f t="shared" si="46"/>
        <v>2836</v>
      </c>
      <c r="P424" s="88">
        <v>25</v>
      </c>
      <c r="Q424" s="51">
        <f t="shared" si="47"/>
        <v>9281</v>
      </c>
      <c r="R424" s="89">
        <v>2831.65</v>
      </c>
      <c r="S424" s="51">
        <f t="shared" si="48"/>
        <v>6892</v>
      </c>
      <c r="T424" s="89">
        <v>37168.35</v>
      </c>
      <c r="U424" s="52" t="s">
        <v>155</v>
      </c>
      <c r="V424" s="53" t="s">
        <v>257</v>
      </c>
    </row>
    <row r="425" spans="1:22" s="72" customFormat="1" hidden="1">
      <c r="A425" s="63">
        <v>417</v>
      </c>
      <c r="B425" s="63" t="s">
        <v>521</v>
      </c>
      <c r="C425" s="88" t="s">
        <v>30</v>
      </c>
      <c r="D425" s="88" t="s">
        <v>545</v>
      </c>
      <c r="E425" s="64" t="s">
        <v>1216</v>
      </c>
      <c r="F425" s="65">
        <v>45962</v>
      </c>
      <c r="G425" s="65">
        <v>46143</v>
      </c>
      <c r="H425" s="93">
        <v>60000</v>
      </c>
      <c r="I425" s="89">
        <v>3486.68</v>
      </c>
      <c r="J425" s="66">
        <v>25</v>
      </c>
      <c r="K425" s="89">
        <v>1722</v>
      </c>
      <c r="L425" s="51">
        <f t="shared" si="44"/>
        <v>4260</v>
      </c>
      <c r="M425" s="51">
        <f t="shared" ref="M425:M466" si="50">H425*0.013</f>
        <v>780</v>
      </c>
      <c r="N425" s="53">
        <f t="shared" si="45"/>
        <v>1824</v>
      </c>
      <c r="O425" s="51">
        <f t="shared" si="46"/>
        <v>4254</v>
      </c>
      <c r="P425" s="89">
        <v>10863.58</v>
      </c>
      <c r="Q425" s="51">
        <f t="shared" si="47"/>
        <v>23703.58</v>
      </c>
      <c r="R425" s="89">
        <v>17896.259999999998</v>
      </c>
      <c r="S425" s="51">
        <f t="shared" si="48"/>
        <v>9294</v>
      </c>
      <c r="T425" s="89">
        <v>42103.74</v>
      </c>
      <c r="U425" s="52" t="s">
        <v>155</v>
      </c>
      <c r="V425" s="53" t="s">
        <v>256</v>
      </c>
    </row>
    <row r="426" spans="1:22" s="72" customFormat="1" hidden="1">
      <c r="A426" s="63">
        <v>418</v>
      </c>
      <c r="B426" s="63" t="s">
        <v>137</v>
      </c>
      <c r="C426" s="88" t="s">
        <v>4</v>
      </c>
      <c r="D426" s="88" t="s">
        <v>1096</v>
      </c>
      <c r="E426" s="64" t="s">
        <v>1216</v>
      </c>
      <c r="F426" s="65">
        <v>45839</v>
      </c>
      <c r="G426" s="65">
        <v>46023</v>
      </c>
      <c r="H426" s="93">
        <v>60000</v>
      </c>
      <c r="I426" s="89">
        <v>3486.68</v>
      </c>
      <c r="J426" s="66">
        <v>25</v>
      </c>
      <c r="K426" s="89">
        <v>1722</v>
      </c>
      <c r="L426" s="51">
        <f t="shared" si="44"/>
        <v>4260</v>
      </c>
      <c r="M426" s="51">
        <f t="shared" si="50"/>
        <v>780</v>
      </c>
      <c r="N426" s="53">
        <f t="shared" si="45"/>
        <v>1824</v>
      </c>
      <c r="O426" s="51">
        <f t="shared" si="46"/>
        <v>4254</v>
      </c>
      <c r="P426" s="88">
        <v>25</v>
      </c>
      <c r="Q426" s="51">
        <f t="shared" si="47"/>
        <v>12865</v>
      </c>
      <c r="R426" s="89">
        <v>7057.68</v>
      </c>
      <c r="S426" s="51">
        <f t="shared" si="48"/>
        <v>9294</v>
      </c>
      <c r="T426" s="89">
        <v>52942.32</v>
      </c>
      <c r="U426" s="52" t="s">
        <v>155</v>
      </c>
      <c r="V426" s="53" t="s">
        <v>256</v>
      </c>
    </row>
    <row r="427" spans="1:22" s="72" customFormat="1" hidden="1">
      <c r="A427" s="63">
        <v>419</v>
      </c>
      <c r="B427" s="63" t="s">
        <v>737</v>
      </c>
      <c r="C427" s="88" t="s">
        <v>364</v>
      </c>
      <c r="D427" s="88" t="s">
        <v>1077</v>
      </c>
      <c r="E427" s="64" t="s">
        <v>1216</v>
      </c>
      <c r="F427" s="65">
        <v>45839</v>
      </c>
      <c r="G427" s="65">
        <v>46023</v>
      </c>
      <c r="H427" s="93">
        <v>30000</v>
      </c>
      <c r="I427" s="88">
        <v>0</v>
      </c>
      <c r="J427" s="66">
        <v>25</v>
      </c>
      <c r="K427" s="88">
        <v>861</v>
      </c>
      <c r="L427" s="51">
        <f t="shared" si="44"/>
        <v>2130</v>
      </c>
      <c r="M427" s="51">
        <f t="shared" si="50"/>
        <v>390</v>
      </c>
      <c r="N427" s="53">
        <f t="shared" si="45"/>
        <v>912</v>
      </c>
      <c r="O427" s="51">
        <f t="shared" si="46"/>
        <v>2127</v>
      </c>
      <c r="P427" s="88">
        <v>25</v>
      </c>
      <c r="Q427" s="51">
        <f t="shared" si="47"/>
        <v>6445</v>
      </c>
      <c r="R427" s="89">
        <v>1798</v>
      </c>
      <c r="S427" s="51">
        <f t="shared" si="48"/>
        <v>4647</v>
      </c>
      <c r="T427" s="89">
        <v>28202</v>
      </c>
      <c r="U427" s="52" t="s">
        <v>155</v>
      </c>
      <c r="V427" s="53" t="s">
        <v>256</v>
      </c>
    </row>
    <row r="428" spans="1:22" s="72" customFormat="1" hidden="1">
      <c r="A428" s="63">
        <v>420</v>
      </c>
      <c r="B428" s="63" t="s">
        <v>886</v>
      </c>
      <c r="C428" s="88" t="s">
        <v>364</v>
      </c>
      <c r="D428" s="88" t="s">
        <v>162</v>
      </c>
      <c r="E428" s="64" t="s">
        <v>1216</v>
      </c>
      <c r="F428" s="65">
        <v>45962</v>
      </c>
      <c r="G428" s="65">
        <v>46143</v>
      </c>
      <c r="H428" s="93">
        <v>60000</v>
      </c>
      <c r="I428" s="89">
        <v>3486.68</v>
      </c>
      <c r="J428" s="66">
        <v>25</v>
      </c>
      <c r="K428" s="89">
        <v>1722</v>
      </c>
      <c r="L428" s="51">
        <f t="shared" si="44"/>
        <v>4260</v>
      </c>
      <c r="M428" s="51">
        <f t="shared" si="50"/>
        <v>780</v>
      </c>
      <c r="N428" s="53">
        <f t="shared" si="45"/>
        <v>1824</v>
      </c>
      <c r="O428" s="51">
        <f t="shared" si="46"/>
        <v>4254</v>
      </c>
      <c r="P428" s="88">
        <v>25</v>
      </c>
      <c r="Q428" s="51">
        <f t="shared" si="47"/>
        <v>12865</v>
      </c>
      <c r="R428" s="89">
        <v>7057.68</v>
      </c>
      <c r="S428" s="51">
        <f t="shared" si="48"/>
        <v>9294</v>
      </c>
      <c r="T428" s="89">
        <v>52942.32</v>
      </c>
      <c r="U428" s="52" t="s">
        <v>155</v>
      </c>
      <c r="V428" s="53" t="s">
        <v>257</v>
      </c>
    </row>
    <row r="429" spans="1:22" s="72" customFormat="1" hidden="1">
      <c r="A429" s="63">
        <v>421</v>
      </c>
      <c r="B429" s="63" t="s">
        <v>801</v>
      </c>
      <c r="C429" s="88" t="s">
        <v>6</v>
      </c>
      <c r="D429" s="88" t="s">
        <v>189</v>
      </c>
      <c r="E429" s="64" t="s">
        <v>1216</v>
      </c>
      <c r="F429" s="65">
        <v>45839</v>
      </c>
      <c r="G429" s="65">
        <v>46023</v>
      </c>
      <c r="H429" s="93">
        <v>145000</v>
      </c>
      <c r="I429" s="89">
        <v>22690.49</v>
      </c>
      <c r="J429" s="66">
        <v>25</v>
      </c>
      <c r="K429" s="89">
        <v>4161.5</v>
      </c>
      <c r="L429" s="51">
        <f t="shared" si="44"/>
        <v>10294.999999999998</v>
      </c>
      <c r="M429" s="51">
        <f t="shared" si="50"/>
        <v>1885</v>
      </c>
      <c r="N429" s="53">
        <f t="shared" si="45"/>
        <v>4408</v>
      </c>
      <c r="O429" s="51">
        <f t="shared" si="46"/>
        <v>10280.5</v>
      </c>
      <c r="P429" s="88">
        <v>25</v>
      </c>
      <c r="Q429" s="51">
        <f t="shared" si="47"/>
        <v>31055</v>
      </c>
      <c r="R429" s="89">
        <v>31284.99</v>
      </c>
      <c r="S429" s="51">
        <f t="shared" si="48"/>
        <v>22460.5</v>
      </c>
      <c r="T429" s="89">
        <v>113715.01</v>
      </c>
      <c r="U429" s="52" t="s">
        <v>155</v>
      </c>
      <c r="V429" s="53" t="s">
        <v>256</v>
      </c>
    </row>
    <row r="430" spans="1:22" s="72" customFormat="1" hidden="1">
      <c r="A430" s="63">
        <v>422</v>
      </c>
      <c r="B430" s="63" t="s">
        <v>564</v>
      </c>
      <c r="C430" s="88" t="s">
        <v>12</v>
      </c>
      <c r="D430" s="88" t="s">
        <v>1077</v>
      </c>
      <c r="E430" s="64" t="s">
        <v>1216</v>
      </c>
      <c r="F430" s="65">
        <v>45839</v>
      </c>
      <c r="G430" s="65">
        <v>46023</v>
      </c>
      <c r="H430" s="93">
        <v>30000</v>
      </c>
      <c r="I430" s="88">
        <v>0</v>
      </c>
      <c r="J430" s="66">
        <v>25</v>
      </c>
      <c r="K430" s="88">
        <v>861</v>
      </c>
      <c r="L430" s="51">
        <f t="shared" si="44"/>
        <v>2130</v>
      </c>
      <c r="M430" s="51">
        <f t="shared" si="50"/>
        <v>390</v>
      </c>
      <c r="N430" s="53">
        <f t="shared" si="45"/>
        <v>912</v>
      </c>
      <c r="O430" s="51">
        <f t="shared" si="46"/>
        <v>2127</v>
      </c>
      <c r="P430" s="88">
        <v>25</v>
      </c>
      <c r="Q430" s="51">
        <f t="shared" si="47"/>
        <v>6445</v>
      </c>
      <c r="R430" s="89">
        <v>1798</v>
      </c>
      <c r="S430" s="51">
        <f t="shared" si="48"/>
        <v>4647</v>
      </c>
      <c r="T430" s="89">
        <v>28202</v>
      </c>
      <c r="U430" s="52" t="s">
        <v>155</v>
      </c>
      <c r="V430" s="53" t="s">
        <v>257</v>
      </c>
    </row>
    <row r="431" spans="1:22" s="72" customFormat="1" hidden="1">
      <c r="A431" s="63">
        <v>423</v>
      </c>
      <c r="B431" s="63" t="s">
        <v>1021</v>
      </c>
      <c r="C431" s="88" t="s">
        <v>1067</v>
      </c>
      <c r="D431" t="s">
        <v>167</v>
      </c>
      <c r="E431" s="64" t="s">
        <v>1216</v>
      </c>
      <c r="F431" s="65">
        <v>45901</v>
      </c>
      <c r="G431" s="65">
        <v>46082</v>
      </c>
      <c r="H431" s="93">
        <v>60000</v>
      </c>
      <c r="I431" s="89">
        <v>3486.68</v>
      </c>
      <c r="J431" s="66">
        <v>25</v>
      </c>
      <c r="K431" s="89">
        <v>1722</v>
      </c>
      <c r="L431" s="51">
        <f t="shared" si="44"/>
        <v>4260</v>
      </c>
      <c r="M431" s="51">
        <f t="shared" si="50"/>
        <v>780</v>
      </c>
      <c r="N431" s="53">
        <f t="shared" si="45"/>
        <v>1824</v>
      </c>
      <c r="O431" s="51">
        <f t="shared" si="46"/>
        <v>4254</v>
      </c>
      <c r="P431" s="88">
        <v>25</v>
      </c>
      <c r="Q431" s="51">
        <f t="shared" si="47"/>
        <v>12865</v>
      </c>
      <c r="R431" s="89">
        <v>7057.68</v>
      </c>
      <c r="S431" s="51">
        <f t="shared" si="48"/>
        <v>9294</v>
      </c>
      <c r="T431" s="89">
        <v>52942.32</v>
      </c>
      <c r="U431" s="52" t="s">
        <v>155</v>
      </c>
      <c r="V431" s="53" t="s">
        <v>256</v>
      </c>
    </row>
    <row r="432" spans="1:22" s="72" customFormat="1" hidden="1">
      <c r="A432" s="63">
        <v>424</v>
      </c>
      <c r="B432" s="63" t="s">
        <v>1248</v>
      </c>
      <c r="C432" s="88" t="s">
        <v>979</v>
      </c>
      <c r="D432" s="88" t="s">
        <v>1074</v>
      </c>
      <c r="E432" s="64" t="s">
        <v>1216</v>
      </c>
      <c r="F432" s="65">
        <v>45839</v>
      </c>
      <c r="G432" s="65">
        <v>46023</v>
      </c>
      <c r="H432" s="93">
        <v>60000</v>
      </c>
      <c r="I432" s="89">
        <v>3486.68</v>
      </c>
      <c r="J432" s="66">
        <v>25</v>
      </c>
      <c r="K432" s="89">
        <v>1722</v>
      </c>
      <c r="L432" s="51">
        <f t="shared" si="44"/>
        <v>4260</v>
      </c>
      <c r="M432" s="51">
        <f t="shared" si="50"/>
        <v>780</v>
      </c>
      <c r="N432" s="53">
        <f t="shared" si="45"/>
        <v>1824</v>
      </c>
      <c r="O432" s="51">
        <f t="shared" si="46"/>
        <v>4254</v>
      </c>
      <c r="P432" s="88">
        <v>25</v>
      </c>
      <c r="Q432" s="51">
        <f t="shared" si="47"/>
        <v>12865</v>
      </c>
      <c r="R432" s="89">
        <v>7057.68</v>
      </c>
      <c r="S432" s="51">
        <f t="shared" si="48"/>
        <v>9294</v>
      </c>
      <c r="T432" s="89">
        <v>52942.32</v>
      </c>
      <c r="U432" s="52" t="s">
        <v>155</v>
      </c>
      <c r="V432" s="53" t="s">
        <v>257</v>
      </c>
    </row>
    <row r="433" spans="1:22" s="72" customFormat="1" hidden="1">
      <c r="A433" s="63">
        <v>425</v>
      </c>
      <c r="B433" s="63" t="s">
        <v>955</v>
      </c>
      <c r="C433" s="88" t="s">
        <v>505</v>
      </c>
      <c r="D433" s="88" t="s">
        <v>197</v>
      </c>
      <c r="E433" s="64" t="s">
        <v>1216</v>
      </c>
      <c r="F433" s="65">
        <v>45870</v>
      </c>
      <c r="G433" s="65">
        <v>46054</v>
      </c>
      <c r="H433" s="93">
        <v>46000</v>
      </c>
      <c r="I433" s="89">
        <v>1289.46</v>
      </c>
      <c r="J433" s="66">
        <v>25</v>
      </c>
      <c r="K433" s="89">
        <v>1320.2</v>
      </c>
      <c r="L433" s="51">
        <f t="shared" si="44"/>
        <v>3265.9999999999995</v>
      </c>
      <c r="M433" s="51">
        <f t="shared" si="50"/>
        <v>598</v>
      </c>
      <c r="N433" s="53">
        <f t="shared" si="45"/>
        <v>1398.4</v>
      </c>
      <c r="O433" s="51">
        <f t="shared" si="46"/>
        <v>3261.4</v>
      </c>
      <c r="P433" s="88">
        <v>25</v>
      </c>
      <c r="Q433" s="51">
        <f t="shared" si="47"/>
        <v>9869</v>
      </c>
      <c r="R433" s="89">
        <v>4033.06</v>
      </c>
      <c r="S433" s="51">
        <f t="shared" si="48"/>
        <v>7125.4</v>
      </c>
      <c r="T433" s="89">
        <v>41966.94</v>
      </c>
      <c r="U433" s="52" t="s">
        <v>155</v>
      </c>
      <c r="V433" s="53" t="s">
        <v>256</v>
      </c>
    </row>
    <row r="434" spans="1:22" s="72" customFormat="1" hidden="1">
      <c r="A434" s="63">
        <v>426</v>
      </c>
      <c r="B434" s="63" t="s">
        <v>702</v>
      </c>
      <c r="C434" s="88" t="s">
        <v>48</v>
      </c>
      <c r="D434" s="88" t="s">
        <v>162</v>
      </c>
      <c r="E434" s="64" t="s">
        <v>1216</v>
      </c>
      <c r="F434" s="65">
        <v>45839</v>
      </c>
      <c r="G434" s="65">
        <v>46023</v>
      </c>
      <c r="H434" s="93">
        <v>65000</v>
      </c>
      <c r="I434" s="89">
        <v>4427.58</v>
      </c>
      <c r="J434" s="66">
        <v>25</v>
      </c>
      <c r="K434" s="89">
        <v>1865.5</v>
      </c>
      <c r="L434" s="51">
        <f t="shared" si="44"/>
        <v>4615</v>
      </c>
      <c r="M434" s="51">
        <f t="shared" si="50"/>
        <v>845</v>
      </c>
      <c r="N434" s="53">
        <f t="shared" si="45"/>
        <v>1976</v>
      </c>
      <c r="O434" s="51">
        <f t="shared" si="46"/>
        <v>4608.5</v>
      </c>
      <c r="P434" s="89">
        <v>2125</v>
      </c>
      <c r="Q434" s="51">
        <f t="shared" si="47"/>
        <v>16035</v>
      </c>
      <c r="R434" s="89">
        <v>10394.08</v>
      </c>
      <c r="S434" s="51">
        <f t="shared" si="48"/>
        <v>10068.5</v>
      </c>
      <c r="T434" s="89">
        <v>54605.919999999998</v>
      </c>
      <c r="U434" s="52" t="s">
        <v>155</v>
      </c>
      <c r="V434" s="53" t="s">
        <v>256</v>
      </c>
    </row>
    <row r="435" spans="1:22" s="72" customFormat="1" hidden="1">
      <c r="A435" s="63">
        <v>427</v>
      </c>
      <c r="B435" s="63" t="s">
        <v>590</v>
      </c>
      <c r="C435" s="88" t="s">
        <v>394</v>
      </c>
      <c r="D435" s="88" t="s">
        <v>197</v>
      </c>
      <c r="E435" s="64" t="s">
        <v>1216</v>
      </c>
      <c r="F435" s="65">
        <v>45962</v>
      </c>
      <c r="G435" s="65">
        <v>46143</v>
      </c>
      <c r="H435" s="93">
        <v>35000</v>
      </c>
      <c r="I435" s="88">
        <v>0</v>
      </c>
      <c r="J435" s="66">
        <v>25</v>
      </c>
      <c r="K435" s="89">
        <v>1004.5</v>
      </c>
      <c r="L435" s="51">
        <f t="shared" si="44"/>
        <v>2485</v>
      </c>
      <c r="M435" s="51">
        <f t="shared" si="50"/>
        <v>455</v>
      </c>
      <c r="N435" s="53">
        <f t="shared" si="45"/>
        <v>1064</v>
      </c>
      <c r="O435" s="51">
        <f t="shared" si="46"/>
        <v>2481.5</v>
      </c>
      <c r="P435" s="88">
        <v>25</v>
      </c>
      <c r="Q435" s="51">
        <f t="shared" si="47"/>
        <v>7515</v>
      </c>
      <c r="R435" s="89">
        <v>2093.5</v>
      </c>
      <c r="S435" s="51">
        <f t="shared" si="48"/>
        <v>5421.5</v>
      </c>
      <c r="T435" s="89">
        <v>32906.5</v>
      </c>
      <c r="U435" s="52" t="s">
        <v>155</v>
      </c>
      <c r="V435" s="53" t="s">
        <v>256</v>
      </c>
    </row>
    <row r="436" spans="1:22" s="72" customFormat="1" hidden="1">
      <c r="A436" s="63">
        <v>428</v>
      </c>
      <c r="B436" s="63" t="s">
        <v>325</v>
      </c>
      <c r="C436" s="88" t="s">
        <v>19</v>
      </c>
      <c r="D436" s="88" t="s">
        <v>1150</v>
      </c>
      <c r="E436" s="64" t="s">
        <v>1216</v>
      </c>
      <c r="F436" s="65">
        <v>45962</v>
      </c>
      <c r="G436" s="65">
        <v>46143</v>
      </c>
      <c r="H436" s="93">
        <v>20000</v>
      </c>
      <c r="I436" s="88">
        <v>0</v>
      </c>
      <c r="J436" s="66">
        <v>25</v>
      </c>
      <c r="K436" s="88">
        <v>574</v>
      </c>
      <c r="L436" s="51">
        <f t="shared" si="44"/>
        <v>1419.9999999999998</v>
      </c>
      <c r="M436" s="51">
        <f t="shared" si="50"/>
        <v>260</v>
      </c>
      <c r="N436" s="53">
        <f t="shared" si="45"/>
        <v>608</v>
      </c>
      <c r="O436" s="51">
        <f t="shared" si="46"/>
        <v>1418</v>
      </c>
      <c r="P436" s="88">
        <v>25</v>
      </c>
      <c r="Q436" s="51">
        <f t="shared" si="47"/>
        <v>4305</v>
      </c>
      <c r="R436" s="89">
        <v>1207</v>
      </c>
      <c r="S436" s="51">
        <f t="shared" si="48"/>
        <v>3098</v>
      </c>
      <c r="T436" s="89">
        <v>18793</v>
      </c>
      <c r="U436" s="52" t="s">
        <v>155</v>
      </c>
      <c r="V436" s="53" t="s">
        <v>256</v>
      </c>
    </row>
    <row r="437" spans="1:22" s="72" customFormat="1" hidden="1">
      <c r="A437" s="63">
        <v>429</v>
      </c>
      <c r="B437" s="63" t="s">
        <v>775</v>
      </c>
      <c r="C437" s="88" t="s">
        <v>55</v>
      </c>
      <c r="D437" s="88" t="s">
        <v>673</v>
      </c>
      <c r="E437" s="64" t="s">
        <v>1216</v>
      </c>
      <c r="F437" s="65">
        <v>45962</v>
      </c>
      <c r="G437" s="65">
        <v>46143</v>
      </c>
      <c r="H437" s="93">
        <v>45000</v>
      </c>
      <c r="I437" s="89">
        <v>1148.33</v>
      </c>
      <c r="J437" s="66">
        <v>25</v>
      </c>
      <c r="K437" s="89">
        <v>1291.5</v>
      </c>
      <c r="L437" s="51">
        <f t="shared" si="44"/>
        <v>3194.9999999999995</v>
      </c>
      <c r="M437" s="51">
        <f t="shared" si="50"/>
        <v>585</v>
      </c>
      <c r="N437" s="53">
        <f t="shared" si="45"/>
        <v>1368</v>
      </c>
      <c r="O437" s="51">
        <f t="shared" si="46"/>
        <v>3190.5</v>
      </c>
      <c r="P437" s="89">
        <v>3178.17</v>
      </c>
      <c r="Q437" s="51">
        <f t="shared" si="47"/>
        <v>12808.17</v>
      </c>
      <c r="R437" s="89">
        <v>6986</v>
      </c>
      <c r="S437" s="51">
        <f t="shared" si="48"/>
        <v>6970.5</v>
      </c>
      <c r="T437" s="89">
        <v>38014</v>
      </c>
      <c r="U437" s="52" t="s">
        <v>155</v>
      </c>
      <c r="V437" s="53" t="s">
        <v>256</v>
      </c>
    </row>
    <row r="438" spans="1:22" s="72" customFormat="1" hidden="1">
      <c r="A438" s="63">
        <v>430</v>
      </c>
      <c r="B438" s="63" t="s">
        <v>956</v>
      </c>
      <c r="C438" s="88" t="s">
        <v>6</v>
      </c>
      <c r="D438" s="88" t="s">
        <v>1152</v>
      </c>
      <c r="E438" s="64" t="s">
        <v>1216</v>
      </c>
      <c r="F438" s="65">
        <v>45870</v>
      </c>
      <c r="G438" s="65">
        <v>46054</v>
      </c>
      <c r="H438" s="93">
        <v>145000</v>
      </c>
      <c r="I438" s="89">
        <v>22690.49</v>
      </c>
      <c r="J438" s="66">
        <v>25</v>
      </c>
      <c r="K438" s="89">
        <v>4161.5</v>
      </c>
      <c r="L438" s="51">
        <f t="shared" si="44"/>
        <v>10294.999999999998</v>
      </c>
      <c r="M438" s="51">
        <f t="shared" si="50"/>
        <v>1885</v>
      </c>
      <c r="N438" s="53">
        <f t="shared" si="45"/>
        <v>4408</v>
      </c>
      <c r="O438" s="51">
        <f t="shared" si="46"/>
        <v>10280.5</v>
      </c>
      <c r="P438" s="88">
        <v>25</v>
      </c>
      <c r="Q438" s="51">
        <f t="shared" si="47"/>
        <v>31055</v>
      </c>
      <c r="R438" s="89">
        <v>31284.99</v>
      </c>
      <c r="S438" s="51">
        <f t="shared" si="48"/>
        <v>22460.5</v>
      </c>
      <c r="T438" s="89">
        <v>113715.01</v>
      </c>
      <c r="U438" s="52" t="s">
        <v>155</v>
      </c>
      <c r="V438" s="53" t="s">
        <v>256</v>
      </c>
    </row>
    <row r="439" spans="1:22" s="72" customFormat="1" hidden="1">
      <c r="A439" s="63">
        <v>431</v>
      </c>
      <c r="B439" s="63" t="s">
        <v>1022</v>
      </c>
      <c r="C439" s="88" t="s">
        <v>53</v>
      </c>
      <c r="D439" s="88" t="s">
        <v>1268</v>
      </c>
      <c r="E439" s="64" t="s">
        <v>1216</v>
      </c>
      <c r="F439" s="65">
        <v>45901</v>
      </c>
      <c r="G439" s="65">
        <v>46082</v>
      </c>
      <c r="H439" s="93">
        <v>60000</v>
      </c>
      <c r="I439" s="89">
        <v>3486.68</v>
      </c>
      <c r="J439" s="66">
        <v>25</v>
      </c>
      <c r="K439" s="89">
        <v>1722</v>
      </c>
      <c r="L439" s="51">
        <f t="shared" si="44"/>
        <v>4260</v>
      </c>
      <c r="M439" s="51">
        <f t="shared" si="50"/>
        <v>780</v>
      </c>
      <c r="N439" s="53">
        <f t="shared" si="45"/>
        <v>1824</v>
      </c>
      <c r="O439" s="51">
        <f t="shared" si="46"/>
        <v>4254</v>
      </c>
      <c r="P439" s="89">
        <v>3958.6</v>
      </c>
      <c r="Q439" s="51">
        <f t="shared" si="47"/>
        <v>16798.599999999999</v>
      </c>
      <c r="R439" s="89">
        <v>10991.28</v>
      </c>
      <c r="S439" s="51">
        <f t="shared" si="48"/>
        <v>9294</v>
      </c>
      <c r="T439" s="89">
        <v>49008.72</v>
      </c>
      <c r="U439" s="52" t="s">
        <v>155</v>
      </c>
      <c r="V439" s="53" t="s">
        <v>257</v>
      </c>
    </row>
    <row r="440" spans="1:22" s="72" customFormat="1" hidden="1">
      <c r="A440" s="63">
        <v>432</v>
      </c>
      <c r="B440" s="63" t="s">
        <v>851</v>
      </c>
      <c r="C440" s="88" t="s">
        <v>6</v>
      </c>
      <c r="D440" s="88" t="s">
        <v>157</v>
      </c>
      <c r="E440" s="64" t="s">
        <v>1216</v>
      </c>
      <c r="F440" s="65">
        <v>45962</v>
      </c>
      <c r="G440" s="65">
        <v>46143</v>
      </c>
      <c r="H440" s="93">
        <v>130000</v>
      </c>
      <c r="I440" s="89">
        <v>19162.12</v>
      </c>
      <c r="J440" s="66">
        <v>25</v>
      </c>
      <c r="K440" s="89">
        <v>3731</v>
      </c>
      <c r="L440" s="51">
        <f t="shared" si="44"/>
        <v>9230</v>
      </c>
      <c r="M440" s="51">
        <f t="shared" si="50"/>
        <v>1690</v>
      </c>
      <c r="N440" s="53">
        <f t="shared" si="45"/>
        <v>3952</v>
      </c>
      <c r="O440" s="51">
        <f t="shared" si="46"/>
        <v>9217</v>
      </c>
      <c r="P440" s="88">
        <v>25</v>
      </c>
      <c r="Q440" s="51">
        <f t="shared" si="47"/>
        <v>27845</v>
      </c>
      <c r="R440" s="89">
        <v>26870.12</v>
      </c>
      <c r="S440" s="51">
        <f t="shared" si="48"/>
        <v>20137</v>
      </c>
      <c r="T440" s="89">
        <v>103129.88</v>
      </c>
      <c r="U440" s="52" t="s">
        <v>155</v>
      </c>
      <c r="V440" s="53" t="s">
        <v>256</v>
      </c>
    </row>
    <row r="441" spans="1:22" s="72" customFormat="1" hidden="1">
      <c r="A441" s="63">
        <v>433</v>
      </c>
      <c r="B441" s="63" t="s">
        <v>54</v>
      </c>
      <c r="C441" s="88" t="s">
        <v>55</v>
      </c>
      <c r="D441" s="88" t="s">
        <v>172</v>
      </c>
      <c r="E441" s="64" t="s">
        <v>1216</v>
      </c>
      <c r="F441" s="65">
        <v>45839</v>
      </c>
      <c r="G441" s="65">
        <v>46023</v>
      </c>
      <c r="H441" s="93">
        <v>60000</v>
      </c>
      <c r="I441" s="89">
        <v>3486.68</v>
      </c>
      <c r="J441" s="66">
        <v>25</v>
      </c>
      <c r="K441" s="89">
        <v>1722</v>
      </c>
      <c r="L441" s="51">
        <f t="shared" si="44"/>
        <v>4260</v>
      </c>
      <c r="M441" s="51">
        <f t="shared" si="50"/>
        <v>780</v>
      </c>
      <c r="N441" s="53">
        <f t="shared" si="45"/>
        <v>1824</v>
      </c>
      <c r="O441" s="51">
        <f t="shared" si="46"/>
        <v>4254</v>
      </c>
      <c r="P441" s="89">
        <v>4758.6000000000004</v>
      </c>
      <c r="Q441" s="51">
        <f t="shared" si="47"/>
        <v>17598.599999999999</v>
      </c>
      <c r="R441" s="89">
        <v>11791.28</v>
      </c>
      <c r="S441" s="51">
        <f t="shared" si="48"/>
        <v>9294</v>
      </c>
      <c r="T441" s="89">
        <v>48208.72</v>
      </c>
      <c r="U441" s="52" t="s">
        <v>155</v>
      </c>
      <c r="V441" s="53" t="s">
        <v>256</v>
      </c>
    </row>
    <row r="442" spans="1:22" s="72" customFormat="1" hidden="1">
      <c r="A442" s="63">
        <v>434</v>
      </c>
      <c r="B442" s="63" t="s">
        <v>565</v>
      </c>
      <c r="C442" s="88" t="s">
        <v>12</v>
      </c>
      <c r="D442" s="88" t="s">
        <v>1077</v>
      </c>
      <c r="E442" s="64" t="s">
        <v>1216</v>
      </c>
      <c r="F442" s="65">
        <v>45962</v>
      </c>
      <c r="G442" s="65">
        <v>46143</v>
      </c>
      <c r="H442" s="93">
        <v>21175</v>
      </c>
      <c r="I442" s="88">
        <v>0</v>
      </c>
      <c r="J442" s="66">
        <v>25</v>
      </c>
      <c r="K442" s="88">
        <v>607.72</v>
      </c>
      <c r="L442" s="51">
        <f t="shared" si="44"/>
        <v>1503.425</v>
      </c>
      <c r="M442" s="51">
        <f t="shared" si="50"/>
        <v>275.27499999999998</v>
      </c>
      <c r="N442" s="53">
        <f t="shared" si="45"/>
        <v>643.72</v>
      </c>
      <c r="O442" s="51">
        <f t="shared" si="46"/>
        <v>1501.3075000000001</v>
      </c>
      <c r="P442" s="88">
        <v>25</v>
      </c>
      <c r="Q442" s="51">
        <f t="shared" si="47"/>
        <v>4556.4475000000002</v>
      </c>
      <c r="R442" s="89">
        <v>1276.44</v>
      </c>
      <c r="S442" s="51">
        <f t="shared" si="48"/>
        <v>3280.0074999999997</v>
      </c>
      <c r="T442" s="89">
        <v>19898.560000000001</v>
      </c>
      <c r="U442" s="52" t="s">
        <v>155</v>
      </c>
      <c r="V442" s="53" t="s">
        <v>256</v>
      </c>
    </row>
    <row r="443" spans="1:22" s="72" customFormat="1" hidden="1">
      <c r="A443" s="63">
        <v>435</v>
      </c>
      <c r="B443" s="63" t="s">
        <v>670</v>
      </c>
      <c r="C443" s="88" t="s">
        <v>73</v>
      </c>
      <c r="D443" s="88" t="s">
        <v>1115</v>
      </c>
      <c r="E443" s="64" t="s">
        <v>1216</v>
      </c>
      <c r="F443" s="65">
        <v>45962</v>
      </c>
      <c r="G443" s="65">
        <v>46143</v>
      </c>
      <c r="H443" s="93">
        <v>60000</v>
      </c>
      <c r="I443" s="89">
        <v>3486.68</v>
      </c>
      <c r="J443" s="66">
        <v>25</v>
      </c>
      <c r="K443" s="89">
        <v>1722</v>
      </c>
      <c r="L443" s="51">
        <f t="shared" si="44"/>
        <v>4260</v>
      </c>
      <c r="M443" s="51">
        <f t="shared" si="50"/>
        <v>780</v>
      </c>
      <c r="N443" s="53">
        <f t="shared" si="45"/>
        <v>1824</v>
      </c>
      <c r="O443" s="51">
        <f t="shared" si="46"/>
        <v>4254</v>
      </c>
      <c r="P443" s="88">
        <v>25</v>
      </c>
      <c r="Q443" s="51">
        <f t="shared" si="47"/>
        <v>12865</v>
      </c>
      <c r="R443" s="89">
        <v>7057.68</v>
      </c>
      <c r="S443" s="51">
        <f t="shared" si="48"/>
        <v>9294</v>
      </c>
      <c r="T443" s="89">
        <v>52942.32</v>
      </c>
      <c r="U443" s="52" t="s">
        <v>155</v>
      </c>
      <c r="V443" s="53" t="s">
        <v>256</v>
      </c>
    </row>
    <row r="444" spans="1:22" s="72" customFormat="1" hidden="1">
      <c r="A444" s="63">
        <v>436</v>
      </c>
      <c r="B444" s="63" t="s">
        <v>802</v>
      </c>
      <c r="C444" s="88" t="s">
        <v>6</v>
      </c>
      <c r="D444" s="88" t="s">
        <v>172</v>
      </c>
      <c r="E444" s="64" t="s">
        <v>1216</v>
      </c>
      <c r="F444" s="65">
        <v>45962</v>
      </c>
      <c r="G444" s="65">
        <v>46143</v>
      </c>
      <c r="H444" s="93">
        <v>155000</v>
      </c>
      <c r="I444" s="89">
        <v>25042.74</v>
      </c>
      <c r="J444" s="66">
        <v>25</v>
      </c>
      <c r="K444" s="89">
        <v>4448.5</v>
      </c>
      <c r="L444" s="51">
        <f t="shared" si="44"/>
        <v>11004.999999999998</v>
      </c>
      <c r="M444" s="51">
        <f t="shared" si="50"/>
        <v>2015</v>
      </c>
      <c r="N444" s="53">
        <f t="shared" si="45"/>
        <v>4712</v>
      </c>
      <c r="O444" s="51">
        <f t="shared" si="46"/>
        <v>10989.5</v>
      </c>
      <c r="P444" s="89">
        <v>7025</v>
      </c>
      <c r="Q444" s="51">
        <f t="shared" si="47"/>
        <v>40195</v>
      </c>
      <c r="R444" s="89">
        <v>41228.239999999998</v>
      </c>
      <c r="S444" s="51">
        <f t="shared" si="48"/>
        <v>24009.5</v>
      </c>
      <c r="T444" s="89">
        <v>113771.76</v>
      </c>
      <c r="U444" s="52" t="s">
        <v>155</v>
      </c>
      <c r="V444" s="53" t="s">
        <v>256</v>
      </c>
    </row>
    <row r="445" spans="1:22" s="72" customFormat="1" hidden="1">
      <c r="A445" s="63">
        <v>437</v>
      </c>
      <c r="B445" s="63" t="s">
        <v>419</v>
      </c>
      <c r="C445" s="88" t="s">
        <v>19</v>
      </c>
      <c r="D445" s="88" t="s">
        <v>1119</v>
      </c>
      <c r="E445" s="64" t="s">
        <v>1216</v>
      </c>
      <c r="F445" s="65">
        <v>45839</v>
      </c>
      <c r="G445" s="65">
        <v>46023</v>
      </c>
      <c r="H445" s="93">
        <v>20000</v>
      </c>
      <c r="I445" s="88">
        <v>0</v>
      </c>
      <c r="J445" s="66">
        <v>25</v>
      </c>
      <c r="K445" s="88">
        <v>574</v>
      </c>
      <c r="L445" s="51">
        <f t="shared" si="44"/>
        <v>1419.9999999999998</v>
      </c>
      <c r="M445" s="51">
        <f t="shared" si="50"/>
        <v>260</v>
      </c>
      <c r="N445" s="53">
        <f t="shared" si="45"/>
        <v>608</v>
      </c>
      <c r="O445" s="51">
        <f t="shared" si="46"/>
        <v>1418</v>
      </c>
      <c r="P445" s="89">
        <v>6890.76</v>
      </c>
      <c r="Q445" s="51">
        <f t="shared" si="47"/>
        <v>11170.76</v>
      </c>
      <c r="R445" s="89">
        <v>8072.76</v>
      </c>
      <c r="S445" s="51">
        <f t="shared" si="48"/>
        <v>3098</v>
      </c>
      <c r="T445" s="89">
        <v>11927.24</v>
      </c>
      <c r="U445" s="52" t="s">
        <v>155</v>
      </c>
      <c r="V445" s="53" t="s">
        <v>256</v>
      </c>
    </row>
    <row r="446" spans="1:22" s="72" customFormat="1" hidden="1">
      <c r="A446" s="63">
        <v>438</v>
      </c>
      <c r="B446" s="63" t="s">
        <v>957</v>
      </c>
      <c r="C446" s="88" t="s">
        <v>394</v>
      </c>
      <c r="D446" s="88" t="s">
        <v>196</v>
      </c>
      <c r="E446" s="64" t="s">
        <v>1216</v>
      </c>
      <c r="F446" s="65">
        <v>45870</v>
      </c>
      <c r="G446" s="65">
        <v>46054</v>
      </c>
      <c r="H446" s="93">
        <v>65000</v>
      </c>
      <c r="I446" s="89">
        <v>4427.58</v>
      </c>
      <c r="J446" s="66">
        <v>25</v>
      </c>
      <c r="K446" s="89">
        <v>1865.5</v>
      </c>
      <c r="L446" s="51">
        <f t="shared" si="44"/>
        <v>4615</v>
      </c>
      <c r="M446" s="51">
        <f t="shared" si="50"/>
        <v>845</v>
      </c>
      <c r="N446" s="53">
        <f t="shared" si="45"/>
        <v>1976</v>
      </c>
      <c r="O446" s="51">
        <f t="shared" si="46"/>
        <v>4608.5</v>
      </c>
      <c r="P446" s="89">
        <v>8342.2999999999993</v>
      </c>
      <c r="Q446" s="51">
        <f t="shared" si="47"/>
        <v>22252.3</v>
      </c>
      <c r="R446" s="89">
        <v>16611.38</v>
      </c>
      <c r="S446" s="51">
        <f t="shared" si="48"/>
        <v>10068.5</v>
      </c>
      <c r="T446" s="89">
        <v>48388.62</v>
      </c>
      <c r="U446" s="52" t="s">
        <v>155</v>
      </c>
      <c r="V446" s="53" t="s">
        <v>257</v>
      </c>
    </row>
    <row r="447" spans="1:22" s="72" customFormat="1" hidden="1">
      <c r="A447" s="63">
        <v>439</v>
      </c>
      <c r="B447" s="63" t="s">
        <v>738</v>
      </c>
      <c r="C447" s="88" t="s">
        <v>19</v>
      </c>
      <c r="D447" s="88" t="s">
        <v>160</v>
      </c>
      <c r="E447" s="64" t="s">
        <v>1216</v>
      </c>
      <c r="F447" s="65">
        <v>45839</v>
      </c>
      <c r="G447" s="65">
        <v>46023</v>
      </c>
      <c r="H447" s="93">
        <v>30000</v>
      </c>
      <c r="I447" s="88">
        <v>0</v>
      </c>
      <c r="J447" s="66">
        <v>25</v>
      </c>
      <c r="K447" s="88">
        <v>861</v>
      </c>
      <c r="L447" s="51">
        <f t="shared" si="44"/>
        <v>2130</v>
      </c>
      <c r="M447" s="51">
        <f t="shared" si="50"/>
        <v>390</v>
      </c>
      <c r="N447" s="53">
        <f t="shared" si="45"/>
        <v>912</v>
      </c>
      <c r="O447" s="51">
        <f t="shared" si="46"/>
        <v>2127</v>
      </c>
      <c r="P447" s="88">
        <v>25</v>
      </c>
      <c r="Q447" s="51">
        <f t="shared" si="47"/>
        <v>6445</v>
      </c>
      <c r="R447" s="89">
        <v>1798</v>
      </c>
      <c r="S447" s="51">
        <f t="shared" si="48"/>
        <v>4647</v>
      </c>
      <c r="T447" s="89">
        <v>28202</v>
      </c>
      <c r="U447" s="52" t="s">
        <v>155</v>
      </c>
      <c r="V447" s="53" t="s">
        <v>256</v>
      </c>
    </row>
    <row r="448" spans="1:22" s="72" customFormat="1" hidden="1">
      <c r="A448" s="63">
        <v>440</v>
      </c>
      <c r="B448" s="63" t="s">
        <v>958</v>
      </c>
      <c r="C448" s="88" t="s">
        <v>486</v>
      </c>
      <c r="D448" s="88" t="s">
        <v>164</v>
      </c>
      <c r="E448" s="64" t="s">
        <v>1216</v>
      </c>
      <c r="F448" s="65">
        <v>45870</v>
      </c>
      <c r="G448" s="65">
        <v>46054</v>
      </c>
      <c r="H448" s="93">
        <v>80000</v>
      </c>
      <c r="I448" s="89">
        <v>6920.92</v>
      </c>
      <c r="J448" s="66">
        <v>25</v>
      </c>
      <c r="K448" s="89">
        <v>2296</v>
      </c>
      <c r="L448" s="51">
        <f t="shared" si="44"/>
        <v>5679.9999999999991</v>
      </c>
      <c r="M448" s="51">
        <f t="shared" si="50"/>
        <v>1040</v>
      </c>
      <c r="N448" s="53">
        <f t="shared" si="45"/>
        <v>2432</v>
      </c>
      <c r="O448" s="51">
        <f t="shared" si="46"/>
        <v>5672</v>
      </c>
      <c r="P448" s="89">
        <v>1944.78</v>
      </c>
      <c r="Q448" s="51">
        <f t="shared" si="47"/>
        <v>19064.78</v>
      </c>
      <c r="R448" s="89">
        <v>13593.7</v>
      </c>
      <c r="S448" s="51">
        <f t="shared" si="48"/>
        <v>12392</v>
      </c>
      <c r="T448" s="89">
        <v>66406.3</v>
      </c>
      <c r="U448" s="52" t="s">
        <v>155</v>
      </c>
      <c r="V448" s="53" t="s">
        <v>256</v>
      </c>
    </row>
    <row r="449" spans="1:22" s="72" customFormat="1" hidden="1">
      <c r="A449" s="63">
        <v>441</v>
      </c>
      <c r="B449" s="63" t="s">
        <v>522</v>
      </c>
      <c r="C449" s="88" t="s">
        <v>365</v>
      </c>
      <c r="D449" s="88" t="s">
        <v>159</v>
      </c>
      <c r="E449" s="64" t="s">
        <v>1216</v>
      </c>
      <c r="F449" s="65">
        <v>45839</v>
      </c>
      <c r="G449" s="65">
        <v>46023</v>
      </c>
      <c r="H449" s="93">
        <v>65000</v>
      </c>
      <c r="I449" s="89">
        <v>4427.58</v>
      </c>
      <c r="J449" s="66">
        <v>25</v>
      </c>
      <c r="K449" s="89">
        <v>1865.5</v>
      </c>
      <c r="L449" s="51">
        <f t="shared" si="44"/>
        <v>4615</v>
      </c>
      <c r="M449" s="51">
        <f t="shared" si="50"/>
        <v>845</v>
      </c>
      <c r="N449" s="53">
        <f t="shared" si="45"/>
        <v>1976</v>
      </c>
      <c r="O449" s="51">
        <f t="shared" si="46"/>
        <v>4608.5</v>
      </c>
      <c r="P449" s="88">
        <v>25</v>
      </c>
      <c r="Q449" s="51">
        <f t="shared" si="47"/>
        <v>13935</v>
      </c>
      <c r="R449" s="89">
        <v>8294.08</v>
      </c>
      <c r="S449" s="51">
        <f t="shared" si="48"/>
        <v>10068.5</v>
      </c>
      <c r="T449" s="89">
        <v>56705.919999999998</v>
      </c>
      <c r="U449" s="52" t="s">
        <v>155</v>
      </c>
      <c r="V449" s="53" t="s">
        <v>256</v>
      </c>
    </row>
    <row r="450" spans="1:22" s="72" customFormat="1" hidden="1">
      <c r="A450" s="63">
        <v>442</v>
      </c>
      <c r="B450" s="63" t="s">
        <v>1023</v>
      </c>
      <c r="C450" s="88" t="s">
        <v>48</v>
      </c>
      <c r="D450" s="88" t="s">
        <v>197</v>
      </c>
      <c r="E450" s="64" t="s">
        <v>1216</v>
      </c>
      <c r="F450" s="65">
        <v>45901</v>
      </c>
      <c r="G450" s="65">
        <v>46082</v>
      </c>
      <c r="H450" s="93">
        <v>95000</v>
      </c>
      <c r="I450" s="89">
        <v>10929.24</v>
      </c>
      <c r="J450" s="66">
        <v>25</v>
      </c>
      <c r="K450" s="89">
        <v>2726.5</v>
      </c>
      <c r="L450" s="51">
        <f t="shared" si="44"/>
        <v>6744.9999999999991</v>
      </c>
      <c r="M450" s="51">
        <f t="shared" si="50"/>
        <v>1235</v>
      </c>
      <c r="N450" s="53">
        <f t="shared" si="45"/>
        <v>2888</v>
      </c>
      <c r="O450" s="51">
        <f t="shared" si="46"/>
        <v>6735.5</v>
      </c>
      <c r="P450" s="89">
        <v>5125</v>
      </c>
      <c r="Q450" s="51">
        <f t="shared" si="47"/>
        <v>25455</v>
      </c>
      <c r="R450" s="89">
        <v>21668.74</v>
      </c>
      <c r="S450" s="51">
        <f t="shared" si="48"/>
        <v>14715.5</v>
      </c>
      <c r="T450" s="89">
        <v>73331.259999999995</v>
      </c>
      <c r="U450" s="52" t="s">
        <v>155</v>
      </c>
      <c r="V450" s="53" t="s">
        <v>256</v>
      </c>
    </row>
    <row r="451" spans="1:22" s="72" customFormat="1" hidden="1">
      <c r="A451" s="63">
        <v>443</v>
      </c>
      <c r="B451" s="63" t="s">
        <v>739</v>
      </c>
      <c r="C451" s="88" t="s">
        <v>30</v>
      </c>
      <c r="D451" s="88" t="s">
        <v>488</v>
      </c>
      <c r="E451" s="64" t="s">
        <v>1216</v>
      </c>
      <c r="F451" s="65">
        <v>45839</v>
      </c>
      <c r="G451" s="65">
        <v>46023</v>
      </c>
      <c r="H451" s="93">
        <v>70000</v>
      </c>
      <c r="I451" s="89">
        <v>5368.48</v>
      </c>
      <c r="J451" s="66">
        <v>25</v>
      </c>
      <c r="K451" s="89">
        <v>2009</v>
      </c>
      <c r="L451" s="51">
        <f t="shared" si="44"/>
        <v>4970</v>
      </c>
      <c r="M451" s="51">
        <f t="shared" si="50"/>
        <v>910</v>
      </c>
      <c r="N451" s="53">
        <f t="shared" si="45"/>
        <v>2128</v>
      </c>
      <c r="O451" s="51">
        <f t="shared" si="46"/>
        <v>4963</v>
      </c>
      <c r="P451" s="89">
        <v>2025</v>
      </c>
      <c r="Q451" s="51">
        <f t="shared" si="47"/>
        <v>17005</v>
      </c>
      <c r="R451" s="89">
        <v>11530.48</v>
      </c>
      <c r="S451" s="51">
        <f t="shared" si="48"/>
        <v>10843</v>
      </c>
      <c r="T451" s="89">
        <v>58469.52</v>
      </c>
      <c r="U451" s="52" t="s">
        <v>155</v>
      </c>
      <c r="V451" s="53" t="s">
        <v>256</v>
      </c>
    </row>
    <row r="452" spans="1:22" s="72" customFormat="1" ht="18" hidden="1" customHeight="1">
      <c r="A452" s="63">
        <v>444</v>
      </c>
      <c r="B452" s="63" t="s">
        <v>400</v>
      </c>
      <c r="C452" s="88" t="s">
        <v>414</v>
      </c>
      <c r="D452" s="88" t="s">
        <v>726</v>
      </c>
      <c r="E452" s="64" t="s">
        <v>1216</v>
      </c>
      <c r="F452" s="65">
        <v>45839</v>
      </c>
      <c r="G452" s="65">
        <v>46023</v>
      </c>
      <c r="H452" s="93">
        <v>40000</v>
      </c>
      <c r="I452" s="88">
        <v>442.65</v>
      </c>
      <c r="J452" s="66">
        <v>25</v>
      </c>
      <c r="K452" s="89">
        <v>1148</v>
      </c>
      <c r="L452" s="51">
        <f t="shared" si="44"/>
        <v>2839.9999999999995</v>
      </c>
      <c r="M452" s="51">
        <f t="shared" si="50"/>
        <v>520</v>
      </c>
      <c r="N452" s="53">
        <f t="shared" si="45"/>
        <v>1216</v>
      </c>
      <c r="O452" s="51">
        <f t="shared" si="46"/>
        <v>2836</v>
      </c>
      <c r="P452" s="88">
        <v>125</v>
      </c>
      <c r="Q452" s="51">
        <f t="shared" si="47"/>
        <v>8685</v>
      </c>
      <c r="R452" s="89">
        <v>2931.65</v>
      </c>
      <c r="S452" s="51">
        <f t="shared" si="48"/>
        <v>6196</v>
      </c>
      <c r="T452" s="89">
        <v>37068.35</v>
      </c>
      <c r="U452" s="52" t="s">
        <v>155</v>
      </c>
      <c r="V452" s="53" t="s">
        <v>256</v>
      </c>
    </row>
    <row r="453" spans="1:22" s="72" customFormat="1" ht="17.25" hidden="1" customHeight="1">
      <c r="A453" s="63">
        <v>445</v>
      </c>
      <c r="B453" s="63" t="s">
        <v>803</v>
      </c>
      <c r="C453" s="88" t="s">
        <v>6</v>
      </c>
      <c r="D453" s="88" t="s">
        <v>171</v>
      </c>
      <c r="E453" s="64" t="s">
        <v>1216</v>
      </c>
      <c r="F453" s="65">
        <v>45839</v>
      </c>
      <c r="G453" s="65">
        <v>46023</v>
      </c>
      <c r="H453" s="93">
        <v>155000</v>
      </c>
      <c r="I453" s="89">
        <v>24562.799999999999</v>
      </c>
      <c r="J453" s="66">
        <v>25</v>
      </c>
      <c r="K453" s="89">
        <v>4448.5</v>
      </c>
      <c r="L453" s="51">
        <f t="shared" si="44"/>
        <v>11004.999999999998</v>
      </c>
      <c r="M453" s="51">
        <f t="shared" si="50"/>
        <v>2015</v>
      </c>
      <c r="N453" s="53">
        <f t="shared" si="45"/>
        <v>4712</v>
      </c>
      <c r="O453" s="51">
        <f t="shared" si="46"/>
        <v>10989.5</v>
      </c>
      <c r="P453" s="89">
        <v>2044.78</v>
      </c>
      <c r="Q453" s="51">
        <f t="shared" si="47"/>
        <v>35214.78</v>
      </c>
      <c r="R453" s="89">
        <v>35768.080000000002</v>
      </c>
      <c r="S453" s="51">
        <f t="shared" si="48"/>
        <v>24009.5</v>
      </c>
      <c r="T453" s="89">
        <v>119231.92</v>
      </c>
      <c r="U453" s="52" t="s">
        <v>155</v>
      </c>
      <c r="V453" s="53" t="s">
        <v>256</v>
      </c>
    </row>
    <row r="454" spans="1:22" s="72" customFormat="1" ht="20.25" hidden="1" customHeight="1">
      <c r="A454" s="63">
        <v>446</v>
      </c>
      <c r="B454" s="63" t="s">
        <v>535</v>
      </c>
      <c r="C454" s="88" t="s">
        <v>19</v>
      </c>
      <c r="D454" s="88" t="s">
        <v>1094</v>
      </c>
      <c r="E454" s="64" t="s">
        <v>1216</v>
      </c>
      <c r="F454" s="65">
        <v>45962</v>
      </c>
      <c r="G454" s="65">
        <v>46143</v>
      </c>
      <c r="H454" s="93">
        <v>20000</v>
      </c>
      <c r="I454" s="88">
        <v>0</v>
      </c>
      <c r="J454" s="66">
        <v>25</v>
      </c>
      <c r="K454" s="88">
        <v>574</v>
      </c>
      <c r="L454" s="51">
        <f t="shared" si="44"/>
        <v>1419.9999999999998</v>
      </c>
      <c r="M454" s="51">
        <f t="shared" si="50"/>
        <v>260</v>
      </c>
      <c r="N454" s="53">
        <f t="shared" si="45"/>
        <v>608</v>
      </c>
      <c r="O454" s="51">
        <f t="shared" si="46"/>
        <v>1418</v>
      </c>
      <c r="P454" s="88">
        <v>125</v>
      </c>
      <c r="Q454" s="51">
        <f t="shared" si="47"/>
        <v>4405</v>
      </c>
      <c r="R454" s="89">
        <v>1307</v>
      </c>
      <c r="S454" s="51">
        <f t="shared" si="48"/>
        <v>3098</v>
      </c>
      <c r="T454" s="89">
        <v>18693</v>
      </c>
      <c r="U454" s="52" t="s">
        <v>155</v>
      </c>
      <c r="V454" s="53" t="s">
        <v>256</v>
      </c>
    </row>
    <row r="455" spans="1:22" s="72" customFormat="1" ht="20.25" hidden="1" customHeight="1">
      <c r="A455" s="63">
        <v>447</v>
      </c>
      <c r="B455" s="63" t="s">
        <v>14</v>
      </c>
      <c r="C455" s="88" t="s">
        <v>48</v>
      </c>
      <c r="D455" s="88" t="s">
        <v>162</v>
      </c>
      <c r="E455" s="64" t="s">
        <v>1216</v>
      </c>
      <c r="F455" s="65">
        <v>45839</v>
      </c>
      <c r="G455" s="65">
        <v>46023</v>
      </c>
      <c r="H455" s="93">
        <v>60000</v>
      </c>
      <c r="I455" s="89">
        <v>3486.68</v>
      </c>
      <c r="J455" s="66">
        <v>25</v>
      </c>
      <c r="K455" s="89">
        <v>1722</v>
      </c>
      <c r="L455" s="51">
        <f t="shared" si="44"/>
        <v>4260</v>
      </c>
      <c r="M455" s="51">
        <f t="shared" si="50"/>
        <v>780</v>
      </c>
      <c r="N455" s="53">
        <f t="shared" si="45"/>
        <v>1824</v>
      </c>
      <c r="O455" s="51">
        <f t="shared" si="46"/>
        <v>4254</v>
      </c>
      <c r="P455" s="88">
        <v>125</v>
      </c>
      <c r="Q455" s="51">
        <f t="shared" si="47"/>
        <v>12965</v>
      </c>
      <c r="R455" s="89">
        <v>7157.68</v>
      </c>
      <c r="S455" s="51">
        <f t="shared" si="48"/>
        <v>9294</v>
      </c>
      <c r="T455" s="89">
        <v>52842.32</v>
      </c>
      <c r="U455" s="52" t="s">
        <v>155</v>
      </c>
      <c r="V455" s="53" t="s">
        <v>256</v>
      </c>
    </row>
    <row r="456" spans="1:22" s="72" customFormat="1" ht="18" hidden="1" customHeight="1">
      <c r="A456" s="63">
        <v>448</v>
      </c>
      <c r="B456" s="63" t="s">
        <v>286</v>
      </c>
      <c r="C456" s="88" t="s">
        <v>21</v>
      </c>
      <c r="D456" s="88" t="s">
        <v>1153</v>
      </c>
      <c r="E456" s="64" t="s">
        <v>1216</v>
      </c>
      <c r="F456" s="65">
        <v>45962</v>
      </c>
      <c r="G456" s="65">
        <v>46143</v>
      </c>
      <c r="H456" s="93">
        <v>18000</v>
      </c>
      <c r="I456" s="88">
        <v>0</v>
      </c>
      <c r="J456" s="66">
        <v>25</v>
      </c>
      <c r="K456" s="88">
        <v>516.6</v>
      </c>
      <c r="L456" s="51">
        <f t="shared" si="44"/>
        <v>1277.9999999999998</v>
      </c>
      <c r="M456" s="51">
        <f t="shared" si="50"/>
        <v>234</v>
      </c>
      <c r="N456" s="53">
        <f t="shared" si="45"/>
        <v>547.20000000000005</v>
      </c>
      <c r="O456" s="51">
        <f t="shared" si="46"/>
        <v>1276.2</v>
      </c>
      <c r="P456" s="88">
        <v>25</v>
      </c>
      <c r="Q456" s="51">
        <f t="shared" si="47"/>
        <v>3877</v>
      </c>
      <c r="R456" s="89">
        <v>1088.8</v>
      </c>
      <c r="S456" s="51">
        <f t="shared" si="48"/>
        <v>2788.2</v>
      </c>
      <c r="T456" s="89">
        <v>16911.2</v>
      </c>
      <c r="U456" s="52" t="s">
        <v>155</v>
      </c>
      <c r="V456" s="53" t="s">
        <v>256</v>
      </c>
    </row>
    <row r="457" spans="1:22" s="72" customFormat="1" ht="18" hidden="1" customHeight="1">
      <c r="A457" s="63">
        <v>449</v>
      </c>
      <c r="B457" s="63" t="s">
        <v>393</v>
      </c>
      <c r="C457" s="88" t="s">
        <v>394</v>
      </c>
      <c r="D457" s="88" t="s">
        <v>1154</v>
      </c>
      <c r="E457" s="64" t="s">
        <v>1216</v>
      </c>
      <c r="F457" s="65">
        <v>45839</v>
      </c>
      <c r="G457" s="65">
        <v>46023</v>
      </c>
      <c r="H457" s="93">
        <v>90000</v>
      </c>
      <c r="I457" s="89">
        <v>9273.17</v>
      </c>
      <c r="J457" s="66">
        <v>25</v>
      </c>
      <c r="K457" s="89">
        <v>2583</v>
      </c>
      <c r="L457" s="51">
        <f t="shared" ref="L457:L520" si="51">H457*0.071</f>
        <v>6389.9999999999991</v>
      </c>
      <c r="M457" s="51">
        <f t="shared" si="50"/>
        <v>1170</v>
      </c>
      <c r="N457" s="53">
        <f t="shared" ref="N457:N520" si="52">+H457*0.0304</f>
        <v>2736</v>
      </c>
      <c r="O457" s="51">
        <f t="shared" ref="O457:O520" si="53">H457*0.0709</f>
        <v>6381</v>
      </c>
      <c r="P457" s="89">
        <v>2044.78</v>
      </c>
      <c r="Q457" s="51">
        <f t="shared" ref="Q457:Q520" si="54">SUM(K457:P457)</f>
        <v>21304.78</v>
      </c>
      <c r="R457" s="89">
        <v>16636.95</v>
      </c>
      <c r="S457" s="51">
        <f t="shared" ref="S457:S520" si="55">L457+M457+O457</f>
        <v>13941</v>
      </c>
      <c r="T457" s="89">
        <v>73363.05</v>
      </c>
      <c r="U457" s="52" t="s">
        <v>155</v>
      </c>
      <c r="V457" s="53" t="s">
        <v>256</v>
      </c>
    </row>
    <row r="458" spans="1:22" s="72" customFormat="1" ht="18.75" hidden="1" customHeight="1">
      <c r="A458" s="63">
        <v>450</v>
      </c>
      <c r="B458" s="63" t="s">
        <v>602</v>
      </c>
      <c r="C458" s="88" t="s">
        <v>4</v>
      </c>
      <c r="D458" s="88" t="s">
        <v>162</v>
      </c>
      <c r="E458" s="64" t="s">
        <v>1216</v>
      </c>
      <c r="F458" s="65">
        <v>45839</v>
      </c>
      <c r="G458" s="65">
        <v>46023</v>
      </c>
      <c r="H458" s="93">
        <v>65000</v>
      </c>
      <c r="I458" s="89">
        <v>4427.58</v>
      </c>
      <c r="J458" s="66">
        <v>25</v>
      </c>
      <c r="K458" s="89">
        <v>1865.5</v>
      </c>
      <c r="L458" s="51">
        <f t="shared" si="51"/>
        <v>4615</v>
      </c>
      <c r="M458" s="51">
        <f t="shared" si="50"/>
        <v>845</v>
      </c>
      <c r="N458" s="53">
        <f t="shared" si="52"/>
        <v>1976</v>
      </c>
      <c r="O458" s="51">
        <f t="shared" si="53"/>
        <v>4608.5</v>
      </c>
      <c r="P458" s="88">
        <v>125</v>
      </c>
      <c r="Q458" s="51">
        <f t="shared" si="54"/>
        <v>14035</v>
      </c>
      <c r="R458" s="89">
        <v>8394.08</v>
      </c>
      <c r="S458" s="51">
        <f t="shared" si="55"/>
        <v>10068.5</v>
      </c>
      <c r="T458" s="89">
        <v>56605.919999999998</v>
      </c>
      <c r="U458" s="52" t="s">
        <v>155</v>
      </c>
      <c r="V458" s="53" t="s">
        <v>256</v>
      </c>
    </row>
    <row r="459" spans="1:22" s="72" customFormat="1" ht="18" hidden="1" customHeight="1">
      <c r="A459" s="63">
        <v>451</v>
      </c>
      <c r="B459" s="63" t="s">
        <v>1024</v>
      </c>
      <c r="C459" s="88" t="s">
        <v>979</v>
      </c>
      <c r="D459" s="88" t="s">
        <v>160</v>
      </c>
      <c r="E459" s="64" t="s">
        <v>1216</v>
      </c>
      <c r="F459" s="65">
        <v>45901</v>
      </c>
      <c r="G459" s="65">
        <v>46082</v>
      </c>
      <c r="H459" s="93">
        <v>60000</v>
      </c>
      <c r="I459" s="89">
        <v>3486.68</v>
      </c>
      <c r="J459" s="66">
        <v>25</v>
      </c>
      <c r="K459" s="89">
        <v>1722</v>
      </c>
      <c r="L459" s="51">
        <f t="shared" si="51"/>
        <v>4260</v>
      </c>
      <c r="M459" s="51">
        <f t="shared" si="50"/>
        <v>780</v>
      </c>
      <c r="N459" s="53">
        <f t="shared" si="52"/>
        <v>1824</v>
      </c>
      <c r="O459" s="51">
        <f t="shared" si="53"/>
        <v>4254</v>
      </c>
      <c r="P459" s="89">
        <v>8555.0400000000009</v>
      </c>
      <c r="Q459" s="51">
        <f t="shared" si="54"/>
        <v>21395.040000000001</v>
      </c>
      <c r="R459" s="89">
        <v>15587.72</v>
      </c>
      <c r="S459" s="51">
        <f t="shared" si="55"/>
        <v>9294</v>
      </c>
      <c r="T459" s="89">
        <v>44412.28</v>
      </c>
      <c r="U459" s="52" t="s">
        <v>155</v>
      </c>
      <c r="V459" s="53" t="s">
        <v>256</v>
      </c>
    </row>
    <row r="460" spans="1:22" s="72" customFormat="1" ht="18" hidden="1" customHeight="1">
      <c r="A460" s="63">
        <v>452</v>
      </c>
      <c r="B460" s="63" t="s">
        <v>566</v>
      </c>
      <c r="C460" s="88" t="s">
        <v>48</v>
      </c>
      <c r="D460" s="88" t="s">
        <v>1077</v>
      </c>
      <c r="E460" s="64" t="s">
        <v>1216</v>
      </c>
      <c r="F460" s="65">
        <v>45962</v>
      </c>
      <c r="G460" s="65">
        <v>46143</v>
      </c>
      <c r="H460" s="93">
        <v>95000</v>
      </c>
      <c r="I460" s="89">
        <v>10929.24</v>
      </c>
      <c r="J460" s="66">
        <v>25</v>
      </c>
      <c r="K460" s="89">
        <v>2726.5</v>
      </c>
      <c r="L460" s="51">
        <f t="shared" si="51"/>
        <v>6744.9999999999991</v>
      </c>
      <c r="M460" s="51">
        <f t="shared" si="50"/>
        <v>1235</v>
      </c>
      <c r="N460" s="53">
        <f t="shared" si="52"/>
        <v>2888</v>
      </c>
      <c r="O460" s="51">
        <f t="shared" si="53"/>
        <v>6735.5</v>
      </c>
      <c r="P460" s="89">
        <v>2483.1</v>
      </c>
      <c r="Q460" s="51">
        <f t="shared" si="54"/>
        <v>22813.1</v>
      </c>
      <c r="R460" s="89">
        <v>19026.84</v>
      </c>
      <c r="S460" s="51">
        <f t="shared" si="55"/>
        <v>14715.5</v>
      </c>
      <c r="T460" s="89">
        <v>75973.16</v>
      </c>
      <c r="U460" s="52" t="s">
        <v>155</v>
      </c>
      <c r="V460" s="53" t="s">
        <v>256</v>
      </c>
    </row>
    <row r="461" spans="1:22" s="72" customFormat="1" ht="19.5" hidden="1" customHeight="1">
      <c r="A461" s="63">
        <v>453</v>
      </c>
      <c r="B461" s="63" t="s">
        <v>740</v>
      </c>
      <c r="C461" s="88" t="s">
        <v>32</v>
      </c>
      <c r="D461" s="88" t="s">
        <v>197</v>
      </c>
      <c r="E461" s="64" t="s">
        <v>1216</v>
      </c>
      <c r="F461" s="65">
        <v>45962</v>
      </c>
      <c r="G461" s="65">
        <v>46143</v>
      </c>
      <c r="H461" s="93">
        <v>95000</v>
      </c>
      <c r="I461" s="89">
        <v>9969.35</v>
      </c>
      <c r="J461" s="66">
        <v>25</v>
      </c>
      <c r="K461" s="89">
        <v>2726.5</v>
      </c>
      <c r="L461" s="51">
        <f t="shared" si="51"/>
        <v>6744.9999999999991</v>
      </c>
      <c r="M461" s="51">
        <f t="shared" si="50"/>
        <v>1235</v>
      </c>
      <c r="N461" s="53">
        <f t="shared" si="52"/>
        <v>2888</v>
      </c>
      <c r="O461" s="51">
        <f t="shared" si="53"/>
        <v>6735.5</v>
      </c>
      <c r="P461" s="89">
        <v>3864.56</v>
      </c>
      <c r="Q461" s="51">
        <f t="shared" si="54"/>
        <v>24194.560000000001</v>
      </c>
      <c r="R461" s="89">
        <v>19448.41</v>
      </c>
      <c r="S461" s="51">
        <f t="shared" si="55"/>
        <v>14715.5</v>
      </c>
      <c r="T461" s="89">
        <v>75551.59</v>
      </c>
      <c r="U461" s="52" t="s">
        <v>155</v>
      </c>
      <c r="V461" s="53" t="s">
        <v>256</v>
      </c>
    </row>
    <row r="462" spans="1:22" s="72" customFormat="1" ht="20.25" hidden="1" customHeight="1">
      <c r="A462" s="63">
        <v>454</v>
      </c>
      <c r="B462" s="63" t="s">
        <v>887</v>
      </c>
      <c r="C462" s="88" t="s">
        <v>56</v>
      </c>
      <c r="D462" s="88" t="s">
        <v>1110</v>
      </c>
      <c r="E462" s="64" t="s">
        <v>1216</v>
      </c>
      <c r="F462" s="65">
        <v>45962</v>
      </c>
      <c r="G462" s="65">
        <v>46143</v>
      </c>
      <c r="H462" s="93">
        <v>46000</v>
      </c>
      <c r="I462" s="89">
        <v>1289.46</v>
      </c>
      <c r="J462" s="66">
        <v>25</v>
      </c>
      <c r="K462" s="89">
        <v>1320.2</v>
      </c>
      <c r="L462" s="51">
        <f t="shared" si="51"/>
        <v>3265.9999999999995</v>
      </c>
      <c r="M462" s="51">
        <f t="shared" si="50"/>
        <v>598</v>
      </c>
      <c r="N462" s="53">
        <f t="shared" si="52"/>
        <v>1398.4</v>
      </c>
      <c r="O462" s="51">
        <f t="shared" si="53"/>
        <v>3261.4</v>
      </c>
      <c r="P462" s="88">
        <v>25</v>
      </c>
      <c r="Q462" s="51">
        <f t="shared" si="54"/>
        <v>9869</v>
      </c>
      <c r="R462" s="89">
        <v>4033.06</v>
      </c>
      <c r="S462" s="51">
        <f t="shared" si="55"/>
        <v>7125.4</v>
      </c>
      <c r="T462" s="89">
        <v>41966.94</v>
      </c>
      <c r="U462" s="52" t="s">
        <v>155</v>
      </c>
      <c r="V462" s="53" t="s">
        <v>257</v>
      </c>
    </row>
    <row r="463" spans="1:22" s="72" customFormat="1" ht="17.25" hidden="1" customHeight="1">
      <c r="A463" s="63">
        <v>455</v>
      </c>
      <c r="B463" s="63" t="s">
        <v>1226</v>
      </c>
      <c r="C463" s="88" t="s">
        <v>1269</v>
      </c>
      <c r="D463" s="88" t="s">
        <v>177</v>
      </c>
      <c r="E463" s="64" t="s">
        <v>1216</v>
      </c>
      <c r="F463" s="65">
        <v>45809</v>
      </c>
      <c r="G463" s="65">
        <v>45992</v>
      </c>
      <c r="H463" s="93">
        <v>220000</v>
      </c>
      <c r="I463" s="89">
        <v>40357.08</v>
      </c>
      <c r="J463" s="66">
        <v>25</v>
      </c>
      <c r="K463" s="89">
        <v>6314</v>
      </c>
      <c r="L463" s="51">
        <f t="shared" si="51"/>
        <v>15619.999999999998</v>
      </c>
      <c r="M463" s="51">
        <f t="shared" si="50"/>
        <v>2860</v>
      </c>
      <c r="N463" s="53">
        <f t="shared" si="52"/>
        <v>6688</v>
      </c>
      <c r="O463" s="51">
        <f t="shared" si="53"/>
        <v>15598.000000000002</v>
      </c>
      <c r="P463" s="88">
        <v>25</v>
      </c>
      <c r="Q463" s="51">
        <f t="shared" si="54"/>
        <v>47105</v>
      </c>
      <c r="R463" s="89">
        <v>53285.22</v>
      </c>
      <c r="S463" s="51">
        <f t="shared" si="55"/>
        <v>34078</v>
      </c>
      <c r="T463" s="89">
        <v>166714.78</v>
      </c>
      <c r="U463" s="52" t="s">
        <v>155</v>
      </c>
      <c r="V463" s="53" t="s">
        <v>257</v>
      </c>
    </row>
    <row r="464" spans="1:22" s="72" customFormat="1" ht="19.5" hidden="1" customHeight="1">
      <c r="A464" s="63">
        <v>456</v>
      </c>
      <c r="B464" s="63" t="s">
        <v>213</v>
      </c>
      <c r="C464" s="88" t="s">
        <v>251</v>
      </c>
      <c r="D464" s="88" t="s">
        <v>170</v>
      </c>
      <c r="E464" s="64" t="s">
        <v>1216</v>
      </c>
      <c r="F464" s="65">
        <v>45962</v>
      </c>
      <c r="G464" s="65">
        <v>46143</v>
      </c>
      <c r="H464" s="93">
        <v>80000</v>
      </c>
      <c r="I464" s="89">
        <v>7400.87</v>
      </c>
      <c r="J464" s="66">
        <v>25</v>
      </c>
      <c r="K464" s="89">
        <v>2296</v>
      </c>
      <c r="L464" s="51">
        <f t="shared" si="51"/>
        <v>5679.9999999999991</v>
      </c>
      <c r="M464" s="51">
        <f t="shared" si="50"/>
        <v>1040</v>
      </c>
      <c r="N464" s="53">
        <f t="shared" si="52"/>
        <v>2432</v>
      </c>
      <c r="O464" s="51">
        <f t="shared" si="53"/>
        <v>5672</v>
      </c>
      <c r="P464" s="88">
        <v>125</v>
      </c>
      <c r="Q464" s="51">
        <f t="shared" si="54"/>
        <v>17245</v>
      </c>
      <c r="R464" s="89">
        <v>12253.87</v>
      </c>
      <c r="S464" s="51">
        <f t="shared" si="55"/>
        <v>12392</v>
      </c>
      <c r="T464" s="89">
        <v>67746.13</v>
      </c>
      <c r="U464" s="52" t="s">
        <v>155</v>
      </c>
      <c r="V464" s="53" t="s">
        <v>256</v>
      </c>
    </row>
    <row r="465" spans="1:22" s="72" customFormat="1" ht="18" hidden="1" customHeight="1">
      <c r="A465" s="63">
        <v>457</v>
      </c>
      <c r="B465" s="63" t="s">
        <v>959</v>
      </c>
      <c r="C465" s="88" t="s">
        <v>248</v>
      </c>
      <c r="D465" s="88" t="s">
        <v>162</v>
      </c>
      <c r="E465" s="64" t="s">
        <v>1216</v>
      </c>
      <c r="F465" s="65">
        <v>45870</v>
      </c>
      <c r="G465" s="65">
        <v>46054</v>
      </c>
      <c r="H465" s="93">
        <v>80000</v>
      </c>
      <c r="I465" s="89">
        <v>7400.87</v>
      </c>
      <c r="J465" s="66">
        <v>25</v>
      </c>
      <c r="K465" s="89">
        <v>2296</v>
      </c>
      <c r="L465" s="51">
        <f t="shared" si="51"/>
        <v>5679.9999999999991</v>
      </c>
      <c r="M465" s="51">
        <f t="shared" si="50"/>
        <v>1040</v>
      </c>
      <c r="N465" s="53">
        <f t="shared" si="52"/>
        <v>2432</v>
      </c>
      <c r="O465" s="51">
        <f t="shared" si="53"/>
        <v>5672</v>
      </c>
      <c r="P465" s="88">
        <v>25</v>
      </c>
      <c r="Q465" s="51">
        <f t="shared" si="54"/>
        <v>17145</v>
      </c>
      <c r="R465" s="89">
        <v>12153.87</v>
      </c>
      <c r="S465" s="51">
        <f t="shared" si="55"/>
        <v>12392</v>
      </c>
      <c r="T465" s="89">
        <v>67846.13</v>
      </c>
      <c r="U465" s="52" t="s">
        <v>155</v>
      </c>
      <c r="V465" s="53" t="s">
        <v>256</v>
      </c>
    </row>
    <row r="466" spans="1:22" s="72" customFormat="1" ht="18.75" hidden="1" customHeight="1">
      <c r="A466" s="63">
        <v>458</v>
      </c>
      <c r="B466" s="63" t="s">
        <v>603</v>
      </c>
      <c r="C466" s="88" t="s">
        <v>56</v>
      </c>
      <c r="D466" s="88" t="s">
        <v>159</v>
      </c>
      <c r="E466" s="64" t="s">
        <v>1216</v>
      </c>
      <c r="F466" s="65">
        <v>45962</v>
      </c>
      <c r="G466" s="65">
        <v>46143</v>
      </c>
      <c r="H466" s="93">
        <v>65000</v>
      </c>
      <c r="I466" s="89">
        <v>4427.58</v>
      </c>
      <c r="J466" s="66">
        <v>25</v>
      </c>
      <c r="K466" s="89">
        <v>1865.5</v>
      </c>
      <c r="L466" s="51">
        <f t="shared" si="51"/>
        <v>4615</v>
      </c>
      <c r="M466" s="51">
        <f t="shared" si="50"/>
        <v>845</v>
      </c>
      <c r="N466" s="53">
        <f t="shared" si="52"/>
        <v>1976</v>
      </c>
      <c r="O466" s="51">
        <f t="shared" si="53"/>
        <v>4608.5</v>
      </c>
      <c r="P466" s="88">
        <v>25</v>
      </c>
      <c r="Q466" s="51">
        <f t="shared" si="54"/>
        <v>13935</v>
      </c>
      <c r="R466" s="89">
        <v>8294.08</v>
      </c>
      <c r="S466" s="51">
        <f t="shared" si="55"/>
        <v>10068.5</v>
      </c>
      <c r="T466" s="89">
        <v>56705.919999999998</v>
      </c>
      <c r="U466" s="52" t="s">
        <v>155</v>
      </c>
      <c r="V466" s="53" t="s">
        <v>256</v>
      </c>
    </row>
    <row r="467" spans="1:22" s="72" customFormat="1" ht="18.75" hidden="1" customHeight="1">
      <c r="A467" s="63">
        <v>459</v>
      </c>
      <c r="B467" s="88" t="s">
        <v>1299</v>
      </c>
      <c r="C467" s="88" t="s">
        <v>5</v>
      </c>
      <c r="D467" s="88" t="s">
        <v>1207</v>
      </c>
      <c r="E467" s="64" t="s">
        <v>1216</v>
      </c>
      <c r="F467" s="65">
        <v>45931</v>
      </c>
      <c r="G467" s="65">
        <v>46113</v>
      </c>
      <c r="H467" s="93">
        <v>180000</v>
      </c>
      <c r="I467" s="89">
        <v>30923.37</v>
      </c>
      <c r="J467" s="66">
        <v>25</v>
      </c>
      <c r="K467" s="89">
        <v>5166</v>
      </c>
      <c r="L467" s="51">
        <f t="shared" si="51"/>
        <v>12779.999999999998</v>
      </c>
      <c r="M467" s="89">
        <v>5472</v>
      </c>
      <c r="N467" s="53">
        <f t="shared" si="52"/>
        <v>5472</v>
      </c>
      <c r="O467" s="51">
        <f t="shared" si="53"/>
        <v>12762</v>
      </c>
      <c r="P467" s="88">
        <v>125</v>
      </c>
      <c r="Q467" s="51">
        <f t="shared" si="54"/>
        <v>41777</v>
      </c>
      <c r="R467" s="89">
        <v>41686.370000000003</v>
      </c>
      <c r="S467" s="51">
        <f t="shared" si="55"/>
        <v>31014</v>
      </c>
      <c r="T467" s="89">
        <v>138313.63</v>
      </c>
      <c r="U467" s="52" t="s">
        <v>155</v>
      </c>
      <c r="V467" s="53" t="s">
        <v>256</v>
      </c>
    </row>
    <row r="468" spans="1:22" s="72" customFormat="1" ht="19.5" hidden="1" customHeight="1">
      <c r="A468" s="63">
        <v>460</v>
      </c>
      <c r="B468" s="63" t="s">
        <v>309</v>
      </c>
      <c r="C468" s="88" t="s">
        <v>77</v>
      </c>
      <c r="D468" s="88" t="s">
        <v>156</v>
      </c>
      <c r="E468" s="64" t="s">
        <v>1216</v>
      </c>
      <c r="F468" s="65">
        <v>45962</v>
      </c>
      <c r="G468" s="65">
        <v>46143</v>
      </c>
      <c r="H468" s="93">
        <v>55000</v>
      </c>
      <c r="I468" s="89">
        <v>2271.71</v>
      </c>
      <c r="J468" s="66">
        <v>25</v>
      </c>
      <c r="K468" s="89">
        <v>1578.5</v>
      </c>
      <c r="L468" s="51">
        <f t="shared" si="51"/>
        <v>3904.9999999999995</v>
      </c>
      <c r="M468" s="51">
        <f t="shared" ref="M468:M499" si="56">H468*0.013</f>
        <v>715</v>
      </c>
      <c r="N468" s="53">
        <f t="shared" si="52"/>
        <v>1672</v>
      </c>
      <c r="O468" s="51">
        <f t="shared" si="53"/>
        <v>3899.5000000000005</v>
      </c>
      <c r="P468" s="89">
        <v>2044.78</v>
      </c>
      <c r="Q468" s="51">
        <f t="shared" si="54"/>
        <v>13814.78</v>
      </c>
      <c r="R468" s="89">
        <v>7566.99</v>
      </c>
      <c r="S468" s="51">
        <f t="shared" si="55"/>
        <v>8519.5</v>
      </c>
      <c r="T468" s="89">
        <v>47433.01</v>
      </c>
      <c r="U468" s="52" t="s">
        <v>155</v>
      </c>
      <c r="V468" s="53" t="s">
        <v>256</v>
      </c>
    </row>
    <row r="469" spans="1:22" s="72" customFormat="1" ht="21" hidden="1" customHeight="1">
      <c r="A469" s="63">
        <v>461</v>
      </c>
      <c r="B469" s="63" t="s">
        <v>301</v>
      </c>
      <c r="C469" s="88" t="s">
        <v>74</v>
      </c>
      <c r="D469" s="88" t="s">
        <v>1147</v>
      </c>
      <c r="E469" s="64" t="s">
        <v>1216</v>
      </c>
      <c r="F469" s="65">
        <v>45962</v>
      </c>
      <c r="G469" s="65">
        <v>46143</v>
      </c>
      <c r="H469" s="93">
        <v>60000</v>
      </c>
      <c r="I469" s="89">
        <v>3486.68</v>
      </c>
      <c r="J469" s="66">
        <v>25</v>
      </c>
      <c r="K469" s="89">
        <v>1722</v>
      </c>
      <c r="L469" s="51">
        <f t="shared" si="51"/>
        <v>4260</v>
      </c>
      <c r="M469" s="51">
        <f t="shared" si="56"/>
        <v>780</v>
      </c>
      <c r="N469" s="53">
        <f t="shared" si="52"/>
        <v>1824</v>
      </c>
      <c r="O469" s="51">
        <f t="shared" si="53"/>
        <v>4254</v>
      </c>
      <c r="P469" s="88">
        <v>25</v>
      </c>
      <c r="Q469" s="51">
        <f t="shared" si="54"/>
        <v>12865</v>
      </c>
      <c r="R469" s="89">
        <v>7057.68</v>
      </c>
      <c r="S469" s="51">
        <f t="shared" si="55"/>
        <v>9294</v>
      </c>
      <c r="T469" s="89">
        <v>52942.32</v>
      </c>
      <c r="U469" s="52" t="s">
        <v>155</v>
      </c>
      <c r="V469" s="53" t="s">
        <v>256</v>
      </c>
    </row>
    <row r="470" spans="1:22" s="72" customFormat="1" ht="18" hidden="1" customHeight="1">
      <c r="A470" s="63">
        <v>462</v>
      </c>
      <c r="B470" s="63" t="s">
        <v>623</v>
      </c>
      <c r="C470" s="88" t="s">
        <v>55</v>
      </c>
      <c r="D470" s="88" t="s">
        <v>174</v>
      </c>
      <c r="E470" s="64" t="s">
        <v>1216</v>
      </c>
      <c r="F470" s="65">
        <v>45962</v>
      </c>
      <c r="G470" s="65">
        <v>46143</v>
      </c>
      <c r="H470" s="93">
        <v>50000</v>
      </c>
      <c r="I470" s="89">
        <v>1854</v>
      </c>
      <c r="J470" s="66">
        <v>25</v>
      </c>
      <c r="K470" s="89">
        <v>1435</v>
      </c>
      <c r="L470" s="51">
        <f t="shared" si="51"/>
        <v>3549.9999999999995</v>
      </c>
      <c r="M470" s="51">
        <f t="shared" si="56"/>
        <v>650</v>
      </c>
      <c r="N470" s="53">
        <f t="shared" si="52"/>
        <v>1520</v>
      </c>
      <c r="O470" s="51">
        <f t="shared" si="53"/>
        <v>3545.0000000000005</v>
      </c>
      <c r="P470" s="89">
        <v>2125</v>
      </c>
      <c r="Q470" s="51">
        <f t="shared" si="54"/>
        <v>12825</v>
      </c>
      <c r="R470" s="89">
        <v>6934</v>
      </c>
      <c r="S470" s="51">
        <f t="shared" si="55"/>
        <v>7745</v>
      </c>
      <c r="T470" s="89">
        <v>43066</v>
      </c>
      <c r="U470" s="52" t="s">
        <v>155</v>
      </c>
      <c r="V470" s="53" t="s">
        <v>256</v>
      </c>
    </row>
    <row r="471" spans="1:22" s="72" customFormat="1" ht="17.25" hidden="1" customHeight="1">
      <c r="A471" s="63">
        <v>463</v>
      </c>
      <c r="B471" s="63" t="s">
        <v>888</v>
      </c>
      <c r="C471" s="88" t="s">
        <v>659</v>
      </c>
      <c r="D471" s="88" t="s">
        <v>1100</v>
      </c>
      <c r="E471" s="64" t="s">
        <v>1216</v>
      </c>
      <c r="F471" s="65">
        <v>45839</v>
      </c>
      <c r="G471" s="65">
        <v>46023</v>
      </c>
      <c r="H471" s="93">
        <v>80000</v>
      </c>
      <c r="I471" s="89">
        <v>7400.87</v>
      </c>
      <c r="J471" s="66">
        <v>25</v>
      </c>
      <c r="K471" s="89">
        <v>2296</v>
      </c>
      <c r="L471" s="51">
        <f t="shared" si="51"/>
        <v>5679.9999999999991</v>
      </c>
      <c r="M471" s="51">
        <f t="shared" si="56"/>
        <v>1040</v>
      </c>
      <c r="N471" s="53">
        <f t="shared" si="52"/>
        <v>2432</v>
      </c>
      <c r="O471" s="51">
        <f t="shared" si="53"/>
        <v>5672</v>
      </c>
      <c r="P471" s="88">
        <v>25</v>
      </c>
      <c r="Q471" s="51">
        <f t="shared" si="54"/>
        <v>17145</v>
      </c>
      <c r="R471" s="89">
        <v>12153.87</v>
      </c>
      <c r="S471" s="51">
        <f t="shared" si="55"/>
        <v>12392</v>
      </c>
      <c r="T471" s="89">
        <v>67846.13</v>
      </c>
      <c r="U471" s="52" t="s">
        <v>155</v>
      </c>
      <c r="V471" s="53" t="s">
        <v>256</v>
      </c>
    </row>
    <row r="472" spans="1:22" s="72" customFormat="1" ht="16.5" hidden="1" customHeight="1">
      <c r="A472" s="63">
        <v>464</v>
      </c>
      <c r="B472" s="63" t="s">
        <v>960</v>
      </c>
      <c r="C472" s="88" t="s">
        <v>1236</v>
      </c>
      <c r="D472" s="88" t="s">
        <v>1151</v>
      </c>
      <c r="E472" s="64" t="s">
        <v>1216</v>
      </c>
      <c r="F472" s="65">
        <v>45870</v>
      </c>
      <c r="G472" s="65">
        <v>46054</v>
      </c>
      <c r="H472" s="93">
        <v>80000</v>
      </c>
      <c r="I472" s="89">
        <v>7400.87</v>
      </c>
      <c r="J472" s="66">
        <v>25</v>
      </c>
      <c r="K472" s="89">
        <v>2296</v>
      </c>
      <c r="L472" s="51">
        <f t="shared" si="51"/>
        <v>5679.9999999999991</v>
      </c>
      <c r="M472" s="51">
        <f t="shared" si="56"/>
        <v>1040</v>
      </c>
      <c r="N472" s="53">
        <f t="shared" si="52"/>
        <v>2432</v>
      </c>
      <c r="O472" s="51">
        <f t="shared" si="53"/>
        <v>5672</v>
      </c>
      <c r="P472" s="88">
        <v>25</v>
      </c>
      <c r="Q472" s="51">
        <f t="shared" si="54"/>
        <v>17145</v>
      </c>
      <c r="R472" s="89">
        <v>12153.87</v>
      </c>
      <c r="S472" s="51">
        <f t="shared" si="55"/>
        <v>12392</v>
      </c>
      <c r="T472" s="89">
        <v>67846.13</v>
      </c>
      <c r="U472" s="52" t="s">
        <v>155</v>
      </c>
      <c r="V472" s="53" t="s">
        <v>256</v>
      </c>
    </row>
    <row r="473" spans="1:22" s="72" customFormat="1" hidden="1">
      <c r="A473" s="63">
        <v>465</v>
      </c>
      <c r="B473" s="63" t="s">
        <v>119</v>
      </c>
      <c r="C473" s="88" t="s">
        <v>12</v>
      </c>
      <c r="D473" s="88" t="s">
        <v>1104</v>
      </c>
      <c r="E473" s="64" t="s">
        <v>1216</v>
      </c>
      <c r="F473" s="65">
        <v>45962</v>
      </c>
      <c r="G473" s="65">
        <v>46143</v>
      </c>
      <c r="H473" s="93">
        <v>25000</v>
      </c>
      <c r="I473" s="88">
        <v>0</v>
      </c>
      <c r="J473" s="66">
        <v>25</v>
      </c>
      <c r="K473" s="88">
        <v>717.5</v>
      </c>
      <c r="L473" s="51">
        <f t="shared" si="51"/>
        <v>1774.9999999999998</v>
      </c>
      <c r="M473" s="51">
        <f t="shared" si="56"/>
        <v>325</v>
      </c>
      <c r="N473" s="53">
        <f t="shared" si="52"/>
        <v>760</v>
      </c>
      <c r="O473" s="51">
        <f t="shared" si="53"/>
        <v>1772.5000000000002</v>
      </c>
      <c r="P473" s="88">
        <v>125</v>
      </c>
      <c r="Q473" s="51">
        <f t="shared" si="54"/>
        <v>5475</v>
      </c>
      <c r="R473" s="89">
        <v>1602.5</v>
      </c>
      <c r="S473" s="51">
        <f t="shared" si="55"/>
        <v>3872.5</v>
      </c>
      <c r="T473" s="89">
        <v>23397.5</v>
      </c>
      <c r="U473" s="52" t="s">
        <v>155</v>
      </c>
      <c r="V473" s="53" t="s">
        <v>256</v>
      </c>
    </row>
    <row r="474" spans="1:22" s="72" customFormat="1" hidden="1">
      <c r="A474" s="63">
        <v>466</v>
      </c>
      <c r="B474" s="88" t="s">
        <v>1312</v>
      </c>
      <c r="C474" s="88" t="s">
        <v>248</v>
      </c>
      <c r="D474" s="88" t="s">
        <v>168</v>
      </c>
      <c r="E474" s="64" t="s">
        <v>1216</v>
      </c>
      <c r="F474" s="65">
        <v>45962</v>
      </c>
      <c r="G474" s="65">
        <v>46143</v>
      </c>
      <c r="H474" s="93">
        <v>80000</v>
      </c>
      <c r="I474" s="89">
        <v>7400.87</v>
      </c>
      <c r="J474" s="66">
        <v>25</v>
      </c>
      <c r="K474" s="89">
        <v>2296</v>
      </c>
      <c r="L474" s="51">
        <f t="shared" si="51"/>
        <v>5679.9999999999991</v>
      </c>
      <c r="M474" s="51">
        <f t="shared" si="56"/>
        <v>1040</v>
      </c>
      <c r="N474" s="53">
        <f t="shared" si="52"/>
        <v>2432</v>
      </c>
      <c r="O474" s="51">
        <f t="shared" si="53"/>
        <v>5672</v>
      </c>
      <c r="P474" s="88">
        <v>25</v>
      </c>
      <c r="Q474" s="51">
        <f t="shared" si="54"/>
        <v>17145</v>
      </c>
      <c r="R474" s="89">
        <v>12153.87</v>
      </c>
      <c r="S474" s="51">
        <f t="shared" si="55"/>
        <v>12392</v>
      </c>
      <c r="T474" s="89">
        <v>67846.13</v>
      </c>
      <c r="U474" s="52" t="s">
        <v>155</v>
      </c>
      <c r="V474" s="91" t="s">
        <v>256</v>
      </c>
    </row>
    <row r="475" spans="1:22" s="72" customFormat="1" hidden="1">
      <c r="A475" s="63">
        <v>467</v>
      </c>
      <c r="B475" s="63" t="s">
        <v>117</v>
      </c>
      <c r="C475" s="88" t="s">
        <v>19</v>
      </c>
      <c r="D475" s="88" t="s">
        <v>1099</v>
      </c>
      <c r="E475" s="64" t="s">
        <v>1216</v>
      </c>
      <c r="F475" s="65">
        <v>45962</v>
      </c>
      <c r="G475" s="65">
        <v>46143</v>
      </c>
      <c r="H475" s="93">
        <v>20000</v>
      </c>
      <c r="I475" s="88">
        <v>0</v>
      </c>
      <c r="J475" s="66">
        <v>25</v>
      </c>
      <c r="K475" s="88">
        <v>574</v>
      </c>
      <c r="L475" s="51">
        <f t="shared" si="51"/>
        <v>1419.9999999999998</v>
      </c>
      <c r="M475" s="51">
        <f t="shared" si="56"/>
        <v>260</v>
      </c>
      <c r="N475" s="53">
        <f t="shared" si="52"/>
        <v>608</v>
      </c>
      <c r="O475" s="51">
        <f t="shared" si="53"/>
        <v>1418</v>
      </c>
      <c r="P475" s="88">
        <v>25</v>
      </c>
      <c r="Q475" s="51">
        <f t="shared" si="54"/>
        <v>4305</v>
      </c>
      <c r="R475" s="89">
        <v>1207</v>
      </c>
      <c r="S475" s="51">
        <f t="shared" si="55"/>
        <v>3098</v>
      </c>
      <c r="T475" s="89">
        <v>18793</v>
      </c>
      <c r="U475" s="52" t="s">
        <v>155</v>
      </c>
      <c r="V475" s="53" t="s">
        <v>256</v>
      </c>
    </row>
    <row r="476" spans="1:22" s="72" customFormat="1" hidden="1">
      <c r="A476" s="63">
        <v>468</v>
      </c>
      <c r="B476" s="63" t="s">
        <v>804</v>
      </c>
      <c r="C476" s="88" t="s">
        <v>48</v>
      </c>
      <c r="D476" s="88" t="s">
        <v>1155</v>
      </c>
      <c r="E476" s="64" t="s">
        <v>1216</v>
      </c>
      <c r="F476" s="65">
        <v>45962</v>
      </c>
      <c r="G476" s="65">
        <v>46143</v>
      </c>
      <c r="H476" s="93">
        <v>95000</v>
      </c>
      <c r="I476" s="89">
        <v>10929.24</v>
      </c>
      <c r="J476" s="66">
        <v>25</v>
      </c>
      <c r="K476" s="89">
        <v>2726.5</v>
      </c>
      <c r="L476" s="51">
        <f t="shared" si="51"/>
        <v>6744.9999999999991</v>
      </c>
      <c r="M476" s="51">
        <f t="shared" si="56"/>
        <v>1235</v>
      </c>
      <c r="N476" s="53">
        <f t="shared" si="52"/>
        <v>2888</v>
      </c>
      <c r="O476" s="51">
        <f t="shared" si="53"/>
        <v>6735.5</v>
      </c>
      <c r="P476" s="89">
        <v>1525</v>
      </c>
      <c r="Q476" s="51">
        <f t="shared" si="54"/>
        <v>21855</v>
      </c>
      <c r="R476" s="89">
        <v>18068.740000000002</v>
      </c>
      <c r="S476" s="51">
        <f t="shared" si="55"/>
        <v>14715.5</v>
      </c>
      <c r="T476" s="89">
        <v>76931.259999999995</v>
      </c>
      <c r="U476" s="52" t="s">
        <v>155</v>
      </c>
      <c r="V476" s="53" t="s">
        <v>256</v>
      </c>
    </row>
    <row r="477" spans="1:22" s="72" customFormat="1" hidden="1">
      <c r="A477" s="63">
        <v>469</v>
      </c>
      <c r="B477" s="63" t="s">
        <v>123</v>
      </c>
      <c r="C477" s="88" t="s">
        <v>19</v>
      </c>
      <c r="D477" s="88" t="s">
        <v>1113</v>
      </c>
      <c r="E477" s="64" t="s">
        <v>1216</v>
      </c>
      <c r="F477" s="65">
        <v>45839</v>
      </c>
      <c r="G477" s="65">
        <v>46023</v>
      </c>
      <c r="H477" s="93">
        <v>20000</v>
      </c>
      <c r="I477" s="88">
        <v>0</v>
      </c>
      <c r="J477" s="66">
        <v>25</v>
      </c>
      <c r="K477" s="88">
        <v>574</v>
      </c>
      <c r="L477" s="51">
        <f t="shared" si="51"/>
        <v>1419.9999999999998</v>
      </c>
      <c r="M477" s="51">
        <f t="shared" si="56"/>
        <v>260</v>
      </c>
      <c r="N477" s="53">
        <f t="shared" si="52"/>
        <v>608</v>
      </c>
      <c r="O477" s="51">
        <f t="shared" si="53"/>
        <v>1418</v>
      </c>
      <c r="P477" s="89">
        <v>1225</v>
      </c>
      <c r="Q477" s="51">
        <f t="shared" si="54"/>
        <v>5505</v>
      </c>
      <c r="R477" s="89">
        <v>2407</v>
      </c>
      <c r="S477" s="51">
        <f t="shared" si="55"/>
        <v>3098</v>
      </c>
      <c r="T477" s="89">
        <v>17593</v>
      </c>
      <c r="U477" s="52" t="s">
        <v>155</v>
      </c>
      <c r="V477" s="53" t="s">
        <v>256</v>
      </c>
    </row>
    <row r="478" spans="1:22" s="72" customFormat="1" hidden="1">
      <c r="A478" s="63">
        <v>470</v>
      </c>
      <c r="B478" s="63" t="s">
        <v>81</v>
      </c>
      <c r="C478" s="88" t="s">
        <v>19</v>
      </c>
      <c r="D478" s="88" t="s">
        <v>1079</v>
      </c>
      <c r="E478" s="64" t="s">
        <v>1216</v>
      </c>
      <c r="F478" s="65">
        <v>45839</v>
      </c>
      <c r="G478" s="65">
        <v>46023</v>
      </c>
      <c r="H478" s="93">
        <v>20000</v>
      </c>
      <c r="I478" s="88">
        <v>0</v>
      </c>
      <c r="J478" s="66">
        <v>25</v>
      </c>
      <c r="K478" s="88">
        <v>574</v>
      </c>
      <c r="L478" s="51">
        <f t="shared" si="51"/>
        <v>1419.9999999999998</v>
      </c>
      <c r="M478" s="51">
        <f t="shared" si="56"/>
        <v>260</v>
      </c>
      <c r="N478" s="53">
        <f t="shared" si="52"/>
        <v>608</v>
      </c>
      <c r="O478" s="51">
        <f t="shared" si="53"/>
        <v>1418</v>
      </c>
      <c r="P478" s="88">
        <v>125</v>
      </c>
      <c r="Q478" s="51">
        <f t="shared" si="54"/>
        <v>4405</v>
      </c>
      <c r="R478" s="89">
        <v>1307</v>
      </c>
      <c r="S478" s="51">
        <f t="shared" si="55"/>
        <v>3098</v>
      </c>
      <c r="T478" s="89">
        <v>18693</v>
      </c>
      <c r="U478" s="52" t="s">
        <v>155</v>
      </c>
      <c r="V478" s="53" t="s">
        <v>256</v>
      </c>
    </row>
    <row r="479" spans="1:22" s="72" customFormat="1" hidden="1">
      <c r="A479" s="63">
        <v>471</v>
      </c>
      <c r="B479" s="63" t="s">
        <v>889</v>
      </c>
      <c r="C479" s="88" t="s">
        <v>73</v>
      </c>
      <c r="D479" s="88" t="s">
        <v>1117</v>
      </c>
      <c r="E479" s="64" t="s">
        <v>1216</v>
      </c>
      <c r="F479" s="65">
        <v>45962</v>
      </c>
      <c r="G479" s="65">
        <v>46143</v>
      </c>
      <c r="H479" s="93">
        <v>60000</v>
      </c>
      <c r="I479" s="89">
        <v>3486.68</v>
      </c>
      <c r="J479" s="66">
        <v>25</v>
      </c>
      <c r="K479" s="89">
        <v>1722</v>
      </c>
      <c r="L479" s="51">
        <f t="shared" si="51"/>
        <v>4260</v>
      </c>
      <c r="M479" s="51">
        <f t="shared" si="56"/>
        <v>780</v>
      </c>
      <c r="N479" s="53">
        <f t="shared" si="52"/>
        <v>1824</v>
      </c>
      <c r="O479" s="51">
        <f t="shared" si="53"/>
        <v>4254</v>
      </c>
      <c r="P479" s="88">
        <v>25</v>
      </c>
      <c r="Q479" s="51">
        <f t="shared" si="54"/>
        <v>12865</v>
      </c>
      <c r="R479" s="89">
        <v>7057.68</v>
      </c>
      <c r="S479" s="51">
        <f t="shared" si="55"/>
        <v>9294</v>
      </c>
      <c r="T479" s="89">
        <v>52942.32</v>
      </c>
      <c r="U479" s="52" t="s">
        <v>155</v>
      </c>
      <c r="V479" s="53" t="s">
        <v>256</v>
      </c>
    </row>
    <row r="480" spans="1:22" s="72" customFormat="1" hidden="1">
      <c r="A480" s="63">
        <v>472</v>
      </c>
      <c r="B480" s="63" t="s">
        <v>224</v>
      </c>
      <c r="C480" s="88" t="s">
        <v>19</v>
      </c>
      <c r="D480" s="88" t="s">
        <v>1156</v>
      </c>
      <c r="E480" s="64" t="s">
        <v>1216</v>
      </c>
      <c r="F480" s="65">
        <v>45839</v>
      </c>
      <c r="G480" s="65">
        <v>46023</v>
      </c>
      <c r="H480" s="93">
        <v>20000</v>
      </c>
      <c r="I480" s="88">
        <v>0</v>
      </c>
      <c r="J480" s="66">
        <v>25</v>
      </c>
      <c r="K480" s="88">
        <v>574</v>
      </c>
      <c r="L480" s="51">
        <f t="shared" si="51"/>
        <v>1419.9999999999998</v>
      </c>
      <c r="M480" s="51">
        <f t="shared" si="56"/>
        <v>260</v>
      </c>
      <c r="N480" s="53">
        <f t="shared" si="52"/>
        <v>608</v>
      </c>
      <c r="O480" s="51">
        <f t="shared" si="53"/>
        <v>1418</v>
      </c>
      <c r="P480" s="88">
        <v>25</v>
      </c>
      <c r="Q480" s="51">
        <f t="shared" si="54"/>
        <v>4305</v>
      </c>
      <c r="R480" s="89">
        <v>1207</v>
      </c>
      <c r="S480" s="51">
        <f t="shared" si="55"/>
        <v>3098</v>
      </c>
      <c r="T480" s="89">
        <v>18793</v>
      </c>
      <c r="U480" s="52" t="s">
        <v>155</v>
      </c>
      <c r="V480" s="53" t="s">
        <v>256</v>
      </c>
    </row>
    <row r="481" spans="1:22" s="72" customFormat="1" hidden="1">
      <c r="A481" s="63">
        <v>473</v>
      </c>
      <c r="B481" s="63" t="s">
        <v>284</v>
      </c>
      <c r="C481" s="88" t="s">
        <v>367</v>
      </c>
      <c r="D481" s="88" t="s">
        <v>726</v>
      </c>
      <c r="E481" s="64" t="s">
        <v>1216</v>
      </c>
      <c r="F481" s="65">
        <v>45839</v>
      </c>
      <c r="G481" s="65">
        <v>46023</v>
      </c>
      <c r="H481" s="93">
        <v>70000</v>
      </c>
      <c r="I481" s="89">
        <v>5368.48</v>
      </c>
      <c r="J481" s="66">
        <v>25</v>
      </c>
      <c r="K481" s="89">
        <v>2009</v>
      </c>
      <c r="L481" s="51">
        <f t="shared" si="51"/>
        <v>4970</v>
      </c>
      <c r="M481" s="51">
        <f t="shared" si="56"/>
        <v>910</v>
      </c>
      <c r="N481" s="53">
        <f t="shared" si="52"/>
        <v>2128</v>
      </c>
      <c r="O481" s="51">
        <f t="shared" si="53"/>
        <v>4963</v>
      </c>
      <c r="P481" s="88">
        <v>125</v>
      </c>
      <c r="Q481" s="51">
        <f t="shared" si="54"/>
        <v>15105</v>
      </c>
      <c r="R481" s="89">
        <v>9630.48</v>
      </c>
      <c r="S481" s="51">
        <f t="shared" si="55"/>
        <v>10843</v>
      </c>
      <c r="T481" s="89">
        <v>60369.52</v>
      </c>
      <c r="U481" s="52" t="s">
        <v>155</v>
      </c>
      <c r="V481" s="53" t="s">
        <v>256</v>
      </c>
    </row>
    <row r="482" spans="1:22" s="72" customFormat="1" hidden="1">
      <c r="A482" s="63">
        <v>474</v>
      </c>
      <c r="B482" s="63" t="s">
        <v>401</v>
      </c>
      <c r="C482" s="88" t="s">
        <v>19</v>
      </c>
      <c r="D482" s="88" t="s">
        <v>1099</v>
      </c>
      <c r="E482" s="64" t="s">
        <v>1216</v>
      </c>
      <c r="F482" s="65">
        <v>45962</v>
      </c>
      <c r="G482" s="65">
        <v>46143</v>
      </c>
      <c r="H482" s="93">
        <v>20000</v>
      </c>
      <c r="I482" s="88">
        <v>0</v>
      </c>
      <c r="J482" s="66">
        <v>25</v>
      </c>
      <c r="K482" s="88">
        <v>574</v>
      </c>
      <c r="L482" s="51">
        <f t="shared" si="51"/>
        <v>1419.9999999999998</v>
      </c>
      <c r="M482" s="51">
        <f t="shared" si="56"/>
        <v>260</v>
      </c>
      <c r="N482" s="53">
        <f t="shared" si="52"/>
        <v>608</v>
      </c>
      <c r="O482" s="51">
        <f t="shared" si="53"/>
        <v>1418</v>
      </c>
      <c r="P482" s="88">
        <v>25</v>
      </c>
      <c r="Q482" s="51">
        <f t="shared" si="54"/>
        <v>4305</v>
      </c>
      <c r="R482" s="89">
        <v>1207</v>
      </c>
      <c r="S482" s="51">
        <f t="shared" si="55"/>
        <v>3098</v>
      </c>
      <c r="T482" s="89">
        <v>18793</v>
      </c>
      <c r="U482" s="52" t="s">
        <v>155</v>
      </c>
      <c r="V482" s="53" t="s">
        <v>256</v>
      </c>
    </row>
    <row r="483" spans="1:22" s="72" customFormat="1" hidden="1">
      <c r="A483" s="63">
        <v>475</v>
      </c>
      <c r="B483" s="63" t="s">
        <v>71</v>
      </c>
      <c r="C483" s="88" t="s">
        <v>19</v>
      </c>
      <c r="D483" s="88" t="s">
        <v>1157</v>
      </c>
      <c r="E483" s="64" t="s">
        <v>1216</v>
      </c>
      <c r="F483" s="65">
        <v>45901</v>
      </c>
      <c r="G483" s="65">
        <v>46082</v>
      </c>
      <c r="H483" s="93">
        <v>20000</v>
      </c>
      <c r="I483" s="88">
        <v>0</v>
      </c>
      <c r="J483" s="66">
        <v>25</v>
      </c>
      <c r="K483" s="88">
        <v>574</v>
      </c>
      <c r="L483" s="51">
        <f t="shared" si="51"/>
        <v>1419.9999999999998</v>
      </c>
      <c r="M483" s="51">
        <f t="shared" si="56"/>
        <v>260</v>
      </c>
      <c r="N483" s="53">
        <f t="shared" si="52"/>
        <v>608</v>
      </c>
      <c r="O483" s="51">
        <f t="shared" si="53"/>
        <v>1418</v>
      </c>
      <c r="P483" s="88">
        <v>25</v>
      </c>
      <c r="Q483" s="51">
        <f t="shared" si="54"/>
        <v>4305</v>
      </c>
      <c r="R483" s="89">
        <v>1207</v>
      </c>
      <c r="S483" s="51">
        <f t="shared" si="55"/>
        <v>3098</v>
      </c>
      <c r="T483" s="89">
        <v>18793</v>
      </c>
      <c r="U483" s="52" t="s">
        <v>155</v>
      </c>
      <c r="V483" s="53" t="s">
        <v>256</v>
      </c>
    </row>
    <row r="484" spans="1:22" s="72" customFormat="1" hidden="1">
      <c r="A484" s="63">
        <v>476</v>
      </c>
      <c r="B484" s="63" t="s">
        <v>439</v>
      </c>
      <c r="C484" s="88" t="s">
        <v>48</v>
      </c>
      <c r="D484" s="88" t="s">
        <v>165</v>
      </c>
      <c r="E484" s="64" t="s">
        <v>1216</v>
      </c>
      <c r="F484" s="65">
        <v>45962</v>
      </c>
      <c r="G484" s="65">
        <v>46143</v>
      </c>
      <c r="H484" s="93">
        <v>55000</v>
      </c>
      <c r="I484" s="89">
        <v>2271.71</v>
      </c>
      <c r="J484" s="66">
        <v>25</v>
      </c>
      <c r="K484" s="89">
        <v>1578.5</v>
      </c>
      <c r="L484" s="51">
        <f t="shared" si="51"/>
        <v>3904.9999999999995</v>
      </c>
      <c r="M484" s="51">
        <f t="shared" si="56"/>
        <v>715</v>
      </c>
      <c r="N484" s="53">
        <f t="shared" si="52"/>
        <v>1672</v>
      </c>
      <c r="O484" s="51">
        <f t="shared" si="53"/>
        <v>3899.5000000000005</v>
      </c>
      <c r="P484" s="89">
        <v>1944.78</v>
      </c>
      <c r="Q484" s="51">
        <f t="shared" si="54"/>
        <v>13714.78</v>
      </c>
      <c r="R484" s="89">
        <v>7466.99</v>
      </c>
      <c r="S484" s="51">
        <f t="shared" si="55"/>
        <v>8519.5</v>
      </c>
      <c r="T484" s="89">
        <v>47533.01</v>
      </c>
      <c r="U484" s="52" t="s">
        <v>155</v>
      </c>
      <c r="V484" s="53" t="s">
        <v>256</v>
      </c>
    </row>
    <row r="485" spans="1:22" s="72" customFormat="1" hidden="1">
      <c r="A485" s="63">
        <v>477</v>
      </c>
      <c r="B485" s="63" t="s">
        <v>326</v>
      </c>
      <c r="C485" s="88" t="s">
        <v>19</v>
      </c>
      <c r="D485" s="88" t="s">
        <v>1094</v>
      </c>
      <c r="E485" s="64" t="s">
        <v>1216</v>
      </c>
      <c r="F485" s="65">
        <v>45962</v>
      </c>
      <c r="G485" s="65">
        <v>46143</v>
      </c>
      <c r="H485" s="93">
        <v>20000</v>
      </c>
      <c r="I485" s="88">
        <v>0</v>
      </c>
      <c r="J485" s="66">
        <v>25</v>
      </c>
      <c r="K485" s="88">
        <v>574</v>
      </c>
      <c r="L485" s="51">
        <f t="shared" si="51"/>
        <v>1419.9999999999998</v>
      </c>
      <c r="M485" s="51">
        <f t="shared" si="56"/>
        <v>260</v>
      </c>
      <c r="N485" s="53">
        <f t="shared" si="52"/>
        <v>608</v>
      </c>
      <c r="O485" s="51">
        <f t="shared" si="53"/>
        <v>1418</v>
      </c>
      <c r="P485" s="88">
        <v>125</v>
      </c>
      <c r="Q485" s="51">
        <f t="shared" si="54"/>
        <v>4405</v>
      </c>
      <c r="R485" s="89">
        <v>1307</v>
      </c>
      <c r="S485" s="51">
        <f t="shared" si="55"/>
        <v>3098</v>
      </c>
      <c r="T485" s="89">
        <v>18693</v>
      </c>
      <c r="U485" s="52" t="s">
        <v>155</v>
      </c>
      <c r="V485" s="53" t="s">
        <v>256</v>
      </c>
    </row>
    <row r="486" spans="1:22" s="72" customFormat="1" hidden="1">
      <c r="A486" s="63">
        <v>478</v>
      </c>
      <c r="B486" s="63" t="s">
        <v>890</v>
      </c>
      <c r="C486" s="88" t="s">
        <v>61</v>
      </c>
      <c r="D486" s="88" t="s">
        <v>1088</v>
      </c>
      <c r="E486" s="64" t="s">
        <v>1216</v>
      </c>
      <c r="F486" s="65">
        <v>45962</v>
      </c>
      <c r="G486" s="65">
        <v>46143</v>
      </c>
      <c r="H486" s="93">
        <v>50000</v>
      </c>
      <c r="I486" s="89">
        <v>1854</v>
      </c>
      <c r="J486" s="66">
        <v>25</v>
      </c>
      <c r="K486" s="89">
        <v>1435</v>
      </c>
      <c r="L486" s="51">
        <f t="shared" si="51"/>
        <v>3549.9999999999995</v>
      </c>
      <c r="M486" s="51">
        <f t="shared" si="56"/>
        <v>650</v>
      </c>
      <c r="N486" s="53">
        <f t="shared" si="52"/>
        <v>1520</v>
      </c>
      <c r="O486" s="51">
        <f t="shared" si="53"/>
        <v>3545.0000000000005</v>
      </c>
      <c r="P486" s="88">
        <v>25</v>
      </c>
      <c r="Q486" s="51">
        <f t="shared" si="54"/>
        <v>10725</v>
      </c>
      <c r="R486" s="89">
        <v>4834</v>
      </c>
      <c r="S486" s="51">
        <f t="shared" si="55"/>
        <v>7745</v>
      </c>
      <c r="T486" s="89">
        <v>45166</v>
      </c>
      <c r="U486" s="52" t="s">
        <v>155</v>
      </c>
      <c r="V486" s="53" t="s">
        <v>256</v>
      </c>
    </row>
    <row r="487" spans="1:22" s="72" customFormat="1" hidden="1">
      <c r="A487" s="63">
        <v>479</v>
      </c>
      <c r="B487" s="63" t="s">
        <v>121</v>
      </c>
      <c r="C487" s="88" t="s">
        <v>19</v>
      </c>
      <c r="D487" s="88" t="s">
        <v>1071</v>
      </c>
      <c r="E487" s="64" t="s">
        <v>1216</v>
      </c>
      <c r="F487" s="65">
        <v>45901</v>
      </c>
      <c r="G487" s="65">
        <v>46082</v>
      </c>
      <c r="H487" s="93">
        <v>20000</v>
      </c>
      <c r="I487" s="88">
        <v>0</v>
      </c>
      <c r="J487" s="66">
        <v>25</v>
      </c>
      <c r="K487" s="88">
        <v>574</v>
      </c>
      <c r="L487" s="51">
        <f t="shared" si="51"/>
        <v>1419.9999999999998</v>
      </c>
      <c r="M487" s="51">
        <f t="shared" si="56"/>
        <v>260</v>
      </c>
      <c r="N487" s="53">
        <f t="shared" si="52"/>
        <v>608</v>
      </c>
      <c r="O487" s="51">
        <f t="shared" si="53"/>
        <v>1418</v>
      </c>
      <c r="P487" s="89">
        <v>2044.78</v>
      </c>
      <c r="Q487" s="51">
        <f t="shared" si="54"/>
        <v>6324.78</v>
      </c>
      <c r="R487" s="89">
        <v>3226.78</v>
      </c>
      <c r="S487" s="51">
        <f t="shared" si="55"/>
        <v>3098</v>
      </c>
      <c r="T487" s="89">
        <v>16773.22</v>
      </c>
      <c r="U487" s="52" t="s">
        <v>155</v>
      </c>
      <c r="V487" s="53" t="s">
        <v>256</v>
      </c>
    </row>
    <row r="488" spans="1:22" s="72" customFormat="1" hidden="1">
      <c r="A488" s="63">
        <v>480</v>
      </c>
      <c r="B488" s="63" t="s">
        <v>741</v>
      </c>
      <c r="C488" s="88" t="s">
        <v>364</v>
      </c>
      <c r="D488" s="88" t="s">
        <v>1077</v>
      </c>
      <c r="E488" s="64" t="s">
        <v>1216</v>
      </c>
      <c r="F488" s="65">
        <v>45962</v>
      </c>
      <c r="G488" s="65">
        <v>46143</v>
      </c>
      <c r="H488" s="93">
        <v>20000</v>
      </c>
      <c r="I488" s="88">
        <v>0</v>
      </c>
      <c r="J488" s="66">
        <v>25</v>
      </c>
      <c r="K488" s="88">
        <v>574</v>
      </c>
      <c r="L488" s="51">
        <f t="shared" si="51"/>
        <v>1419.9999999999998</v>
      </c>
      <c r="M488" s="51">
        <f t="shared" si="56"/>
        <v>260</v>
      </c>
      <c r="N488" s="53">
        <f t="shared" si="52"/>
        <v>608</v>
      </c>
      <c r="O488" s="51">
        <f t="shared" si="53"/>
        <v>1418</v>
      </c>
      <c r="P488" s="88">
        <v>25</v>
      </c>
      <c r="Q488" s="51">
        <f t="shared" si="54"/>
        <v>4305</v>
      </c>
      <c r="R488" s="89">
        <v>1207</v>
      </c>
      <c r="S488" s="51">
        <f t="shared" si="55"/>
        <v>3098</v>
      </c>
      <c r="T488" s="89">
        <v>18793</v>
      </c>
      <c r="U488" s="52" t="s">
        <v>155</v>
      </c>
      <c r="V488" s="53" t="s">
        <v>256</v>
      </c>
    </row>
    <row r="489" spans="1:22" s="72" customFormat="1" hidden="1">
      <c r="A489" s="63">
        <v>481</v>
      </c>
      <c r="B489" s="63" t="s">
        <v>930</v>
      </c>
      <c r="C489" s="88" t="s">
        <v>506</v>
      </c>
      <c r="D489" t="s">
        <v>1069</v>
      </c>
      <c r="E489" s="64" t="s">
        <v>1216</v>
      </c>
      <c r="F489" s="65">
        <v>45839</v>
      </c>
      <c r="G489" s="65">
        <v>46023</v>
      </c>
      <c r="H489" s="93">
        <v>57000</v>
      </c>
      <c r="I489" s="89">
        <v>2922.14</v>
      </c>
      <c r="J489" s="66">
        <v>25</v>
      </c>
      <c r="K489" s="89">
        <v>1635.9</v>
      </c>
      <c r="L489" s="51">
        <f t="shared" si="51"/>
        <v>4046.9999999999995</v>
      </c>
      <c r="M489" s="51">
        <f t="shared" si="56"/>
        <v>741</v>
      </c>
      <c r="N489" s="53">
        <f t="shared" si="52"/>
        <v>1732.8</v>
      </c>
      <c r="O489" s="51">
        <f t="shared" si="53"/>
        <v>4041.3</v>
      </c>
      <c r="P489" s="88">
        <v>25</v>
      </c>
      <c r="Q489" s="51">
        <f t="shared" si="54"/>
        <v>12223</v>
      </c>
      <c r="R489" s="89">
        <v>6315.84</v>
      </c>
      <c r="S489" s="51">
        <f t="shared" si="55"/>
        <v>8829.2999999999993</v>
      </c>
      <c r="T489" s="89">
        <v>50684.160000000003</v>
      </c>
      <c r="U489" s="52" t="s">
        <v>155</v>
      </c>
      <c r="V489" s="53" t="s">
        <v>256</v>
      </c>
    </row>
    <row r="490" spans="1:22" s="72" customFormat="1" hidden="1">
      <c r="A490" s="63">
        <v>482</v>
      </c>
      <c r="B490" s="63" t="s">
        <v>377</v>
      </c>
      <c r="C490" s="88" t="s">
        <v>73</v>
      </c>
      <c r="D490" s="88" t="s">
        <v>1119</v>
      </c>
      <c r="E490" s="64" t="s">
        <v>1216</v>
      </c>
      <c r="F490" s="65">
        <v>45839</v>
      </c>
      <c r="G490" s="65">
        <v>46023</v>
      </c>
      <c r="H490" s="93">
        <v>60000</v>
      </c>
      <c r="I490" s="89">
        <v>3486.68</v>
      </c>
      <c r="J490" s="66">
        <v>25</v>
      </c>
      <c r="K490" s="89">
        <v>1722</v>
      </c>
      <c r="L490" s="51">
        <f t="shared" si="51"/>
        <v>4260</v>
      </c>
      <c r="M490" s="51">
        <f t="shared" si="56"/>
        <v>780</v>
      </c>
      <c r="N490" s="53">
        <f t="shared" si="52"/>
        <v>1824</v>
      </c>
      <c r="O490" s="51">
        <f t="shared" si="53"/>
        <v>4254</v>
      </c>
      <c r="P490" s="89">
        <v>9913.02</v>
      </c>
      <c r="Q490" s="51">
        <f t="shared" si="54"/>
        <v>22753.02</v>
      </c>
      <c r="R490" s="89">
        <v>16945.7</v>
      </c>
      <c r="S490" s="51">
        <f t="shared" si="55"/>
        <v>9294</v>
      </c>
      <c r="T490" s="89">
        <v>43054.3</v>
      </c>
      <c r="U490" s="52" t="s">
        <v>155</v>
      </c>
      <c r="V490" s="53" t="s">
        <v>256</v>
      </c>
    </row>
    <row r="491" spans="1:22" s="72" customFormat="1" hidden="1">
      <c r="A491" s="63">
        <v>483</v>
      </c>
      <c r="B491" s="63" t="s">
        <v>567</v>
      </c>
      <c r="C491" s="88" t="s">
        <v>30</v>
      </c>
      <c r="D491" s="88" t="s">
        <v>1077</v>
      </c>
      <c r="E491" s="64" t="s">
        <v>1216</v>
      </c>
      <c r="F491" s="65">
        <v>45962</v>
      </c>
      <c r="G491" s="65">
        <v>46143</v>
      </c>
      <c r="H491" s="93">
        <v>47500</v>
      </c>
      <c r="I491" s="89">
        <v>1501.16</v>
      </c>
      <c r="J491" s="66">
        <v>25</v>
      </c>
      <c r="K491" s="89">
        <v>1363.25</v>
      </c>
      <c r="L491" s="51">
        <f t="shared" si="51"/>
        <v>3372.4999999999995</v>
      </c>
      <c r="M491" s="51">
        <f t="shared" si="56"/>
        <v>617.5</v>
      </c>
      <c r="N491" s="53">
        <f t="shared" si="52"/>
        <v>1444</v>
      </c>
      <c r="O491" s="51">
        <f t="shared" si="53"/>
        <v>3367.75</v>
      </c>
      <c r="P491" s="88">
        <v>25</v>
      </c>
      <c r="Q491" s="51">
        <f t="shared" si="54"/>
        <v>10190</v>
      </c>
      <c r="R491" s="89">
        <v>4333.41</v>
      </c>
      <c r="S491" s="51">
        <f t="shared" si="55"/>
        <v>7357.75</v>
      </c>
      <c r="T491" s="89">
        <v>43166.59</v>
      </c>
      <c r="U491" s="52" t="s">
        <v>155</v>
      </c>
      <c r="V491" s="53" t="s">
        <v>256</v>
      </c>
    </row>
    <row r="492" spans="1:22" s="72" customFormat="1" hidden="1">
      <c r="A492" s="63">
        <v>484</v>
      </c>
      <c r="B492" s="63" t="s">
        <v>22</v>
      </c>
      <c r="C492" s="88" t="s">
        <v>23</v>
      </c>
      <c r="D492" s="88" t="s">
        <v>166</v>
      </c>
      <c r="E492" s="64" t="s">
        <v>1216</v>
      </c>
      <c r="F492" s="65">
        <v>45870</v>
      </c>
      <c r="G492" s="65">
        <v>46054</v>
      </c>
      <c r="H492" s="93">
        <v>60000</v>
      </c>
      <c r="I492" s="89">
        <v>3486.68</v>
      </c>
      <c r="J492" s="66">
        <v>25</v>
      </c>
      <c r="K492" s="89">
        <v>1722</v>
      </c>
      <c r="L492" s="51">
        <f t="shared" si="51"/>
        <v>4260</v>
      </c>
      <c r="M492" s="51">
        <f t="shared" si="56"/>
        <v>780</v>
      </c>
      <c r="N492" s="53">
        <f t="shared" si="52"/>
        <v>1824</v>
      </c>
      <c r="O492" s="51">
        <f t="shared" si="53"/>
        <v>4254</v>
      </c>
      <c r="P492" s="89">
        <v>14819.93</v>
      </c>
      <c r="Q492" s="51">
        <f t="shared" si="54"/>
        <v>27659.93</v>
      </c>
      <c r="R492" s="89">
        <v>21852.61</v>
      </c>
      <c r="S492" s="51">
        <f t="shared" si="55"/>
        <v>9294</v>
      </c>
      <c r="T492" s="89">
        <v>38147.39</v>
      </c>
      <c r="U492" s="52" t="s">
        <v>155</v>
      </c>
      <c r="V492" s="53" t="s">
        <v>256</v>
      </c>
    </row>
    <row r="493" spans="1:22" s="72" customFormat="1" hidden="1">
      <c r="A493" s="63">
        <v>485</v>
      </c>
      <c r="B493" s="63" t="s">
        <v>238</v>
      </c>
      <c r="C493" s="88" t="s">
        <v>19</v>
      </c>
      <c r="D493" s="88" t="s">
        <v>1080</v>
      </c>
      <c r="E493" s="64" t="s">
        <v>1216</v>
      </c>
      <c r="F493" s="65">
        <v>45839</v>
      </c>
      <c r="G493" s="65">
        <v>46023</v>
      </c>
      <c r="H493" s="93">
        <v>20000</v>
      </c>
      <c r="I493" s="88">
        <v>0</v>
      </c>
      <c r="J493" s="66">
        <v>25</v>
      </c>
      <c r="K493" s="88">
        <v>574</v>
      </c>
      <c r="L493" s="51">
        <f t="shared" si="51"/>
        <v>1419.9999999999998</v>
      </c>
      <c r="M493" s="51">
        <f t="shared" si="56"/>
        <v>260</v>
      </c>
      <c r="N493" s="53">
        <f t="shared" si="52"/>
        <v>608</v>
      </c>
      <c r="O493" s="51">
        <f t="shared" si="53"/>
        <v>1418</v>
      </c>
      <c r="P493" s="88">
        <v>125</v>
      </c>
      <c r="Q493" s="51">
        <f t="shared" si="54"/>
        <v>4405</v>
      </c>
      <c r="R493" s="89">
        <v>1307</v>
      </c>
      <c r="S493" s="51">
        <f t="shared" si="55"/>
        <v>3098</v>
      </c>
      <c r="T493" s="89">
        <v>18693</v>
      </c>
      <c r="U493" s="52" t="s">
        <v>155</v>
      </c>
      <c r="V493" s="53" t="s">
        <v>256</v>
      </c>
    </row>
    <row r="494" spans="1:22" s="72" customFormat="1" hidden="1">
      <c r="A494" s="63">
        <v>486</v>
      </c>
      <c r="B494" s="63" t="s">
        <v>512</v>
      </c>
      <c r="C494" s="88" t="s">
        <v>73</v>
      </c>
      <c r="D494" s="88" t="s">
        <v>1109</v>
      </c>
      <c r="E494" s="64" t="s">
        <v>1216</v>
      </c>
      <c r="F494" s="65">
        <v>45962</v>
      </c>
      <c r="G494" s="65">
        <v>46143</v>
      </c>
      <c r="H494" s="93">
        <v>95000</v>
      </c>
      <c r="I494" s="89">
        <v>10929.24</v>
      </c>
      <c r="J494" s="66">
        <v>25</v>
      </c>
      <c r="K494" s="89">
        <v>2726.5</v>
      </c>
      <c r="L494" s="51">
        <f t="shared" si="51"/>
        <v>6744.9999999999991</v>
      </c>
      <c r="M494" s="51">
        <f t="shared" si="56"/>
        <v>1235</v>
      </c>
      <c r="N494" s="53">
        <f t="shared" si="52"/>
        <v>2888</v>
      </c>
      <c r="O494" s="51">
        <f t="shared" si="53"/>
        <v>6735.5</v>
      </c>
      <c r="P494" s="88">
        <v>125</v>
      </c>
      <c r="Q494" s="51">
        <f t="shared" si="54"/>
        <v>20455</v>
      </c>
      <c r="R494" s="89">
        <v>16668.740000000002</v>
      </c>
      <c r="S494" s="51">
        <f t="shared" si="55"/>
        <v>14715.5</v>
      </c>
      <c r="T494" s="89">
        <v>78331.259999999995</v>
      </c>
      <c r="U494" s="52" t="s">
        <v>155</v>
      </c>
      <c r="V494" s="53" t="s">
        <v>256</v>
      </c>
    </row>
    <row r="495" spans="1:22" s="72" customFormat="1" hidden="1">
      <c r="A495" s="63">
        <v>487</v>
      </c>
      <c r="B495" s="63" t="s">
        <v>961</v>
      </c>
      <c r="C495" s="88" t="s">
        <v>1217</v>
      </c>
      <c r="D495" s="88" t="s">
        <v>164</v>
      </c>
      <c r="E495" s="64" t="s">
        <v>1216</v>
      </c>
      <c r="F495" s="65">
        <v>45870</v>
      </c>
      <c r="G495" s="65">
        <v>46054</v>
      </c>
      <c r="H495" s="93">
        <v>60000</v>
      </c>
      <c r="I495" s="89">
        <v>3486.68</v>
      </c>
      <c r="J495" s="66">
        <v>25</v>
      </c>
      <c r="K495" s="89">
        <v>1722</v>
      </c>
      <c r="L495" s="51">
        <f t="shared" si="51"/>
        <v>4260</v>
      </c>
      <c r="M495" s="51">
        <f t="shared" si="56"/>
        <v>780</v>
      </c>
      <c r="N495" s="53">
        <f t="shared" si="52"/>
        <v>1824</v>
      </c>
      <c r="O495" s="51">
        <f t="shared" si="53"/>
        <v>4254</v>
      </c>
      <c r="P495" s="88">
        <v>25</v>
      </c>
      <c r="Q495" s="51">
        <f t="shared" si="54"/>
        <v>12865</v>
      </c>
      <c r="R495" s="89">
        <v>7057.68</v>
      </c>
      <c r="S495" s="51">
        <f t="shared" si="55"/>
        <v>9294</v>
      </c>
      <c r="T495" s="89">
        <v>52942.32</v>
      </c>
      <c r="U495" s="52" t="s">
        <v>155</v>
      </c>
      <c r="V495" s="53" t="s">
        <v>256</v>
      </c>
    </row>
    <row r="496" spans="1:22" s="72" customFormat="1" hidden="1">
      <c r="A496" s="63">
        <v>488</v>
      </c>
      <c r="B496" s="63" t="s">
        <v>852</v>
      </c>
      <c r="C496" s="88" t="s">
        <v>73</v>
      </c>
      <c r="D496" s="88" t="s">
        <v>1090</v>
      </c>
      <c r="E496" s="64" t="s">
        <v>1216</v>
      </c>
      <c r="F496" s="65">
        <v>45839</v>
      </c>
      <c r="G496" s="65">
        <v>46023</v>
      </c>
      <c r="H496" s="93">
        <v>60000</v>
      </c>
      <c r="I496" s="89">
        <v>3486.68</v>
      </c>
      <c r="J496" s="66">
        <v>25</v>
      </c>
      <c r="K496" s="89">
        <v>1722</v>
      </c>
      <c r="L496" s="51">
        <f t="shared" si="51"/>
        <v>4260</v>
      </c>
      <c r="M496" s="51">
        <f t="shared" si="56"/>
        <v>780</v>
      </c>
      <c r="N496" s="53">
        <f t="shared" si="52"/>
        <v>1824</v>
      </c>
      <c r="O496" s="51">
        <f t="shared" si="53"/>
        <v>4254</v>
      </c>
      <c r="P496" s="88">
        <v>25</v>
      </c>
      <c r="Q496" s="51">
        <f t="shared" si="54"/>
        <v>12865</v>
      </c>
      <c r="R496" s="89">
        <v>7057.68</v>
      </c>
      <c r="S496" s="51">
        <f t="shared" si="55"/>
        <v>9294</v>
      </c>
      <c r="T496" s="89">
        <v>52942.32</v>
      </c>
      <c r="U496" s="52" t="s">
        <v>155</v>
      </c>
      <c r="V496" s="53" t="s">
        <v>256</v>
      </c>
    </row>
    <row r="497" spans="1:22" s="72" customFormat="1" hidden="1">
      <c r="A497" s="63">
        <v>489</v>
      </c>
      <c r="B497" s="63" t="s">
        <v>267</v>
      </c>
      <c r="C497" s="88" t="s">
        <v>61</v>
      </c>
      <c r="D497" s="88" t="s">
        <v>1069</v>
      </c>
      <c r="E497" s="64" t="s">
        <v>1216</v>
      </c>
      <c r="F497" s="65">
        <v>45962</v>
      </c>
      <c r="G497" s="65">
        <v>46143</v>
      </c>
      <c r="H497" s="90">
        <v>6000</v>
      </c>
      <c r="I497" s="88">
        <v>0</v>
      </c>
      <c r="J497" s="66">
        <v>25</v>
      </c>
      <c r="K497" s="88">
        <v>172.2</v>
      </c>
      <c r="L497" s="51">
        <f t="shared" si="51"/>
        <v>425.99999999999994</v>
      </c>
      <c r="M497" s="51">
        <f t="shared" si="56"/>
        <v>78</v>
      </c>
      <c r="N497" s="53">
        <f t="shared" si="52"/>
        <v>182.4</v>
      </c>
      <c r="O497" s="51">
        <f t="shared" si="53"/>
        <v>425.40000000000003</v>
      </c>
      <c r="P497" s="89">
        <v>2125</v>
      </c>
      <c r="Q497" s="51">
        <f t="shared" si="54"/>
        <v>3409</v>
      </c>
      <c r="R497" s="89">
        <v>2479.6</v>
      </c>
      <c r="S497" s="51">
        <f t="shared" si="55"/>
        <v>929.4</v>
      </c>
      <c r="T497" s="89">
        <v>3520.4</v>
      </c>
      <c r="U497" s="52" t="s">
        <v>155</v>
      </c>
      <c r="V497" s="53" t="s">
        <v>256</v>
      </c>
    </row>
    <row r="498" spans="1:22" s="72" customFormat="1" hidden="1">
      <c r="A498" s="63">
        <v>490</v>
      </c>
      <c r="B498" s="63" t="s">
        <v>110</v>
      </c>
      <c r="C498" s="88" t="s">
        <v>19</v>
      </c>
      <c r="D498" s="88" t="s">
        <v>1140</v>
      </c>
      <c r="E498" s="64" t="s">
        <v>1216</v>
      </c>
      <c r="F498" s="65">
        <v>45839</v>
      </c>
      <c r="G498" s="65">
        <v>46023</v>
      </c>
      <c r="H498" s="93">
        <v>20000</v>
      </c>
      <c r="I498" s="88">
        <v>0</v>
      </c>
      <c r="J498" s="66">
        <v>25</v>
      </c>
      <c r="K498" s="88">
        <v>574</v>
      </c>
      <c r="L498" s="51">
        <f t="shared" si="51"/>
        <v>1419.9999999999998</v>
      </c>
      <c r="M498" s="51">
        <f t="shared" si="56"/>
        <v>260</v>
      </c>
      <c r="N498" s="53">
        <f t="shared" si="52"/>
        <v>608</v>
      </c>
      <c r="O498" s="51">
        <f t="shared" si="53"/>
        <v>1418</v>
      </c>
      <c r="P498" s="88">
        <v>125</v>
      </c>
      <c r="Q498" s="51">
        <f t="shared" si="54"/>
        <v>4405</v>
      </c>
      <c r="R498" s="89">
        <v>1307</v>
      </c>
      <c r="S498" s="51">
        <f t="shared" si="55"/>
        <v>3098</v>
      </c>
      <c r="T498" s="89">
        <v>18693</v>
      </c>
      <c r="U498" s="52" t="s">
        <v>155</v>
      </c>
      <c r="V498" s="53" t="s">
        <v>256</v>
      </c>
    </row>
    <row r="499" spans="1:22" s="72" customFormat="1" hidden="1">
      <c r="A499" s="63">
        <v>491</v>
      </c>
      <c r="B499" s="63" t="s">
        <v>265</v>
      </c>
      <c r="C499" s="88" t="s">
        <v>45</v>
      </c>
      <c r="D499" s="88" t="s">
        <v>1120</v>
      </c>
      <c r="E499" s="64" t="s">
        <v>1216</v>
      </c>
      <c r="F499" s="65">
        <v>45839</v>
      </c>
      <c r="G499" s="65">
        <v>46023</v>
      </c>
      <c r="H499" s="93">
        <v>40000</v>
      </c>
      <c r="I499" s="88">
        <v>154.68</v>
      </c>
      <c r="J499" s="66">
        <v>25</v>
      </c>
      <c r="K499" s="89">
        <v>1148</v>
      </c>
      <c r="L499" s="51">
        <f t="shared" si="51"/>
        <v>2839.9999999999995</v>
      </c>
      <c r="M499" s="51">
        <f t="shared" si="56"/>
        <v>520</v>
      </c>
      <c r="N499" s="53">
        <f t="shared" si="52"/>
        <v>1216</v>
      </c>
      <c r="O499" s="51">
        <f t="shared" si="53"/>
        <v>2836</v>
      </c>
      <c r="P499" s="89">
        <v>6731.54</v>
      </c>
      <c r="Q499" s="51">
        <f t="shared" si="54"/>
        <v>15291.54</v>
      </c>
      <c r="R499" s="89">
        <v>9250.2199999999993</v>
      </c>
      <c r="S499" s="51">
        <f t="shared" si="55"/>
        <v>6196</v>
      </c>
      <c r="T499" s="89">
        <v>30749.78</v>
      </c>
      <c r="U499" s="52" t="s">
        <v>155</v>
      </c>
      <c r="V499" s="53" t="s">
        <v>256</v>
      </c>
    </row>
    <row r="500" spans="1:22" s="72" customFormat="1" hidden="1">
      <c r="A500" s="63">
        <v>492</v>
      </c>
      <c r="B500" s="63" t="s">
        <v>776</v>
      </c>
      <c r="C500" s="88" t="s">
        <v>19</v>
      </c>
      <c r="D500" s="88" t="s">
        <v>1158</v>
      </c>
      <c r="E500" s="64" t="s">
        <v>1216</v>
      </c>
      <c r="F500" s="65">
        <v>45962</v>
      </c>
      <c r="G500" s="65">
        <v>46143</v>
      </c>
      <c r="H500" s="93">
        <v>35000</v>
      </c>
      <c r="I500" s="88">
        <v>0</v>
      </c>
      <c r="J500" s="66">
        <v>25</v>
      </c>
      <c r="K500" s="89">
        <v>1004.5</v>
      </c>
      <c r="L500" s="51">
        <f t="shared" si="51"/>
        <v>2485</v>
      </c>
      <c r="M500" s="51">
        <f t="shared" ref="M500:M531" si="57">H500*0.013</f>
        <v>455</v>
      </c>
      <c r="N500" s="53">
        <f t="shared" si="52"/>
        <v>1064</v>
      </c>
      <c r="O500" s="51">
        <f t="shared" si="53"/>
        <v>2481.5</v>
      </c>
      <c r="P500" s="88">
        <v>25</v>
      </c>
      <c r="Q500" s="51">
        <f t="shared" si="54"/>
        <v>7515</v>
      </c>
      <c r="R500" s="89">
        <v>2093.5</v>
      </c>
      <c r="S500" s="51">
        <f t="shared" si="55"/>
        <v>5421.5</v>
      </c>
      <c r="T500" s="89">
        <v>32906.5</v>
      </c>
      <c r="U500" s="52" t="s">
        <v>155</v>
      </c>
      <c r="V500" s="53" t="s">
        <v>256</v>
      </c>
    </row>
    <row r="501" spans="1:22" s="72" customFormat="1" hidden="1">
      <c r="A501" s="63">
        <v>493</v>
      </c>
      <c r="B501" s="63" t="s">
        <v>440</v>
      </c>
      <c r="C501" s="88" t="s">
        <v>19</v>
      </c>
      <c r="D501" s="88" t="s">
        <v>1079</v>
      </c>
      <c r="E501" s="64" t="s">
        <v>1216</v>
      </c>
      <c r="F501" s="65">
        <v>45962</v>
      </c>
      <c r="G501" s="65">
        <v>46143</v>
      </c>
      <c r="H501" s="93">
        <v>20000</v>
      </c>
      <c r="I501" s="88">
        <v>0</v>
      </c>
      <c r="J501" s="66">
        <v>25</v>
      </c>
      <c r="K501" s="88">
        <v>574</v>
      </c>
      <c r="L501" s="51">
        <f t="shared" si="51"/>
        <v>1419.9999999999998</v>
      </c>
      <c r="M501" s="51">
        <f t="shared" si="57"/>
        <v>260</v>
      </c>
      <c r="N501" s="53">
        <f t="shared" si="52"/>
        <v>608</v>
      </c>
      <c r="O501" s="51">
        <f t="shared" si="53"/>
        <v>1418</v>
      </c>
      <c r="P501" s="88">
        <v>125</v>
      </c>
      <c r="Q501" s="51">
        <f t="shared" si="54"/>
        <v>4405</v>
      </c>
      <c r="R501" s="89">
        <v>1307</v>
      </c>
      <c r="S501" s="51">
        <f t="shared" si="55"/>
        <v>3098</v>
      </c>
      <c r="T501" s="89">
        <v>18693</v>
      </c>
      <c r="U501" s="52" t="s">
        <v>155</v>
      </c>
      <c r="V501" s="53" t="s">
        <v>256</v>
      </c>
    </row>
    <row r="502" spans="1:22" s="72" customFormat="1" hidden="1">
      <c r="A502" s="63">
        <v>494</v>
      </c>
      <c r="B502" s="63" t="s">
        <v>341</v>
      </c>
      <c r="C502" s="88" t="s">
        <v>19</v>
      </c>
      <c r="D502" s="88" t="s">
        <v>1097</v>
      </c>
      <c r="E502" s="64" t="s">
        <v>1216</v>
      </c>
      <c r="F502" s="65">
        <v>45839</v>
      </c>
      <c r="G502" s="65">
        <v>46023</v>
      </c>
      <c r="H502" s="93">
        <v>20000</v>
      </c>
      <c r="I502" s="88">
        <v>0</v>
      </c>
      <c r="J502" s="66">
        <v>25</v>
      </c>
      <c r="K502" s="88">
        <v>574</v>
      </c>
      <c r="L502" s="51">
        <f t="shared" si="51"/>
        <v>1419.9999999999998</v>
      </c>
      <c r="M502" s="51">
        <f t="shared" si="57"/>
        <v>260</v>
      </c>
      <c r="N502" s="53">
        <f t="shared" si="52"/>
        <v>608</v>
      </c>
      <c r="O502" s="51">
        <f t="shared" si="53"/>
        <v>1418</v>
      </c>
      <c r="P502" s="88">
        <v>25</v>
      </c>
      <c r="Q502" s="51">
        <f t="shared" si="54"/>
        <v>4305</v>
      </c>
      <c r="R502" s="89">
        <v>1207</v>
      </c>
      <c r="S502" s="51">
        <f t="shared" si="55"/>
        <v>3098</v>
      </c>
      <c r="T502" s="89">
        <v>18793</v>
      </c>
      <c r="U502" s="52" t="s">
        <v>155</v>
      </c>
      <c r="V502" s="53" t="s">
        <v>256</v>
      </c>
    </row>
    <row r="503" spans="1:22" s="72" customFormat="1" hidden="1">
      <c r="A503" s="63">
        <v>495</v>
      </c>
      <c r="B503" s="63" t="s">
        <v>131</v>
      </c>
      <c r="C503" s="88" t="s">
        <v>74</v>
      </c>
      <c r="D503" s="88" t="s">
        <v>1112</v>
      </c>
      <c r="E503" s="64" t="s">
        <v>1216</v>
      </c>
      <c r="F503" s="65">
        <v>45839</v>
      </c>
      <c r="G503" s="65">
        <v>46023</v>
      </c>
      <c r="H503" s="93">
        <v>40000</v>
      </c>
      <c r="I503" s="88">
        <v>442.65</v>
      </c>
      <c r="J503" s="66">
        <v>25</v>
      </c>
      <c r="K503" s="89">
        <v>1148</v>
      </c>
      <c r="L503" s="51">
        <f t="shared" si="51"/>
        <v>2839.9999999999995</v>
      </c>
      <c r="M503" s="51">
        <f t="shared" si="57"/>
        <v>520</v>
      </c>
      <c r="N503" s="53">
        <f t="shared" si="52"/>
        <v>1216</v>
      </c>
      <c r="O503" s="51">
        <f t="shared" si="53"/>
        <v>2836</v>
      </c>
      <c r="P503" s="88">
        <v>25</v>
      </c>
      <c r="Q503" s="51">
        <f t="shared" si="54"/>
        <v>8585</v>
      </c>
      <c r="R503" s="89">
        <v>2831.65</v>
      </c>
      <c r="S503" s="51">
        <f t="shared" si="55"/>
        <v>6196</v>
      </c>
      <c r="T503" s="89">
        <v>37168.35</v>
      </c>
      <c r="U503" s="52" t="s">
        <v>155</v>
      </c>
      <c r="V503" s="53" t="s">
        <v>256</v>
      </c>
    </row>
    <row r="504" spans="1:22" s="72" customFormat="1" hidden="1">
      <c r="A504" s="63">
        <v>496</v>
      </c>
      <c r="B504" s="63" t="s">
        <v>1025</v>
      </c>
      <c r="C504" s="88" t="s">
        <v>4</v>
      </c>
      <c r="D504" s="88" t="s">
        <v>162</v>
      </c>
      <c r="E504" s="64" t="s">
        <v>1216</v>
      </c>
      <c r="F504" s="65">
        <v>45901</v>
      </c>
      <c r="G504" s="65">
        <v>46082</v>
      </c>
      <c r="H504" s="93">
        <v>80000</v>
      </c>
      <c r="I504" s="89">
        <v>7400.87</v>
      </c>
      <c r="J504" s="66">
        <v>25</v>
      </c>
      <c r="K504" s="89">
        <v>2296</v>
      </c>
      <c r="L504" s="51">
        <f t="shared" si="51"/>
        <v>5679.9999999999991</v>
      </c>
      <c r="M504" s="51">
        <f t="shared" si="57"/>
        <v>1040</v>
      </c>
      <c r="N504" s="53">
        <f t="shared" si="52"/>
        <v>2432</v>
      </c>
      <c r="O504" s="51">
        <f t="shared" si="53"/>
        <v>5672</v>
      </c>
      <c r="P504" s="88">
        <v>25</v>
      </c>
      <c r="Q504" s="51">
        <f t="shared" si="54"/>
        <v>17145</v>
      </c>
      <c r="R504" s="89">
        <v>12153.87</v>
      </c>
      <c r="S504" s="51">
        <f t="shared" si="55"/>
        <v>12392</v>
      </c>
      <c r="T504" s="89">
        <v>67846.13</v>
      </c>
      <c r="U504" s="52" t="s">
        <v>155</v>
      </c>
      <c r="V504" s="53" t="s">
        <v>256</v>
      </c>
    </row>
    <row r="505" spans="1:22" s="72" customFormat="1" hidden="1">
      <c r="A505" s="63">
        <v>497</v>
      </c>
      <c r="B505" s="63" t="s">
        <v>1270</v>
      </c>
      <c r="C505" s="88" t="s">
        <v>248</v>
      </c>
      <c r="D505" s="88" t="s">
        <v>1089</v>
      </c>
      <c r="E505" s="64" t="s">
        <v>1216</v>
      </c>
      <c r="F505" s="65">
        <v>45870</v>
      </c>
      <c r="G505" s="65">
        <v>46054</v>
      </c>
      <c r="H505" s="93">
        <v>40000</v>
      </c>
      <c r="I505" s="88">
        <v>442.65</v>
      </c>
      <c r="J505" s="66">
        <v>25</v>
      </c>
      <c r="K505" s="89">
        <v>1148</v>
      </c>
      <c r="L505" s="51">
        <f t="shared" si="51"/>
        <v>2839.9999999999995</v>
      </c>
      <c r="M505" s="51">
        <f t="shared" si="57"/>
        <v>520</v>
      </c>
      <c r="N505" s="53">
        <f t="shared" si="52"/>
        <v>1216</v>
      </c>
      <c r="O505" s="51">
        <f t="shared" si="53"/>
        <v>2836</v>
      </c>
      <c r="P505" s="88">
        <v>25</v>
      </c>
      <c r="Q505" s="51">
        <f t="shared" si="54"/>
        <v>8585</v>
      </c>
      <c r="R505" s="89">
        <v>2831.65</v>
      </c>
      <c r="S505" s="51">
        <f t="shared" si="55"/>
        <v>6196</v>
      </c>
      <c r="T505" s="89">
        <v>37168.35</v>
      </c>
      <c r="U505" s="52" t="s">
        <v>155</v>
      </c>
      <c r="V505" s="53" t="s">
        <v>256</v>
      </c>
    </row>
    <row r="506" spans="1:22" s="72" customFormat="1" hidden="1">
      <c r="A506" s="63">
        <v>498</v>
      </c>
      <c r="B506" s="63" t="s">
        <v>348</v>
      </c>
      <c r="C506" s="88" t="s">
        <v>12</v>
      </c>
      <c r="D506" s="88" t="s">
        <v>1079</v>
      </c>
      <c r="E506" s="64" t="s">
        <v>1216</v>
      </c>
      <c r="F506" s="65">
        <v>45962</v>
      </c>
      <c r="G506" s="65">
        <v>46143</v>
      </c>
      <c r="H506" s="93">
        <v>22000</v>
      </c>
      <c r="I506" s="88">
        <v>0</v>
      </c>
      <c r="J506" s="66">
        <v>25</v>
      </c>
      <c r="K506" s="88">
        <v>631.4</v>
      </c>
      <c r="L506" s="51">
        <f t="shared" si="51"/>
        <v>1561.9999999999998</v>
      </c>
      <c r="M506" s="51">
        <f t="shared" si="57"/>
        <v>286</v>
      </c>
      <c r="N506" s="53">
        <f t="shared" si="52"/>
        <v>668.8</v>
      </c>
      <c r="O506" s="51">
        <f t="shared" si="53"/>
        <v>1559.8000000000002</v>
      </c>
      <c r="P506" s="88">
        <v>25</v>
      </c>
      <c r="Q506" s="51">
        <f t="shared" si="54"/>
        <v>4733</v>
      </c>
      <c r="R506" s="89">
        <v>1325.2</v>
      </c>
      <c r="S506" s="51">
        <f t="shared" si="55"/>
        <v>3407.8</v>
      </c>
      <c r="T506" s="89">
        <v>20674.8</v>
      </c>
      <c r="U506" s="52" t="s">
        <v>155</v>
      </c>
      <c r="V506" s="53" t="s">
        <v>256</v>
      </c>
    </row>
    <row r="507" spans="1:22" s="72" customFormat="1" hidden="1">
      <c r="A507" s="63">
        <v>499</v>
      </c>
      <c r="B507" s="63" t="s">
        <v>604</v>
      </c>
      <c r="C507" s="88" t="s">
        <v>19</v>
      </c>
      <c r="D507" s="88" t="s">
        <v>1076</v>
      </c>
      <c r="E507" s="64" t="s">
        <v>1216</v>
      </c>
      <c r="F507" s="65">
        <v>45901</v>
      </c>
      <c r="G507" s="65">
        <v>46082</v>
      </c>
      <c r="H507" s="93">
        <v>32000</v>
      </c>
      <c r="I507" s="88">
        <v>0</v>
      </c>
      <c r="J507" s="66">
        <v>25</v>
      </c>
      <c r="K507" s="88">
        <v>918.4</v>
      </c>
      <c r="L507" s="51">
        <f t="shared" si="51"/>
        <v>2272</v>
      </c>
      <c r="M507" s="51">
        <f t="shared" si="57"/>
        <v>416</v>
      </c>
      <c r="N507" s="53">
        <f t="shared" si="52"/>
        <v>972.8</v>
      </c>
      <c r="O507" s="51">
        <f t="shared" si="53"/>
        <v>2268.8000000000002</v>
      </c>
      <c r="P507" s="88">
        <v>25</v>
      </c>
      <c r="Q507" s="51">
        <f t="shared" si="54"/>
        <v>6873</v>
      </c>
      <c r="R507" s="89">
        <v>1916.2</v>
      </c>
      <c r="S507" s="51">
        <f t="shared" si="55"/>
        <v>4956.8</v>
      </c>
      <c r="T507" s="89">
        <v>30083.8</v>
      </c>
      <c r="U507" s="52" t="s">
        <v>155</v>
      </c>
      <c r="V507" s="53" t="s">
        <v>256</v>
      </c>
    </row>
    <row r="508" spans="1:22" s="72" customFormat="1" hidden="1">
      <c r="A508" s="63">
        <v>500</v>
      </c>
      <c r="B508" s="63" t="s">
        <v>453</v>
      </c>
      <c r="C508" s="88" t="s">
        <v>248</v>
      </c>
      <c r="D508" s="88" t="s">
        <v>1073</v>
      </c>
      <c r="E508" s="64" t="s">
        <v>1216</v>
      </c>
      <c r="F508" s="65">
        <v>45962</v>
      </c>
      <c r="G508" s="65">
        <v>46143</v>
      </c>
      <c r="H508" s="93">
        <v>50000</v>
      </c>
      <c r="I508" s="89">
        <v>1854</v>
      </c>
      <c r="J508" s="66">
        <v>25</v>
      </c>
      <c r="K508" s="89">
        <v>1435</v>
      </c>
      <c r="L508" s="51">
        <f t="shared" si="51"/>
        <v>3549.9999999999995</v>
      </c>
      <c r="M508" s="51">
        <f t="shared" si="57"/>
        <v>650</v>
      </c>
      <c r="N508" s="53">
        <f t="shared" si="52"/>
        <v>1520</v>
      </c>
      <c r="O508" s="51">
        <f t="shared" si="53"/>
        <v>3545.0000000000005</v>
      </c>
      <c r="P508" s="88">
        <v>25</v>
      </c>
      <c r="Q508" s="51">
        <f t="shared" si="54"/>
        <v>10725</v>
      </c>
      <c r="R508" s="89">
        <v>4834</v>
      </c>
      <c r="S508" s="51">
        <f t="shared" si="55"/>
        <v>7745</v>
      </c>
      <c r="T508" s="89">
        <v>45166</v>
      </c>
      <c r="U508" s="52" t="s">
        <v>155</v>
      </c>
      <c r="V508" s="53" t="s">
        <v>256</v>
      </c>
    </row>
    <row r="509" spans="1:22" s="72" customFormat="1" hidden="1">
      <c r="A509" s="63">
        <v>501</v>
      </c>
      <c r="B509" s="63" t="s">
        <v>636</v>
      </c>
      <c r="C509" s="88" t="s">
        <v>659</v>
      </c>
      <c r="D509" s="88" t="s">
        <v>1100</v>
      </c>
      <c r="E509" s="64" t="s">
        <v>1216</v>
      </c>
      <c r="F509" s="65">
        <v>45839</v>
      </c>
      <c r="G509" s="65">
        <v>46023</v>
      </c>
      <c r="H509" s="93">
        <v>60000</v>
      </c>
      <c r="I509" s="89">
        <v>3486.68</v>
      </c>
      <c r="J509" s="66">
        <v>25</v>
      </c>
      <c r="K509" s="89">
        <v>1722</v>
      </c>
      <c r="L509" s="51">
        <f t="shared" si="51"/>
        <v>4260</v>
      </c>
      <c r="M509" s="51">
        <f t="shared" si="57"/>
        <v>780</v>
      </c>
      <c r="N509" s="53">
        <f t="shared" si="52"/>
        <v>1824</v>
      </c>
      <c r="O509" s="51">
        <f t="shared" si="53"/>
        <v>4254</v>
      </c>
      <c r="P509" s="89">
        <v>7727.42</v>
      </c>
      <c r="Q509" s="51">
        <f t="shared" si="54"/>
        <v>20567.419999999998</v>
      </c>
      <c r="R509" s="89">
        <v>14760.1</v>
      </c>
      <c r="S509" s="51">
        <f t="shared" si="55"/>
        <v>9294</v>
      </c>
      <c r="T509" s="89">
        <v>45239.9</v>
      </c>
      <c r="U509" s="52" t="s">
        <v>155</v>
      </c>
      <c r="V509" s="53" t="s">
        <v>256</v>
      </c>
    </row>
    <row r="510" spans="1:22" s="72" customFormat="1" hidden="1">
      <c r="A510" s="63">
        <v>502</v>
      </c>
      <c r="B510" s="63" t="s">
        <v>3</v>
      </c>
      <c r="C510" s="88" t="s">
        <v>4</v>
      </c>
      <c r="D510" s="88" t="s">
        <v>176</v>
      </c>
      <c r="E510" s="64" t="s">
        <v>1216</v>
      </c>
      <c r="F510" s="65">
        <v>45839</v>
      </c>
      <c r="G510" s="65">
        <v>46023</v>
      </c>
      <c r="H510" s="93">
        <v>60000</v>
      </c>
      <c r="I510" s="89">
        <v>3486.68</v>
      </c>
      <c r="J510" s="66">
        <v>25</v>
      </c>
      <c r="K510" s="89">
        <v>1722</v>
      </c>
      <c r="L510" s="51">
        <f t="shared" si="51"/>
        <v>4260</v>
      </c>
      <c r="M510" s="51">
        <f t="shared" si="57"/>
        <v>780</v>
      </c>
      <c r="N510" s="53">
        <f t="shared" si="52"/>
        <v>1824</v>
      </c>
      <c r="O510" s="51">
        <f t="shared" si="53"/>
        <v>4254</v>
      </c>
      <c r="P510" s="88">
        <v>125</v>
      </c>
      <c r="Q510" s="51">
        <f t="shared" si="54"/>
        <v>12965</v>
      </c>
      <c r="R510" s="89">
        <v>7157.68</v>
      </c>
      <c r="S510" s="51">
        <f t="shared" si="55"/>
        <v>9294</v>
      </c>
      <c r="T510" s="89">
        <v>52842.32</v>
      </c>
      <c r="U510" s="52" t="s">
        <v>155</v>
      </c>
      <c r="V510" s="53" t="s">
        <v>256</v>
      </c>
    </row>
    <row r="511" spans="1:22" s="72" customFormat="1" hidden="1">
      <c r="A511" s="63">
        <v>503</v>
      </c>
      <c r="B511" s="63" t="s">
        <v>703</v>
      </c>
      <c r="C511" s="88" t="s">
        <v>1292</v>
      </c>
      <c r="D511" s="88" t="s">
        <v>1077</v>
      </c>
      <c r="E511" s="64" t="s">
        <v>1216</v>
      </c>
      <c r="F511" s="65">
        <v>45839</v>
      </c>
      <c r="G511" s="65">
        <v>46023</v>
      </c>
      <c r="H511" s="93">
        <v>45000</v>
      </c>
      <c r="I511" s="89">
        <v>1148.33</v>
      </c>
      <c r="J511" s="66">
        <v>25</v>
      </c>
      <c r="K511" s="89">
        <v>1291.5</v>
      </c>
      <c r="L511" s="51">
        <f t="shared" si="51"/>
        <v>3194.9999999999995</v>
      </c>
      <c r="M511" s="51">
        <f t="shared" si="57"/>
        <v>585</v>
      </c>
      <c r="N511" s="53">
        <f t="shared" si="52"/>
        <v>1368</v>
      </c>
      <c r="O511" s="51">
        <f t="shared" si="53"/>
        <v>3190.5</v>
      </c>
      <c r="P511" s="88">
        <v>25</v>
      </c>
      <c r="Q511" s="51">
        <f t="shared" si="54"/>
        <v>9655</v>
      </c>
      <c r="R511" s="89">
        <v>3832.83</v>
      </c>
      <c r="S511" s="51">
        <f t="shared" si="55"/>
        <v>6970.5</v>
      </c>
      <c r="T511" s="89">
        <v>41167.17</v>
      </c>
      <c r="U511" s="52" t="s">
        <v>155</v>
      </c>
      <c r="V511" s="53" t="s">
        <v>256</v>
      </c>
    </row>
    <row r="512" spans="1:22" s="72" customFormat="1" hidden="1">
      <c r="A512" s="63">
        <v>504</v>
      </c>
      <c r="B512" s="63" t="s">
        <v>1271</v>
      </c>
      <c r="C512" s="88" t="s">
        <v>5</v>
      </c>
      <c r="D512" s="88" t="s">
        <v>164</v>
      </c>
      <c r="E512" s="64" t="s">
        <v>1216</v>
      </c>
      <c r="F512" s="65">
        <v>45870</v>
      </c>
      <c r="G512" s="65">
        <v>46054</v>
      </c>
      <c r="H512" s="93">
        <v>180000</v>
      </c>
      <c r="I512" s="89">
        <v>30443.42</v>
      </c>
      <c r="J512" s="66">
        <v>25</v>
      </c>
      <c r="K512" s="89">
        <v>5166</v>
      </c>
      <c r="L512" s="51">
        <f t="shared" si="51"/>
        <v>12779.999999999998</v>
      </c>
      <c r="M512" s="51">
        <f t="shared" si="57"/>
        <v>2340</v>
      </c>
      <c r="N512" s="53">
        <f t="shared" si="52"/>
        <v>5472</v>
      </c>
      <c r="O512" s="51">
        <f t="shared" si="53"/>
        <v>12762</v>
      </c>
      <c r="P512" s="89">
        <v>1944.78</v>
      </c>
      <c r="Q512" s="51">
        <f t="shared" si="54"/>
        <v>40464.78</v>
      </c>
      <c r="R512" s="89">
        <v>43026.2</v>
      </c>
      <c r="S512" s="51">
        <f t="shared" si="55"/>
        <v>27882</v>
      </c>
      <c r="T512" s="89">
        <v>136973.79999999999</v>
      </c>
      <c r="U512" s="52" t="s">
        <v>155</v>
      </c>
      <c r="V512" s="53" t="s">
        <v>256</v>
      </c>
    </row>
    <row r="513" spans="1:22" s="72" customFormat="1" hidden="1">
      <c r="A513" s="63">
        <v>505</v>
      </c>
      <c r="B513" s="63" t="s">
        <v>853</v>
      </c>
      <c r="C513" s="88" t="s">
        <v>249</v>
      </c>
      <c r="D513" s="88" t="s">
        <v>189</v>
      </c>
      <c r="E513" s="64" t="s">
        <v>1216</v>
      </c>
      <c r="F513" s="65">
        <v>45839</v>
      </c>
      <c r="G513" s="65">
        <v>46023</v>
      </c>
      <c r="H513" s="93">
        <v>60000</v>
      </c>
      <c r="I513" s="89">
        <v>3486.68</v>
      </c>
      <c r="J513" s="66">
        <v>25</v>
      </c>
      <c r="K513" s="89">
        <v>1722</v>
      </c>
      <c r="L513" s="51">
        <f t="shared" si="51"/>
        <v>4260</v>
      </c>
      <c r="M513" s="51">
        <f t="shared" si="57"/>
        <v>780</v>
      </c>
      <c r="N513" s="53">
        <f t="shared" si="52"/>
        <v>1824</v>
      </c>
      <c r="O513" s="51">
        <f t="shared" si="53"/>
        <v>4254</v>
      </c>
      <c r="P513" s="88">
        <v>25</v>
      </c>
      <c r="Q513" s="51">
        <f t="shared" si="54"/>
        <v>12865</v>
      </c>
      <c r="R513" s="89">
        <v>7057.68</v>
      </c>
      <c r="S513" s="51">
        <f t="shared" si="55"/>
        <v>9294</v>
      </c>
      <c r="T513" s="89">
        <v>52942.32</v>
      </c>
      <c r="U513" s="52" t="s">
        <v>155</v>
      </c>
      <c r="V513" s="53" t="s">
        <v>257</v>
      </c>
    </row>
    <row r="514" spans="1:22" s="72" customFormat="1" hidden="1">
      <c r="A514" s="63">
        <v>506</v>
      </c>
      <c r="B514" s="63" t="s">
        <v>854</v>
      </c>
      <c r="C514" s="88" t="s">
        <v>835</v>
      </c>
      <c r="D514" s="88" t="s">
        <v>160</v>
      </c>
      <c r="E514" s="64" t="s">
        <v>1216</v>
      </c>
      <c r="F514" s="65">
        <v>45962</v>
      </c>
      <c r="G514" s="65">
        <v>46143</v>
      </c>
      <c r="H514" s="93">
        <v>60000</v>
      </c>
      <c r="I514" s="89">
        <v>3486.68</v>
      </c>
      <c r="J514" s="66">
        <v>25</v>
      </c>
      <c r="K514" s="89">
        <v>1722</v>
      </c>
      <c r="L514" s="51">
        <f t="shared" si="51"/>
        <v>4260</v>
      </c>
      <c r="M514" s="51">
        <f t="shared" si="57"/>
        <v>780</v>
      </c>
      <c r="N514" s="53">
        <f t="shared" si="52"/>
        <v>1824</v>
      </c>
      <c r="O514" s="51">
        <f t="shared" si="53"/>
        <v>4254</v>
      </c>
      <c r="P514" s="88">
        <v>25</v>
      </c>
      <c r="Q514" s="51">
        <f t="shared" si="54"/>
        <v>12865</v>
      </c>
      <c r="R514" s="89">
        <v>7057.68</v>
      </c>
      <c r="S514" s="51">
        <f t="shared" si="55"/>
        <v>9294</v>
      </c>
      <c r="T514" s="89">
        <v>52942.32</v>
      </c>
      <c r="U514" s="52" t="s">
        <v>155</v>
      </c>
      <c r="V514" s="53" t="s">
        <v>257</v>
      </c>
    </row>
    <row r="515" spans="1:22" s="72" customFormat="1" hidden="1">
      <c r="A515" s="63">
        <v>507</v>
      </c>
      <c r="B515" s="63" t="s">
        <v>93</v>
      </c>
      <c r="C515" s="88" t="s">
        <v>19</v>
      </c>
      <c r="D515" s="88" t="s">
        <v>1157</v>
      </c>
      <c r="E515" s="64" t="s">
        <v>1216</v>
      </c>
      <c r="F515" s="65">
        <v>45962</v>
      </c>
      <c r="G515" s="65">
        <v>46143</v>
      </c>
      <c r="H515" s="93">
        <v>20000</v>
      </c>
      <c r="I515" s="88">
        <v>0</v>
      </c>
      <c r="J515" s="66">
        <v>25</v>
      </c>
      <c r="K515" s="88">
        <v>574</v>
      </c>
      <c r="L515" s="51">
        <f t="shared" si="51"/>
        <v>1419.9999999999998</v>
      </c>
      <c r="M515" s="51">
        <f t="shared" si="57"/>
        <v>260</v>
      </c>
      <c r="N515" s="53">
        <f t="shared" si="52"/>
        <v>608</v>
      </c>
      <c r="O515" s="51">
        <f t="shared" si="53"/>
        <v>1418</v>
      </c>
      <c r="P515" s="89">
        <v>1944.78</v>
      </c>
      <c r="Q515" s="51">
        <f t="shared" si="54"/>
        <v>6224.78</v>
      </c>
      <c r="R515" s="89">
        <v>3126.78</v>
      </c>
      <c r="S515" s="51">
        <f t="shared" si="55"/>
        <v>3098</v>
      </c>
      <c r="T515" s="89">
        <v>16873.22</v>
      </c>
      <c r="U515" s="52" t="s">
        <v>155</v>
      </c>
      <c r="V515" s="53" t="s">
        <v>257</v>
      </c>
    </row>
    <row r="516" spans="1:22" s="72" customFormat="1" hidden="1">
      <c r="A516" s="63">
        <v>508</v>
      </c>
      <c r="B516" s="63" t="s">
        <v>1249</v>
      </c>
      <c r="C516" s="88" t="s">
        <v>53</v>
      </c>
      <c r="D516" s="88" t="s">
        <v>160</v>
      </c>
      <c r="E516" s="64" t="s">
        <v>1216</v>
      </c>
      <c r="F516" s="65">
        <v>45839</v>
      </c>
      <c r="G516" s="65">
        <v>46023</v>
      </c>
      <c r="H516" s="93">
        <v>60000</v>
      </c>
      <c r="I516" s="89">
        <v>3486.68</v>
      </c>
      <c r="J516" s="66">
        <v>25</v>
      </c>
      <c r="K516" s="89">
        <v>1722</v>
      </c>
      <c r="L516" s="51">
        <f t="shared" si="51"/>
        <v>4260</v>
      </c>
      <c r="M516" s="51">
        <f t="shared" si="57"/>
        <v>780</v>
      </c>
      <c r="N516" s="53">
        <f t="shared" si="52"/>
        <v>1824</v>
      </c>
      <c r="O516" s="51">
        <f t="shared" si="53"/>
        <v>4254</v>
      </c>
      <c r="P516" s="88">
        <v>25</v>
      </c>
      <c r="Q516" s="51">
        <f t="shared" si="54"/>
        <v>12865</v>
      </c>
      <c r="R516" s="89">
        <v>7057.68</v>
      </c>
      <c r="S516" s="51">
        <f t="shared" si="55"/>
        <v>9294</v>
      </c>
      <c r="T516" s="89">
        <v>52942.32</v>
      </c>
      <c r="U516" s="52" t="s">
        <v>155</v>
      </c>
      <c r="V516" s="53" t="s">
        <v>256</v>
      </c>
    </row>
    <row r="517" spans="1:22" s="72" customFormat="1" hidden="1">
      <c r="A517" s="63">
        <v>509</v>
      </c>
      <c r="B517" s="63" t="s">
        <v>219</v>
      </c>
      <c r="C517" s="88" t="s">
        <v>248</v>
      </c>
      <c r="D517" s="88" t="s">
        <v>1091</v>
      </c>
      <c r="E517" s="64" t="s">
        <v>1216</v>
      </c>
      <c r="F517" s="65">
        <v>45962</v>
      </c>
      <c r="G517" s="65">
        <v>46143</v>
      </c>
      <c r="H517" s="93">
        <v>70000</v>
      </c>
      <c r="I517" s="89">
        <v>5368.48</v>
      </c>
      <c r="J517" s="66">
        <v>25</v>
      </c>
      <c r="K517" s="89">
        <v>2009</v>
      </c>
      <c r="L517" s="51">
        <f t="shared" si="51"/>
        <v>4970</v>
      </c>
      <c r="M517" s="51">
        <f t="shared" si="57"/>
        <v>910</v>
      </c>
      <c r="N517" s="53">
        <f t="shared" si="52"/>
        <v>2128</v>
      </c>
      <c r="O517" s="51">
        <f t="shared" si="53"/>
        <v>4963</v>
      </c>
      <c r="P517" s="88">
        <v>125</v>
      </c>
      <c r="Q517" s="51">
        <f t="shared" si="54"/>
        <v>15105</v>
      </c>
      <c r="R517" s="89">
        <v>9630.48</v>
      </c>
      <c r="S517" s="51">
        <f t="shared" si="55"/>
        <v>10843</v>
      </c>
      <c r="T517" s="89">
        <v>60369.52</v>
      </c>
      <c r="U517" s="52" t="s">
        <v>155</v>
      </c>
      <c r="V517" s="53" t="s">
        <v>256</v>
      </c>
    </row>
    <row r="518" spans="1:22" s="72" customFormat="1" hidden="1">
      <c r="A518" s="63">
        <v>510</v>
      </c>
      <c r="B518" s="63" t="s">
        <v>493</v>
      </c>
      <c r="C518" s="88" t="s">
        <v>19</v>
      </c>
      <c r="D518" s="88" t="s">
        <v>1142</v>
      </c>
      <c r="E518" s="64" t="s">
        <v>1216</v>
      </c>
      <c r="F518" s="65">
        <v>45962</v>
      </c>
      <c r="G518" s="65">
        <v>46143</v>
      </c>
      <c r="H518" s="93">
        <v>20000</v>
      </c>
      <c r="I518" s="88">
        <v>0</v>
      </c>
      <c r="J518" s="66">
        <v>25</v>
      </c>
      <c r="K518" s="88">
        <v>574</v>
      </c>
      <c r="L518" s="51">
        <f t="shared" si="51"/>
        <v>1419.9999999999998</v>
      </c>
      <c r="M518" s="51">
        <f t="shared" si="57"/>
        <v>260</v>
      </c>
      <c r="N518" s="53">
        <f t="shared" si="52"/>
        <v>608</v>
      </c>
      <c r="O518" s="51">
        <f t="shared" si="53"/>
        <v>1418</v>
      </c>
      <c r="P518" s="88">
        <v>25</v>
      </c>
      <c r="Q518" s="51">
        <f t="shared" si="54"/>
        <v>4305</v>
      </c>
      <c r="R518" s="89">
        <v>1207</v>
      </c>
      <c r="S518" s="51">
        <f t="shared" si="55"/>
        <v>3098</v>
      </c>
      <c r="T518" s="89">
        <v>18793</v>
      </c>
      <c r="U518" s="52" t="s">
        <v>155</v>
      </c>
      <c r="V518" s="53" t="s">
        <v>256</v>
      </c>
    </row>
    <row r="519" spans="1:22" s="72" customFormat="1" hidden="1">
      <c r="A519" s="63">
        <v>511</v>
      </c>
      <c r="B519" s="63" t="s">
        <v>1250</v>
      </c>
      <c r="C519" s="88" t="s">
        <v>56</v>
      </c>
      <c r="D519" s="88" t="s">
        <v>167</v>
      </c>
      <c r="E519" s="64" t="s">
        <v>1216</v>
      </c>
      <c r="F519" s="65">
        <v>45839</v>
      </c>
      <c r="G519" s="65">
        <v>46023</v>
      </c>
      <c r="H519" s="93">
        <v>80000</v>
      </c>
      <c r="I519" s="89">
        <v>7400.87</v>
      </c>
      <c r="J519" s="66">
        <v>25</v>
      </c>
      <c r="K519" s="89">
        <v>2296</v>
      </c>
      <c r="L519" s="51">
        <f t="shared" si="51"/>
        <v>5679.9999999999991</v>
      </c>
      <c r="M519" s="51">
        <f t="shared" si="57"/>
        <v>1040</v>
      </c>
      <c r="N519" s="53">
        <f t="shared" si="52"/>
        <v>2432</v>
      </c>
      <c r="O519" s="51">
        <f t="shared" si="53"/>
        <v>5672</v>
      </c>
      <c r="P519" s="88">
        <v>125</v>
      </c>
      <c r="Q519" s="51">
        <f t="shared" si="54"/>
        <v>17245</v>
      </c>
      <c r="R519" s="89">
        <v>12253.87</v>
      </c>
      <c r="S519" s="51">
        <f t="shared" si="55"/>
        <v>12392</v>
      </c>
      <c r="T519" s="89">
        <v>67746.13</v>
      </c>
      <c r="U519" s="52" t="s">
        <v>155</v>
      </c>
      <c r="V519" s="53" t="s">
        <v>256</v>
      </c>
    </row>
    <row r="520" spans="1:22" s="72" customFormat="1" hidden="1">
      <c r="A520" s="63">
        <v>512</v>
      </c>
      <c r="B520" s="63" t="s">
        <v>539</v>
      </c>
      <c r="C520" s="88" t="s">
        <v>25</v>
      </c>
      <c r="D520" s="88" t="s">
        <v>545</v>
      </c>
      <c r="E520" s="64" t="s">
        <v>1216</v>
      </c>
      <c r="F520" s="65">
        <v>45901</v>
      </c>
      <c r="G520" s="65">
        <v>46082</v>
      </c>
      <c r="H520" s="93">
        <v>50000</v>
      </c>
      <c r="I520" s="89">
        <v>1854</v>
      </c>
      <c r="J520" s="66">
        <v>25</v>
      </c>
      <c r="K520" s="89">
        <v>1435</v>
      </c>
      <c r="L520" s="51">
        <f t="shared" si="51"/>
        <v>3549.9999999999995</v>
      </c>
      <c r="M520" s="51">
        <f t="shared" si="57"/>
        <v>650</v>
      </c>
      <c r="N520" s="53">
        <f t="shared" si="52"/>
        <v>1520</v>
      </c>
      <c r="O520" s="51">
        <f t="shared" si="53"/>
        <v>3545.0000000000005</v>
      </c>
      <c r="P520" s="89">
        <v>9295.8700000000008</v>
      </c>
      <c r="Q520" s="51">
        <f t="shared" si="54"/>
        <v>19995.870000000003</v>
      </c>
      <c r="R520" s="89">
        <v>14104.87</v>
      </c>
      <c r="S520" s="51">
        <f t="shared" si="55"/>
        <v>7745</v>
      </c>
      <c r="T520" s="89">
        <v>35895.129999999997</v>
      </c>
      <c r="U520" s="52" t="s">
        <v>155</v>
      </c>
      <c r="V520" s="53" t="s">
        <v>256</v>
      </c>
    </row>
    <row r="521" spans="1:22" s="72" customFormat="1" hidden="1">
      <c r="A521" s="63">
        <v>513</v>
      </c>
      <c r="B521" s="63" t="s">
        <v>494</v>
      </c>
      <c r="C521" s="88" t="s">
        <v>73</v>
      </c>
      <c r="D521" s="88" t="s">
        <v>1091</v>
      </c>
      <c r="E521" s="64" t="s">
        <v>1216</v>
      </c>
      <c r="F521" s="65">
        <v>45962</v>
      </c>
      <c r="G521" s="65">
        <v>46143</v>
      </c>
      <c r="H521" s="93">
        <v>60000</v>
      </c>
      <c r="I521" s="89">
        <v>3486.68</v>
      </c>
      <c r="J521" s="66">
        <v>25</v>
      </c>
      <c r="K521" s="89">
        <v>1722</v>
      </c>
      <c r="L521" s="51">
        <f t="shared" ref="L521:L584" si="58">H521*0.071</f>
        <v>4260</v>
      </c>
      <c r="M521" s="51">
        <f t="shared" si="57"/>
        <v>780</v>
      </c>
      <c r="N521" s="53">
        <f t="shared" ref="N521:N584" si="59">+H521*0.0304</f>
        <v>1824</v>
      </c>
      <c r="O521" s="51">
        <f t="shared" ref="O521:O584" si="60">H521*0.0709</f>
        <v>4254</v>
      </c>
      <c r="P521" s="88">
        <v>25</v>
      </c>
      <c r="Q521" s="51">
        <f t="shared" ref="Q521:Q584" si="61">SUM(K521:P521)</f>
        <v>12865</v>
      </c>
      <c r="R521" s="89">
        <v>7057.68</v>
      </c>
      <c r="S521" s="51">
        <f t="shared" ref="S521:S584" si="62">L521+M521+O521</f>
        <v>9294</v>
      </c>
      <c r="T521" s="89">
        <v>52942.32</v>
      </c>
      <c r="U521" s="52" t="s">
        <v>155</v>
      </c>
      <c r="V521" s="53" t="s">
        <v>256</v>
      </c>
    </row>
    <row r="522" spans="1:22" s="72" customFormat="1" hidden="1">
      <c r="A522" s="63">
        <v>514</v>
      </c>
      <c r="B522" s="63" t="s">
        <v>805</v>
      </c>
      <c r="C522" s="88" t="s">
        <v>5</v>
      </c>
      <c r="D522" s="88" t="s">
        <v>161</v>
      </c>
      <c r="E522" s="64" t="s">
        <v>1216</v>
      </c>
      <c r="F522" s="65">
        <v>45839</v>
      </c>
      <c r="G522" s="65">
        <v>46023</v>
      </c>
      <c r="H522" s="93">
        <v>220000</v>
      </c>
      <c r="I522" s="89">
        <v>40357.08</v>
      </c>
      <c r="J522" s="66">
        <v>25</v>
      </c>
      <c r="K522" s="89">
        <v>6314</v>
      </c>
      <c r="L522" s="51">
        <f t="shared" si="58"/>
        <v>15619.999999999998</v>
      </c>
      <c r="M522" s="51">
        <f t="shared" si="57"/>
        <v>2860</v>
      </c>
      <c r="N522" s="53">
        <f t="shared" si="59"/>
        <v>6688</v>
      </c>
      <c r="O522" s="51">
        <f t="shared" si="60"/>
        <v>15598.000000000002</v>
      </c>
      <c r="P522" s="88">
        <v>25</v>
      </c>
      <c r="Q522" s="51">
        <f t="shared" si="61"/>
        <v>47105</v>
      </c>
      <c r="R522" s="89">
        <v>53285.22</v>
      </c>
      <c r="S522" s="51">
        <f t="shared" si="62"/>
        <v>34078</v>
      </c>
      <c r="T522" s="89">
        <v>166714.78</v>
      </c>
      <c r="U522" s="52" t="s">
        <v>155</v>
      </c>
      <c r="V522" s="53" t="s">
        <v>256</v>
      </c>
    </row>
    <row r="523" spans="1:22" s="72" customFormat="1" hidden="1">
      <c r="A523" s="63">
        <v>515</v>
      </c>
      <c r="B523" s="63" t="s">
        <v>113</v>
      </c>
      <c r="C523" s="88" t="s">
        <v>74</v>
      </c>
      <c r="D523" s="88" t="s">
        <v>1099</v>
      </c>
      <c r="E523" s="64" t="s">
        <v>1216</v>
      </c>
      <c r="F523" s="65">
        <v>45839</v>
      </c>
      <c r="G523" s="65">
        <v>46023</v>
      </c>
      <c r="H523" s="93">
        <v>60000</v>
      </c>
      <c r="I523" s="89">
        <v>3486.68</v>
      </c>
      <c r="J523" s="66">
        <v>25</v>
      </c>
      <c r="K523" s="89">
        <v>1722</v>
      </c>
      <c r="L523" s="51">
        <f t="shared" si="58"/>
        <v>4260</v>
      </c>
      <c r="M523" s="51">
        <f t="shared" si="57"/>
        <v>780</v>
      </c>
      <c r="N523" s="53">
        <f t="shared" si="59"/>
        <v>1824</v>
      </c>
      <c r="O523" s="51">
        <f t="shared" si="60"/>
        <v>4254</v>
      </c>
      <c r="P523" s="88">
        <v>25</v>
      </c>
      <c r="Q523" s="51">
        <f t="shared" si="61"/>
        <v>12865</v>
      </c>
      <c r="R523" s="89">
        <v>7057.68</v>
      </c>
      <c r="S523" s="51">
        <f t="shared" si="62"/>
        <v>9294</v>
      </c>
      <c r="T523" s="89">
        <v>52942.32</v>
      </c>
      <c r="U523" s="52" t="s">
        <v>155</v>
      </c>
      <c r="V523" s="53" t="s">
        <v>256</v>
      </c>
    </row>
    <row r="524" spans="1:22" s="72" customFormat="1" hidden="1">
      <c r="A524" s="63">
        <v>516</v>
      </c>
      <c r="B524" s="63" t="s">
        <v>293</v>
      </c>
      <c r="C524" s="88" t="s">
        <v>19</v>
      </c>
      <c r="D524" s="88" t="s">
        <v>1129</v>
      </c>
      <c r="E524" s="64" t="s">
        <v>1216</v>
      </c>
      <c r="F524" s="65">
        <v>45839</v>
      </c>
      <c r="G524" s="65">
        <v>46023</v>
      </c>
      <c r="H524" s="93">
        <v>20000</v>
      </c>
      <c r="I524" s="88">
        <v>0</v>
      </c>
      <c r="J524" s="66">
        <v>25</v>
      </c>
      <c r="K524" s="88">
        <v>574</v>
      </c>
      <c r="L524" s="51">
        <f t="shared" si="58"/>
        <v>1419.9999999999998</v>
      </c>
      <c r="M524" s="51">
        <f t="shared" si="57"/>
        <v>260</v>
      </c>
      <c r="N524" s="53">
        <f t="shared" si="59"/>
        <v>608</v>
      </c>
      <c r="O524" s="51">
        <f t="shared" si="60"/>
        <v>1418</v>
      </c>
      <c r="P524" s="89">
        <v>3944.78</v>
      </c>
      <c r="Q524" s="51">
        <f t="shared" si="61"/>
        <v>8224.7800000000007</v>
      </c>
      <c r="R524" s="89">
        <v>5126.78</v>
      </c>
      <c r="S524" s="51">
        <f t="shared" si="62"/>
        <v>3098</v>
      </c>
      <c r="T524" s="89">
        <v>14873.22</v>
      </c>
      <c r="U524" s="52" t="s">
        <v>155</v>
      </c>
      <c r="V524" s="53" t="s">
        <v>256</v>
      </c>
    </row>
    <row r="525" spans="1:22" s="72" customFormat="1" hidden="1">
      <c r="A525" s="63">
        <v>517</v>
      </c>
      <c r="B525" s="63" t="s">
        <v>97</v>
      </c>
      <c r="C525" s="88" t="s">
        <v>19</v>
      </c>
      <c r="D525" s="88" t="s">
        <v>1109</v>
      </c>
      <c r="E525" s="64" t="s">
        <v>1216</v>
      </c>
      <c r="F525" s="65">
        <v>45839</v>
      </c>
      <c r="G525" s="65">
        <v>46023</v>
      </c>
      <c r="H525" s="93">
        <v>20000</v>
      </c>
      <c r="I525" s="88">
        <v>0</v>
      </c>
      <c r="J525" s="66">
        <v>25</v>
      </c>
      <c r="K525" s="88">
        <v>574</v>
      </c>
      <c r="L525" s="51">
        <f t="shared" si="58"/>
        <v>1419.9999999999998</v>
      </c>
      <c r="M525" s="51">
        <f t="shared" si="57"/>
        <v>260</v>
      </c>
      <c r="N525" s="53">
        <f t="shared" si="59"/>
        <v>608</v>
      </c>
      <c r="O525" s="51">
        <f t="shared" si="60"/>
        <v>1418</v>
      </c>
      <c r="P525" s="88">
        <v>125</v>
      </c>
      <c r="Q525" s="51">
        <f t="shared" si="61"/>
        <v>4405</v>
      </c>
      <c r="R525" s="89">
        <v>1307</v>
      </c>
      <c r="S525" s="51">
        <f t="shared" si="62"/>
        <v>3098</v>
      </c>
      <c r="T525" s="89">
        <v>18693</v>
      </c>
      <c r="U525" s="52" t="s">
        <v>155</v>
      </c>
      <c r="V525" s="53" t="s">
        <v>256</v>
      </c>
    </row>
    <row r="526" spans="1:22" s="72" customFormat="1" hidden="1">
      <c r="A526" s="63">
        <v>518</v>
      </c>
      <c r="B526" s="63" t="s">
        <v>317</v>
      </c>
      <c r="C526" s="88" t="s">
        <v>19</v>
      </c>
      <c r="D526" s="88" t="s">
        <v>1097</v>
      </c>
      <c r="E526" s="64" t="s">
        <v>1216</v>
      </c>
      <c r="F526" s="65">
        <v>45962</v>
      </c>
      <c r="G526" s="65">
        <v>46143</v>
      </c>
      <c r="H526" s="93">
        <v>20000</v>
      </c>
      <c r="I526" s="88">
        <v>0</v>
      </c>
      <c r="J526" s="66">
        <v>25</v>
      </c>
      <c r="K526" s="88">
        <v>574</v>
      </c>
      <c r="L526" s="51">
        <f t="shared" si="58"/>
        <v>1419.9999999999998</v>
      </c>
      <c r="M526" s="51">
        <f t="shared" si="57"/>
        <v>260</v>
      </c>
      <c r="N526" s="53">
        <f t="shared" si="59"/>
        <v>608</v>
      </c>
      <c r="O526" s="51">
        <f t="shared" si="60"/>
        <v>1418</v>
      </c>
      <c r="P526" s="88">
        <v>25</v>
      </c>
      <c r="Q526" s="51">
        <f t="shared" si="61"/>
        <v>4305</v>
      </c>
      <c r="R526" s="89">
        <v>1207</v>
      </c>
      <c r="S526" s="51">
        <f t="shared" si="62"/>
        <v>3098</v>
      </c>
      <c r="T526" s="89">
        <v>18793</v>
      </c>
      <c r="U526" s="52" t="s">
        <v>155</v>
      </c>
      <c r="V526" s="53" t="s">
        <v>256</v>
      </c>
    </row>
    <row r="527" spans="1:22" s="72" customFormat="1" hidden="1">
      <c r="A527" s="63">
        <v>519</v>
      </c>
      <c r="B527" s="63" t="s">
        <v>855</v>
      </c>
      <c r="C527" s="88" t="s">
        <v>656</v>
      </c>
      <c r="D527" s="88" t="s">
        <v>1159</v>
      </c>
      <c r="E527" s="64" t="s">
        <v>1216</v>
      </c>
      <c r="F527" s="65">
        <v>45839</v>
      </c>
      <c r="G527" s="65">
        <v>46023</v>
      </c>
      <c r="H527" s="93">
        <v>80000</v>
      </c>
      <c r="I527" s="89">
        <v>7400.87</v>
      </c>
      <c r="J527" s="66">
        <v>25</v>
      </c>
      <c r="K527" s="89">
        <v>2296</v>
      </c>
      <c r="L527" s="51">
        <f t="shared" si="58"/>
        <v>5679.9999999999991</v>
      </c>
      <c r="M527" s="51">
        <f t="shared" si="57"/>
        <v>1040</v>
      </c>
      <c r="N527" s="53">
        <f t="shared" si="59"/>
        <v>2432</v>
      </c>
      <c r="O527" s="51">
        <f t="shared" si="60"/>
        <v>5672</v>
      </c>
      <c r="P527" s="88">
        <v>25</v>
      </c>
      <c r="Q527" s="51">
        <f t="shared" si="61"/>
        <v>17145</v>
      </c>
      <c r="R527" s="89">
        <v>12153.87</v>
      </c>
      <c r="S527" s="51">
        <f t="shared" si="62"/>
        <v>12392</v>
      </c>
      <c r="T527" s="89">
        <v>67846.13</v>
      </c>
      <c r="U527" s="52" t="s">
        <v>155</v>
      </c>
      <c r="V527" s="53" t="s">
        <v>256</v>
      </c>
    </row>
    <row r="528" spans="1:22" s="72" customFormat="1" hidden="1">
      <c r="A528" s="63">
        <v>520</v>
      </c>
      <c r="B528" s="63" t="s">
        <v>1251</v>
      </c>
      <c r="C528" s="88" t="s">
        <v>368</v>
      </c>
      <c r="D528" s="88" t="s">
        <v>168</v>
      </c>
      <c r="E528" s="64" t="s">
        <v>1216</v>
      </c>
      <c r="F528" s="65">
        <v>45839</v>
      </c>
      <c r="G528" s="65">
        <v>46023</v>
      </c>
      <c r="H528" s="93">
        <v>70000</v>
      </c>
      <c r="I528" s="89">
        <v>5368.48</v>
      </c>
      <c r="J528" s="66">
        <v>25</v>
      </c>
      <c r="K528" s="89">
        <v>2009</v>
      </c>
      <c r="L528" s="51">
        <f t="shared" si="58"/>
        <v>4970</v>
      </c>
      <c r="M528" s="51">
        <f t="shared" si="57"/>
        <v>910</v>
      </c>
      <c r="N528" s="53">
        <f t="shared" si="59"/>
        <v>2128</v>
      </c>
      <c r="O528" s="51">
        <f t="shared" si="60"/>
        <v>4963</v>
      </c>
      <c r="P528" s="88">
        <v>25</v>
      </c>
      <c r="Q528" s="51">
        <f t="shared" si="61"/>
        <v>15005</v>
      </c>
      <c r="R528" s="89">
        <v>9530.48</v>
      </c>
      <c r="S528" s="51">
        <f t="shared" si="62"/>
        <v>10843</v>
      </c>
      <c r="T528" s="89">
        <v>60469.52</v>
      </c>
      <c r="U528" s="52" t="s">
        <v>155</v>
      </c>
      <c r="V528" s="53" t="s">
        <v>256</v>
      </c>
    </row>
    <row r="529" spans="1:22" s="72" customFormat="1" hidden="1">
      <c r="A529" s="63">
        <v>521</v>
      </c>
      <c r="B529" s="63" t="s">
        <v>242</v>
      </c>
      <c r="C529" s="88" t="s">
        <v>19</v>
      </c>
      <c r="D529" s="88" t="s">
        <v>1095</v>
      </c>
      <c r="E529" s="64" t="s">
        <v>1216</v>
      </c>
      <c r="F529" s="65">
        <v>45839</v>
      </c>
      <c r="G529" s="65">
        <v>46023</v>
      </c>
      <c r="H529" s="93">
        <v>20000</v>
      </c>
      <c r="I529" s="88">
        <v>0</v>
      </c>
      <c r="J529" s="66">
        <v>25</v>
      </c>
      <c r="K529" s="88">
        <v>574</v>
      </c>
      <c r="L529" s="51">
        <f t="shared" si="58"/>
        <v>1419.9999999999998</v>
      </c>
      <c r="M529" s="51">
        <f t="shared" si="57"/>
        <v>260</v>
      </c>
      <c r="N529" s="53">
        <f t="shared" si="59"/>
        <v>608</v>
      </c>
      <c r="O529" s="51">
        <f t="shared" si="60"/>
        <v>1418</v>
      </c>
      <c r="P529" s="88">
        <v>125</v>
      </c>
      <c r="Q529" s="51">
        <f t="shared" si="61"/>
        <v>4405</v>
      </c>
      <c r="R529" s="89">
        <v>1307</v>
      </c>
      <c r="S529" s="51">
        <f t="shared" si="62"/>
        <v>3098</v>
      </c>
      <c r="T529" s="89">
        <v>18693</v>
      </c>
      <c r="U529" s="52" t="s">
        <v>155</v>
      </c>
      <c r="V529" s="53" t="s">
        <v>256</v>
      </c>
    </row>
    <row r="530" spans="1:22" s="72" customFormat="1" hidden="1">
      <c r="A530" s="63">
        <v>522</v>
      </c>
      <c r="B530" s="63" t="s">
        <v>1026</v>
      </c>
      <c r="C530" s="88" t="s">
        <v>870</v>
      </c>
      <c r="D530" s="88" t="s">
        <v>160</v>
      </c>
      <c r="E530" s="64" t="s">
        <v>1216</v>
      </c>
      <c r="F530" s="65">
        <v>45901</v>
      </c>
      <c r="G530" s="65">
        <v>46082</v>
      </c>
      <c r="H530" s="93">
        <v>70000</v>
      </c>
      <c r="I530" s="89">
        <v>5368.48</v>
      </c>
      <c r="J530" s="66">
        <v>25</v>
      </c>
      <c r="K530" s="89">
        <v>2009</v>
      </c>
      <c r="L530" s="51">
        <f t="shared" si="58"/>
        <v>4970</v>
      </c>
      <c r="M530" s="51">
        <f t="shared" si="57"/>
        <v>910</v>
      </c>
      <c r="N530" s="53">
        <f t="shared" si="59"/>
        <v>2128</v>
      </c>
      <c r="O530" s="51">
        <f t="shared" si="60"/>
        <v>4963</v>
      </c>
      <c r="P530" s="88">
        <v>25</v>
      </c>
      <c r="Q530" s="51">
        <f t="shared" si="61"/>
        <v>15005</v>
      </c>
      <c r="R530" s="89">
        <v>9530.48</v>
      </c>
      <c r="S530" s="51">
        <f t="shared" si="62"/>
        <v>10843</v>
      </c>
      <c r="T530" s="89">
        <v>60469.52</v>
      </c>
      <c r="U530" s="52" t="s">
        <v>155</v>
      </c>
      <c r="V530" s="53" t="s">
        <v>256</v>
      </c>
    </row>
    <row r="531" spans="1:22" s="72" customFormat="1" hidden="1">
      <c r="A531" s="63">
        <v>523</v>
      </c>
      <c r="B531" s="63" t="s">
        <v>329</v>
      </c>
      <c r="C531" s="88" t="s">
        <v>73</v>
      </c>
      <c r="D531" s="88" t="s">
        <v>1148</v>
      </c>
      <c r="E531" s="64" t="s">
        <v>1216</v>
      </c>
      <c r="F531" s="65">
        <v>45962</v>
      </c>
      <c r="G531" s="65">
        <v>46143</v>
      </c>
      <c r="H531" s="93">
        <v>60000</v>
      </c>
      <c r="I531" s="89">
        <v>3486.68</v>
      </c>
      <c r="J531" s="66">
        <v>25</v>
      </c>
      <c r="K531" s="89">
        <v>1722</v>
      </c>
      <c r="L531" s="51">
        <f t="shared" si="58"/>
        <v>4260</v>
      </c>
      <c r="M531" s="51">
        <f t="shared" si="57"/>
        <v>780</v>
      </c>
      <c r="N531" s="53">
        <f t="shared" si="59"/>
        <v>1824</v>
      </c>
      <c r="O531" s="51">
        <f t="shared" si="60"/>
        <v>4254</v>
      </c>
      <c r="P531" s="88">
        <v>25</v>
      </c>
      <c r="Q531" s="51">
        <f t="shared" si="61"/>
        <v>12865</v>
      </c>
      <c r="R531" s="89">
        <v>7057.68</v>
      </c>
      <c r="S531" s="51">
        <f t="shared" si="62"/>
        <v>9294</v>
      </c>
      <c r="T531" s="89">
        <v>52942.32</v>
      </c>
      <c r="U531" s="52" t="s">
        <v>155</v>
      </c>
      <c r="V531" s="53" t="s">
        <v>256</v>
      </c>
    </row>
    <row r="532" spans="1:22" s="72" customFormat="1" hidden="1">
      <c r="A532" s="63">
        <v>524</v>
      </c>
      <c r="B532" s="63" t="s">
        <v>523</v>
      </c>
      <c r="C532" s="88" t="s">
        <v>19</v>
      </c>
      <c r="D532" t="s">
        <v>160</v>
      </c>
      <c r="E532" s="64" t="s">
        <v>1216</v>
      </c>
      <c r="F532" s="65">
        <v>45839</v>
      </c>
      <c r="G532" s="65">
        <v>46023</v>
      </c>
      <c r="H532" s="93">
        <v>20000</v>
      </c>
      <c r="I532" s="88">
        <v>0</v>
      </c>
      <c r="J532" s="66">
        <v>25</v>
      </c>
      <c r="K532" s="88">
        <v>574</v>
      </c>
      <c r="L532" s="51">
        <f t="shared" si="58"/>
        <v>1419.9999999999998</v>
      </c>
      <c r="M532" s="51">
        <f t="shared" ref="M532:M566" si="63">H532*0.013</f>
        <v>260</v>
      </c>
      <c r="N532" s="53">
        <f t="shared" si="59"/>
        <v>608</v>
      </c>
      <c r="O532" s="51">
        <f t="shared" si="60"/>
        <v>1418</v>
      </c>
      <c r="P532" s="88">
        <v>125</v>
      </c>
      <c r="Q532" s="51">
        <f t="shared" si="61"/>
        <v>4405</v>
      </c>
      <c r="R532" s="89">
        <v>1307</v>
      </c>
      <c r="S532" s="51">
        <f t="shared" si="62"/>
        <v>3098</v>
      </c>
      <c r="T532" s="89">
        <v>18693</v>
      </c>
      <c r="U532" s="52" t="s">
        <v>155</v>
      </c>
      <c r="V532" s="53" t="s">
        <v>256</v>
      </c>
    </row>
    <row r="533" spans="1:22" s="72" customFormat="1" hidden="1">
      <c r="A533" s="63">
        <v>525</v>
      </c>
      <c r="B533" s="63" t="s">
        <v>402</v>
      </c>
      <c r="C533" s="88" t="s">
        <v>19</v>
      </c>
      <c r="D533" s="88" t="s">
        <v>1090</v>
      </c>
      <c r="E533" s="64" t="s">
        <v>1216</v>
      </c>
      <c r="F533" s="65">
        <v>45962</v>
      </c>
      <c r="G533" s="65">
        <v>46143</v>
      </c>
      <c r="H533" s="93">
        <v>20000</v>
      </c>
      <c r="I533" s="88">
        <v>0</v>
      </c>
      <c r="J533" s="66">
        <v>25</v>
      </c>
      <c r="K533" s="88">
        <v>574</v>
      </c>
      <c r="L533" s="51">
        <f t="shared" si="58"/>
        <v>1419.9999999999998</v>
      </c>
      <c r="M533" s="51">
        <f t="shared" si="63"/>
        <v>260</v>
      </c>
      <c r="N533" s="53">
        <f t="shared" si="59"/>
        <v>608</v>
      </c>
      <c r="O533" s="51">
        <f t="shared" si="60"/>
        <v>1418</v>
      </c>
      <c r="P533" s="88">
        <v>125</v>
      </c>
      <c r="Q533" s="51">
        <f t="shared" si="61"/>
        <v>4405</v>
      </c>
      <c r="R533" s="89">
        <v>1307</v>
      </c>
      <c r="S533" s="51">
        <f t="shared" si="62"/>
        <v>3098</v>
      </c>
      <c r="T533" s="89">
        <v>18693</v>
      </c>
      <c r="U533" s="52" t="s">
        <v>155</v>
      </c>
      <c r="V533" s="53" t="s">
        <v>256</v>
      </c>
    </row>
    <row r="534" spans="1:22" s="72" customFormat="1" hidden="1">
      <c r="A534" s="63">
        <v>526</v>
      </c>
      <c r="B534" s="63" t="s">
        <v>513</v>
      </c>
      <c r="C534" s="88" t="s">
        <v>514</v>
      </c>
      <c r="D534" s="88" t="s">
        <v>177</v>
      </c>
      <c r="E534" s="64" t="s">
        <v>1216</v>
      </c>
      <c r="F534" s="65">
        <v>45901</v>
      </c>
      <c r="G534" s="65">
        <v>46082</v>
      </c>
      <c r="H534" s="93">
        <v>25000</v>
      </c>
      <c r="I534" s="88">
        <v>0</v>
      </c>
      <c r="J534" s="66">
        <v>25</v>
      </c>
      <c r="K534" s="88">
        <v>717.5</v>
      </c>
      <c r="L534" s="51">
        <f t="shared" si="58"/>
        <v>1774.9999999999998</v>
      </c>
      <c r="M534" s="51">
        <f t="shared" si="63"/>
        <v>325</v>
      </c>
      <c r="N534" s="53">
        <f t="shared" si="59"/>
        <v>760</v>
      </c>
      <c r="O534" s="51">
        <f t="shared" si="60"/>
        <v>1772.5000000000002</v>
      </c>
      <c r="P534" s="89">
        <v>2044.78</v>
      </c>
      <c r="Q534" s="51">
        <f t="shared" si="61"/>
        <v>7394.78</v>
      </c>
      <c r="R534" s="89">
        <v>3522.28</v>
      </c>
      <c r="S534" s="51">
        <f t="shared" si="62"/>
        <v>3872.5</v>
      </c>
      <c r="T534" s="89">
        <v>21477.72</v>
      </c>
      <c r="U534" s="52" t="s">
        <v>155</v>
      </c>
      <c r="V534" s="53" t="s">
        <v>256</v>
      </c>
    </row>
    <row r="535" spans="1:22" s="72" customFormat="1" hidden="1">
      <c r="A535" s="63">
        <v>527</v>
      </c>
      <c r="B535" s="63" t="s">
        <v>214</v>
      </c>
      <c r="C535" s="88" t="s">
        <v>252</v>
      </c>
      <c r="D535" s="88" t="s">
        <v>170</v>
      </c>
      <c r="E535" s="64" t="s">
        <v>1216</v>
      </c>
      <c r="F535" s="65">
        <v>45901</v>
      </c>
      <c r="G535" s="65">
        <v>46082</v>
      </c>
      <c r="H535" s="93">
        <v>60000</v>
      </c>
      <c r="I535" s="89">
        <v>3486.68</v>
      </c>
      <c r="J535" s="66">
        <v>25</v>
      </c>
      <c r="K535" s="89">
        <v>1722</v>
      </c>
      <c r="L535" s="51">
        <f t="shared" si="58"/>
        <v>4260</v>
      </c>
      <c r="M535" s="51">
        <f t="shared" si="63"/>
        <v>780</v>
      </c>
      <c r="N535" s="53">
        <f t="shared" si="59"/>
        <v>1824</v>
      </c>
      <c r="O535" s="51">
        <f t="shared" si="60"/>
        <v>4254</v>
      </c>
      <c r="P535" s="88">
        <v>25</v>
      </c>
      <c r="Q535" s="51">
        <f t="shared" si="61"/>
        <v>12865</v>
      </c>
      <c r="R535" s="89">
        <v>7057.68</v>
      </c>
      <c r="S535" s="51">
        <f t="shared" si="62"/>
        <v>9294</v>
      </c>
      <c r="T535" s="89">
        <v>52942.32</v>
      </c>
      <c r="U535" s="52" t="s">
        <v>155</v>
      </c>
      <c r="V535" s="53" t="s">
        <v>256</v>
      </c>
    </row>
    <row r="536" spans="1:22" s="72" customFormat="1" hidden="1">
      <c r="A536" s="63">
        <v>528</v>
      </c>
      <c r="B536" s="63" t="s">
        <v>891</v>
      </c>
      <c r="C536" s="88" t="s">
        <v>248</v>
      </c>
      <c r="D536" s="88" t="s">
        <v>168</v>
      </c>
      <c r="E536" s="64" t="s">
        <v>1216</v>
      </c>
      <c r="F536" s="65">
        <v>45962</v>
      </c>
      <c r="G536" s="65">
        <v>46143</v>
      </c>
      <c r="H536" s="93">
        <v>60000</v>
      </c>
      <c r="I536" s="89">
        <v>3486.68</v>
      </c>
      <c r="J536" s="66">
        <v>25</v>
      </c>
      <c r="K536" s="89">
        <v>1722</v>
      </c>
      <c r="L536" s="51">
        <f t="shared" si="58"/>
        <v>4260</v>
      </c>
      <c r="M536" s="51">
        <f t="shared" si="63"/>
        <v>780</v>
      </c>
      <c r="N536" s="53">
        <f t="shared" si="59"/>
        <v>1824</v>
      </c>
      <c r="O536" s="51">
        <f t="shared" si="60"/>
        <v>4254</v>
      </c>
      <c r="P536" s="88">
        <v>25</v>
      </c>
      <c r="Q536" s="51">
        <f t="shared" si="61"/>
        <v>12865</v>
      </c>
      <c r="R536" s="89">
        <v>7057.68</v>
      </c>
      <c r="S536" s="51">
        <f t="shared" si="62"/>
        <v>9294</v>
      </c>
      <c r="T536" s="89">
        <v>52942.32</v>
      </c>
      <c r="U536" s="52" t="s">
        <v>155</v>
      </c>
      <c r="V536" s="53" t="s">
        <v>256</v>
      </c>
    </row>
    <row r="537" spans="1:22" s="72" customFormat="1" hidden="1">
      <c r="A537" s="63">
        <v>529</v>
      </c>
      <c r="B537" s="63" t="s">
        <v>383</v>
      </c>
      <c r="C537" s="88" t="s">
        <v>73</v>
      </c>
      <c r="D537" s="88" t="s">
        <v>1075</v>
      </c>
      <c r="E537" s="64" t="s">
        <v>1216</v>
      </c>
      <c r="F537" s="65">
        <v>45870</v>
      </c>
      <c r="G537" s="65">
        <v>46054</v>
      </c>
      <c r="H537" s="93">
        <v>60000</v>
      </c>
      <c r="I537" s="89">
        <v>3486.68</v>
      </c>
      <c r="J537" s="66">
        <v>25</v>
      </c>
      <c r="K537" s="89">
        <v>1722</v>
      </c>
      <c r="L537" s="51">
        <f t="shared" si="58"/>
        <v>4260</v>
      </c>
      <c r="M537" s="51">
        <f t="shared" si="63"/>
        <v>780</v>
      </c>
      <c r="N537" s="53">
        <f t="shared" si="59"/>
        <v>1824</v>
      </c>
      <c r="O537" s="51">
        <f t="shared" si="60"/>
        <v>4254</v>
      </c>
      <c r="P537" s="88">
        <v>25</v>
      </c>
      <c r="Q537" s="51">
        <f t="shared" si="61"/>
        <v>12865</v>
      </c>
      <c r="R537" s="89">
        <v>7057.68</v>
      </c>
      <c r="S537" s="51">
        <f t="shared" si="62"/>
        <v>9294</v>
      </c>
      <c r="T537" s="89">
        <v>52942.32</v>
      </c>
      <c r="U537" s="52" t="s">
        <v>155</v>
      </c>
      <c r="V537" s="53" t="s">
        <v>256</v>
      </c>
    </row>
    <row r="538" spans="1:22" s="72" customFormat="1" hidden="1">
      <c r="A538" s="63">
        <v>530</v>
      </c>
      <c r="B538" s="63" t="s">
        <v>111</v>
      </c>
      <c r="C538" s="88" t="s">
        <v>19</v>
      </c>
      <c r="D538" s="88" t="s">
        <v>1113</v>
      </c>
      <c r="E538" s="64" t="s">
        <v>1216</v>
      </c>
      <c r="F538" s="65">
        <v>45839</v>
      </c>
      <c r="G538" s="65">
        <v>46023</v>
      </c>
      <c r="H538" s="93">
        <v>20000</v>
      </c>
      <c r="I538" s="88">
        <v>0</v>
      </c>
      <c r="J538" s="66">
        <v>25</v>
      </c>
      <c r="K538" s="88">
        <v>574</v>
      </c>
      <c r="L538" s="51">
        <f t="shared" si="58"/>
        <v>1419.9999999999998</v>
      </c>
      <c r="M538" s="51">
        <f t="shared" si="63"/>
        <v>260</v>
      </c>
      <c r="N538" s="53">
        <f t="shared" si="59"/>
        <v>608</v>
      </c>
      <c r="O538" s="51">
        <f t="shared" si="60"/>
        <v>1418</v>
      </c>
      <c r="P538" s="88">
        <v>25</v>
      </c>
      <c r="Q538" s="51">
        <f t="shared" si="61"/>
        <v>4305</v>
      </c>
      <c r="R538" s="89">
        <v>1207</v>
      </c>
      <c r="S538" s="51">
        <f t="shared" si="62"/>
        <v>3098</v>
      </c>
      <c r="T538" s="89">
        <v>18793</v>
      </c>
      <c r="U538" s="52" t="s">
        <v>155</v>
      </c>
      <c r="V538" s="53" t="s">
        <v>256</v>
      </c>
    </row>
    <row r="539" spans="1:22" s="72" customFormat="1" hidden="1">
      <c r="A539" s="63">
        <v>531</v>
      </c>
      <c r="B539" s="63" t="s">
        <v>568</v>
      </c>
      <c r="C539" s="88" t="s">
        <v>581</v>
      </c>
      <c r="D539" s="88" t="s">
        <v>1077</v>
      </c>
      <c r="E539" s="64" t="s">
        <v>1216</v>
      </c>
      <c r="F539" s="65">
        <v>45962</v>
      </c>
      <c r="G539" s="65">
        <v>46143</v>
      </c>
      <c r="H539" s="93">
        <v>24102.02</v>
      </c>
      <c r="I539" s="88">
        <v>0</v>
      </c>
      <c r="J539" s="66">
        <v>25</v>
      </c>
      <c r="K539" s="88">
        <v>691.73</v>
      </c>
      <c r="L539" s="51">
        <f t="shared" si="58"/>
        <v>1711.2434199999998</v>
      </c>
      <c r="M539" s="51">
        <f t="shared" si="63"/>
        <v>313.32625999999999</v>
      </c>
      <c r="N539" s="53">
        <f t="shared" si="59"/>
        <v>732.70140800000001</v>
      </c>
      <c r="O539" s="51">
        <f t="shared" si="60"/>
        <v>1708.8332180000002</v>
      </c>
      <c r="P539" s="88">
        <v>25</v>
      </c>
      <c r="Q539" s="51">
        <f t="shared" si="61"/>
        <v>5182.8343059999997</v>
      </c>
      <c r="R539" s="89">
        <v>1449.43</v>
      </c>
      <c r="S539" s="51">
        <f t="shared" si="62"/>
        <v>3733.4028980000003</v>
      </c>
      <c r="T539" s="89">
        <v>22652.59</v>
      </c>
      <c r="U539" s="52" t="s">
        <v>155</v>
      </c>
      <c r="V539" s="53" t="s">
        <v>256</v>
      </c>
    </row>
    <row r="540" spans="1:22" s="72" customFormat="1" hidden="1">
      <c r="A540" s="63">
        <v>532</v>
      </c>
      <c r="B540" s="63" t="s">
        <v>605</v>
      </c>
      <c r="C540" s="88" t="s">
        <v>5</v>
      </c>
      <c r="D540" s="88" t="s">
        <v>197</v>
      </c>
      <c r="E540" s="64" t="s">
        <v>1216</v>
      </c>
      <c r="F540" s="65">
        <v>45901</v>
      </c>
      <c r="G540" s="65">
        <v>46082</v>
      </c>
      <c r="H540" s="93">
        <v>180000</v>
      </c>
      <c r="I540" s="89">
        <v>29963.48</v>
      </c>
      <c r="J540" s="66">
        <v>25</v>
      </c>
      <c r="K540" s="89">
        <v>5166</v>
      </c>
      <c r="L540" s="51">
        <f t="shared" si="58"/>
        <v>12779.999999999998</v>
      </c>
      <c r="M540" s="51">
        <f t="shared" si="63"/>
        <v>2340</v>
      </c>
      <c r="N540" s="53">
        <f t="shared" si="59"/>
        <v>5472</v>
      </c>
      <c r="O540" s="51">
        <f t="shared" si="60"/>
        <v>12762</v>
      </c>
      <c r="P540" s="89">
        <v>3864.56</v>
      </c>
      <c r="Q540" s="51">
        <f t="shared" si="61"/>
        <v>42384.56</v>
      </c>
      <c r="R540" s="89">
        <v>44466.04</v>
      </c>
      <c r="S540" s="51">
        <f t="shared" si="62"/>
        <v>27882</v>
      </c>
      <c r="T540" s="89">
        <v>135533.96</v>
      </c>
      <c r="U540" s="52" t="s">
        <v>155</v>
      </c>
      <c r="V540" s="53" t="s">
        <v>256</v>
      </c>
    </row>
    <row r="541" spans="1:22" s="72" customFormat="1" hidden="1">
      <c r="A541" s="63">
        <v>533</v>
      </c>
      <c r="B541" s="63" t="s">
        <v>962</v>
      </c>
      <c r="C541" s="88" t="s">
        <v>6</v>
      </c>
      <c r="D541" s="88" t="s">
        <v>1160</v>
      </c>
      <c r="E541" s="64" t="s">
        <v>1216</v>
      </c>
      <c r="F541" s="65">
        <v>45870</v>
      </c>
      <c r="G541" s="65">
        <v>46054</v>
      </c>
      <c r="H541" s="93">
        <v>145000</v>
      </c>
      <c r="I541" s="89">
        <v>22690.49</v>
      </c>
      <c r="J541" s="66">
        <v>25</v>
      </c>
      <c r="K541" s="89">
        <v>4161.5</v>
      </c>
      <c r="L541" s="51">
        <f t="shared" si="58"/>
        <v>10294.999999999998</v>
      </c>
      <c r="M541" s="51">
        <f t="shared" si="63"/>
        <v>1885</v>
      </c>
      <c r="N541" s="53">
        <f t="shared" si="59"/>
        <v>4408</v>
      </c>
      <c r="O541" s="51">
        <f t="shared" si="60"/>
        <v>10280.5</v>
      </c>
      <c r="P541" s="88">
        <v>25</v>
      </c>
      <c r="Q541" s="51">
        <f t="shared" si="61"/>
        <v>31055</v>
      </c>
      <c r="R541" s="89">
        <v>31284.99</v>
      </c>
      <c r="S541" s="51">
        <f t="shared" si="62"/>
        <v>22460.5</v>
      </c>
      <c r="T541" s="89">
        <v>113715.01</v>
      </c>
      <c r="U541" s="52" t="s">
        <v>155</v>
      </c>
      <c r="V541" s="53" t="s">
        <v>256</v>
      </c>
    </row>
    <row r="542" spans="1:22" s="72" customFormat="1" hidden="1">
      <c r="A542" s="63">
        <v>534</v>
      </c>
      <c r="B542" s="63" t="s">
        <v>569</v>
      </c>
      <c r="C542" s="88" t="s">
        <v>48</v>
      </c>
      <c r="D542" s="88" t="s">
        <v>1077</v>
      </c>
      <c r="E542" s="64" t="s">
        <v>1216</v>
      </c>
      <c r="F542" s="65">
        <v>45962</v>
      </c>
      <c r="G542" s="65">
        <v>46143</v>
      </c>
      <c r="H542" s="93">
        <v>55000</v>
      </c>
      <c r="I542" s="89">
        <v>2559.6799999999998</v>
      </c>
      <c r="J542" s="66">
        <v>25</v>
      </c>
      <c r="K542" s="89">
        <v>1578.5</v>
      </c>
      <c r="L542" s="51">
        <f t="shared" si="58"/>
        <v>3904.9999999999995</v>
      </c>
      <c r="M542" s="51">
        <f t="shared" si="63"/>
        <v>715</v>
      </c>
      <c r="N542" s="53">
        <f t="shared" si="59"/>
        <v>1672</v>
      </c>
      <c r="O542" s="51">
        <f t="shared" si="60"/>
        <v>3899.5000000000005</v>
      </c>
      <c r="P542" s="88">
        <v>25</v>
      </c>
      <c r="Q542" s="51">
        <f t="shared" si="61"/>
        <v>11795</v>
      </c>
      <c r="R542" s="89">
        <v>5835.18</v>
      </c>
      <c r="S542" s="51">
        <f t="shared" si="62"/>
        <v>8519.5</v>
      </c>
      <c r="T542" s="89">
        <v>49164.82</v>
      </c>
      <c r="U542" s="52" t="s">
        <v>155</v>
      </c>
      <c r="V542" s="53" t="s">
        <v>256</v>
      </c>
    </row>
    <row r="543" spans="1:22" s="72" customFormat="1" hidden="1">
      <c r="A543" s="63">
        <v>535</v>
      </c>
      <c r="B543" s="88" t="s">
        <v>1313</v>
      </c>
      <c r="C543" s="88" t="s">
        <v>252</v>
      </c>
      <c r="D543" s="88" t="s">
        <v>170</v>
      </c>
      <c r="E543" s="64" t="s">
        <v>1216</v>
      </c>
      <c r="F543" s="65">
        <v>45962</v>
      </c>
      <c r="G543" s="65">
        <v>46143</v>
      </c>
      <c r="H543" s="93">
        <v>70000</v>
      </c>
      <c r="I543" s="89">
        <v>5368.48</v>
      </c>
      <c r="J543" s="66">
        <v>25</v>
      </c>
      <c r="K543" s="89">
        <v>2009</v>
      </c>
      <c r="L543" s="51">
        <f t="shared" si="58"/>
        <v>4970</v>
      </c>
      <c r="M543" s="51">
        <f t="shared" si="63"/>
        <v>910</v>
      </c>
      <c r="N543" s="53">
        <f t="shared" si="59"/>
        <v>2128</v>
      </c>
      <c r="O543" s="51">
        <f t="shared" si="60"/>
        <v>4963</v>
      </c>
      <c r="P543" s="88">
        <v>25</v>
      </c>
      <c r="Q543" s="51">
        <f t="shared" si="61"/>
        <v>15005</v>
      </c>
      <c r="R543" s="89">
        <v>9530.48</v>
      </c>
      <c r="S543" s="51">
        <f t="shared" si="62"/>
        <v>10843</v>
      </c>
      <c r="T543" s="89">
        <v>60469.52</v>
      </c>
      <c r="U543" s="52" t="s">
        <v>155</v>
      </c>
      <c r="V543" s="91" t="s">
        <v>256</v>
      </c>
    </row>
    <row r="544" spans="1:22" s="72" customFormat="1" hidden="1">
      <c r="A544" s="63">
        <v>536</v>
      </c>
      <c r="B544" s="63" t="s">
        <v>239</v>
      </c>
      <c r="C544" s="88" t="s">
        <v>74</v>
      </c>
      <c r="D544" s="88" t="s">
        <v>1090</v>
      </c>
      <c r="E544" s="64" t="s">
        <v>1216</v>
      </c>
      <c r="F544" s="65">
        <v>45839</v>
      </c>
      <c r="G544" s="65">
        <v>46023</v>
      </c>
      <c r="H544" s="93">
        <v>60000</v>
      </c>
      <c r="I544" s="89">
        <v>3486.68</v>
      </c>
      <c r="J544" s="66">
        <v>25</v>
      </c>
      <c r="K544" s="89">
        <v>1722</v>
      </c>
      <c r="L544" s="51">
        <f t="shared" si="58"/>
        <v>4260</v>
      </c>
      <c r="M544" s="51">
        <f t="shared" si="63"/>
        <v>780</v>
      </c>
      <c r="N544" s="53">
        <f t="shared" si="59"/>
        <v>1824</v>
      </c>
      <c r="O544" s="51">
        <f t="shared" si="60"/>
        <v>4254</v>
      </c>
      <c r="P544" s="88">
        <v>125</v>
      </c>
      <c r="Q544" s="51">
        <f t="shared" si="61"/>
        <v>12965</v>
      </c>
      <c r="R544" s="89">
        <v>7157.68</v>
      </c>
      <c r="S544" s="51">
        <f t="shared" si="62"/>
        <v>9294</v>
      </c>
      <c r="T544" s="89">
        <v>52842.32</v>
      </c>
      <c r="U544" s="52" t="s">
        <v>155</v>
      </c>
      <c r="V544" s="53" t="s">
        <v>256</v>
      </c>
    </row>
    <row r="545" spans="1:22" s="72" customFormat="1" hidden="1">
      <c r="A545" s="63">
        <v>537</v>
      </c>
      <c r="B545" s="63" t="s">
        <v>651</v>
      </c>
      <c r="C545" s="88" t="s">
        <v>73</v>
      </c>
      <c r="D545" s="88" t="s">
        <v>1077</v>
      </c>
      <c r="E545" s="64" t="s">
        <v>1216</v>
      </c>
      <c r="F545" s="65">
        <v>45870</v>
      </c>
      <c r="G545" s="65">
        <v>46054</v>
      </c>
      <c r="H545" s="93">
        <v>70000</v>
      </c>
      <c r="I545" s="89">
        <v>5368.48</v>
      </c>
      <c r="J545" s="66">
        <v>25</v>
      </c>
      <c r="K545" s="89">
        <v>2009</v>
      </c>
      <c r="L545" s="51">
        <f t="shared" si="58"/>
        <v>4970</v>
      </c>
      <c r="M545" s="51">
        <f t="shared" si="63"/>
        <v>910</v>
      </c>
      <c r="N545" s="53">
        <f t="shared" si="59"/>
        <v>2128</v>
      </c>
      <c r="O545" s="51">
        <f t="shared" si="60"/>
        <v>4963</v>
      </c>
      <c r="P545" s="88">
        <v>25</v>
      </c>
      <c r="Q545" s="51">
        <f t="shared" si="61"/>
        <v>15005</v>
      </c>
      <c r="R545" s="89">
        <v>9530.48</v>
      </c>
      <c r="S545" s="51">
        <f t="shared" si="62"/>
        <v>10843</v>
      </c>
      <c r="T545" s="89">
        <v>60469.52</v>
      </c>
      <c r="U545" s="52" t="s">
        <v>155</v>
      </c>
      <c r="V545" s="53" t="s">
        <v>257</v>
      </c>
    </row>
    <row r="546" spans="1:22" s="72" customFormat="1" hidden="1">
      <c r="A546" s="63">
        <v>538</v>
      </c>
      <c r="B546" s="63" t="s">
        <v>806</v>
      </c>
      <c r="C546" s="88" t="s">
        <v>831</v>
      </c>
      <c r="D546" s="88" t="s">
        <v>167</v>
      </c>
      <c r="E546" s="64" t="s">
        <v>1216</v>
      </c>
      <c r="F546" s="65">
        <v>45839</v>
      </c>
      <c r="G546" s="65">
        <v>46023</v>
      </c>
      <c r="H546" s="93">
        <v>200000</v>
      </c>
      <c r="I546" s="89">
        <v>35147.919999999998</v>
      </c>
      <c r="J546" s="66">
        <v>25</v>
      </c>
      <c r="K546" s="89">
        <v>5740</v>
      </c>
      <c r="L546" s="51">
        <f t="shared" si="58"/>
        <v>14199.999999999998</v>
      </c>
      <c r="M546" s="51">
        <f t="shared" si="63"/>
        <v>2600</v>
      </c>
      <c r="N546" s="53">
        <f t="shared" si="59"/>
        <v>6080</v>
      </c>
      <c r="O546" s="51">
        <f t="shared" si="60"/>
        <v>14180.000000000002</v>
      </c>
      <c r="P546" s="89">
        <v>3544.78</v>
      </c>
      <c r="Q546" s="51">
        <f t="shared" si="61"/>
        <v>46344.78</v>
      </c>
      <c r="R546" s="89">
        <v>50512.7</v>
      </c>
      <c r="S546" s="51">
        <f t="shared" si="62"/>
        <v>30980</v>
      </c>
      <c r="T546" s="89">
        <v>149487.29999999999</v>
      </c>
      <c r="U546" s="52" t="s">
        <v>155</v>
      </c>
      <c r="V546" s="53" t="s">
        <v>257</v>
      </c>
    </row>
    <row r="547" spans="1:22" s="72" customFormat="1" hidden="1">
      <c r="A547" s="63">
        <v>539</v>
      </c>
      <c r="B547" s="63" t="s">
        <v>536</v>
      </c>
      <c r="C547" s="88" t="s">
        <v>4</v>
      </c>
      <c r="D547" s="88" t="s">
        <v>197</v>
      </c>
      <c r="E547" s="64" t="s">
        <v>1216</v>
      </c>
      <c r="F547" s="65">
        <v>45962</v>
      </c>
      <c r="G547" s="65">
        <v>46143</v>
      </c>
      <c r="H547" s="93">
        <v>70000</v>
      </c>
      <c r="I547" s="89">
        <v>5368.48</v>
      </c>
      <c r="J547" s="66">
        <v>25</v>
      </c>
      <c r="K547" s="89">
        <v>2009</v>
      </c>
      <c r="L547" s="51">
        <f t="shared" si="58"/>
        <v>4970</v>
      </c>
      <c r="M547" s="51">
        <f t="shared" si="63"/>
        <v>910</v>
      </c>
      <c r="N547" s="53">
        <f t="shared" si="59"/>
        <v>2128</v>
      </c>
      <c r="O547" s="51">
        <f t="shared" si="60"/>
        <v>4963</v>
      </c>
      <c r="P547" s="88">
        <v>25</v>
      </c>
      <c r="Q547" s="51">
        <f t="shared" si="61"/>
        <v>15005</v>
      </c>
      <c r="R547" s="89">
        <v>9530.48</v>
      </c>
      <c r="S547" s="51">
        <f t="shared" si="62"/>
        <v>10843</v>
      </c>
      <c r="T547" s="89">
        <v>60469.52</v>
      </c>
      <c r="U547" s="52" t="s">
        <v>155</v>
      </c>
      <c r="V547" s="53" t="s">
        <v>256</v>
      </c>
    </row>
    <row r="548" spans="1:22" s="72" customFormat="1" hidden="1">
      <c r="A548" s="63">
        <v>540</v>
      </c>
      <c r="B548" s="63" t="s">
        <v>606</v>
      </c>
      <c r="C548" s="88" t="s">
        <v>6</v>
      </c>
      <c r="D548" s="88" t="s">
        <v>1124</v>
      </c>
      <c r="E548" s="64" t="s">
        <v>1216</v>
      </c>
      <c r="F548" s="65">
        <v>45839</v>
      </c>
      <c r="G548" s="65">
        <v>46023</v>
      </c>
      <c r="H548" s="93">
        <v>130000</v>
      </c>
      <c r="I548" s="89">
        <v>19162.12</v>
      </c>
      <c r="J548" s="66">
        <v>25</v>
      </c>
      <c r="K548" s="89">
        <v>3731</v>
      </c>
      <c r="L548" s="51">
        <f t="shared" si="58"/>
        <v>9230</v>
      </c>
      <c r="M548" s="51">
        <f t="shared" si="63"/>
        <v>1690</v>
      </c>
      <c r="N548" s="53">
        <f t="shared" si="59"/>
        <v>3952</v>
      </c>
      <c r="O548" s="51">
        <f t="shared" si="60"/>
        <v>9217</v>
      </c>
      <c r="P548" s="89">
        <v>3817</v>
      </c>
      <c r="Q548" s="51">
        <f t="shared" si="61"/>
        <v>31637</v>
      </c>
      <c r="R548" s="89">
        <v>30662.12</v>
      </c>
      <c r="S548" s="51">
        <f t="shared" si="62"/>
        <v>20137</v>
      </c>
      <c r="T548" s="89">
        <v>99337.88</v>
      </c>
      <c r="U548" s="52" t="s">
        <v>155</v>
      </c>
      <c r="V548" s="53" t="s">
        <v>257</v>
      </c>
    </row>
    <row r="549" spans="1:22" s="72" customFormat="1" hidden="1">
      <c r="A549" s="63">
        <v>541</v>
      </c>
      <c r="B549" s="63" t="s">
        <v>1027</v>
      </c>
      <c r="C549" s="88" t="s">
        <v>36</v>
      </c>
      <c r="D549" s="88" t="s">
        <v>172</v>
      </c>
      <c r="E549" s="64" t="s">
        <v>1216</v>
      </c>
      <c r="F549" s="65">
        <v>45901</v>
      </c>
      <c r="G549" s="65">
        <v>46082</v>
      </c>
      <c r="H549" s="93">
        <v>80000</v>
      </c>
      <c r="I549" s="89">
        <v>7400.87</v>
      </c>
      <c r="J549" s="66">
        <v>25</v>
      </c>
      <c r="K549" s="89">
        <v>2296</v>
      </c>
      <c r="L549" s="51">
        <f t="shared" si="58"/>
        <v>5679.9999999999991</v>
      </c>
      <c r="M549" s="51">
        <f t="shared" si="63"/>
        <v>1040</v>
      </c>
      <c r="N549" s="53">
        <f t="shared" si="59"/>
        <v>2432</v>
      </c>
      <c r="O549" s="51">
        <f t="shared" si="60"/>
        <v>5672</v>
      </c>
      <c r="P549" s="88">
        <v>125</v>
      </c>
      <c r="Q549" s="51">
        <f t="shared" si="61"/>
        <v>17245</v>
      </c>
      <c r="R549" s="89">
        <v>12253.87</v>
      </c>
      <c r="S549" s="51">
        <f t="shared" si="62"/>
        <v>12392</v>
      </c>
      <c r="T549" s="89">
        <v>67746.13</v>
      </c>
      <c r="U549" s="52" t="s">
        <v>155</v>
      </c>
      <c r="V549" s="53" t="s">
        <v>256</v>
      </c>
    </row>
    <row r="550" spans="1:22" s="72" customFormat="1" hidden="1">
      <c r="A550" s="63">
        <v>542</v>
      </c>
      <c r="B550" s="63" t="s">
        <v>540</v>
      </c>
      <c r="C550" s="88" t="s">
        <v>546</v>
      </c>
      <c r="D550" s="88" t="s">
        <v>157</v>
      </c>
      <c r="E550" s="64" t="s">
        <v>1216</v>
      </c>
      <c r="F550" s="65">
        <v>45839</v>
      </c>
      <c r="G550" s="65">
        <v>46023</v>
      </c>
      <c r="H550" s="93">
        <v>32000</v>
      </c>
      <c r="I550" s="88">
        <v>0</v>
      </c>
      <c r="J550" s="66">
        <v>25</v>
      </c>
      <c r="K550" s="88">
        <v>918.4</v>
      </c>
      <c r="L550" s="51">
        <f t="shared" si="58"/>
        <v>2272</v>
      </c>
      <c r="M550" s="51">
        <f t="shared" si="63"/>
        <v>416</v>
      </c>
      <c r="N550" s="53">
        <f t="shared" si="59"/>
        <v>972.8</v>
      </c>
      <c r="O550" s="51">
        <f t="shared" si="60"/>
        <v>2268.8000000000002</v>
      </c>
      <c r="P550" s="89">
        <v>6048.1</v>
      </c>
      <c r="Q550" s="51">
        <f t="shared" si="61"/>
        <v>12896.1</v>
      </c>
      <c r="R550" s="89">
        <v>7939.3</v>
      </c>
      <c r="S550" s="51">
        <f t="shared" si="62"/>
        <v>4956.8</v>
      </c>
      <c r="T550" s="89">
        <v>24060.7</v>
      </c>
      <c r="U550" s="52" t="s">
        <v>155</v>
      </c>
      <c r="V550" s="53" t="s">
        <v>256</v>
      </c>
    </row>
    <row r="551" spans="1:22" s="72" customFormat="1" hidden="1">
      <c r="A551" s="63">
        <v>543</v>
      </c>
      <c r="B551" s="63" t="s">
        <v>591</v>
      </c>
      <c r="C551" s="88" t="s">
        <v>370</v>
      </c>
      <c r="D551" s="88" t="s">
        <v>197</v>
      </c>
      <c r="E551" s="64" t="s">
        <v>1216</v>
      </c>
      <c r="F551" s="65">
        <v>45839</v>
      </c>
      <c r="G551" s="65">
        <v>46023</v>
      </c>
      <c r="H551" s="93">
        <v>46000</v>
      </c>
      <c r="I551" s="89">
        <v>1289.46</v>
      </c>
      <c r="J551" s="66">
        <v>25</v>
      </c>
      <c r="K551" s="89">
        <v>1320.2</v>
      </c>
      <c r="L551" s="51">
        <f t="shared" si="58"/>
        <v>3265.9999999999995</v>
      </c>
      <c r="M551" s="51">
        <f t="shared" si="63"/>
        <v>598</v>
      </c>
      <c r="N551" s="53">
        <f t="shared" si="59"/>
        <v>1398.4</v>
      </c>
      <c r="O551" s="51">
        <f t="shared" si="60"/>
        <v>3261.4</v>
      </c>
      <c r="P551" s="88">
        <v>125</v>
      </c>
      <c r="Q551" s="51">
        <f t="shared" si="61"/>
        <v>9969</v>
      </c>
      <c r="R551" s="89">
        <v>4133.0600000000004</v>
      </c>
      <c r="S551" s="51">
        <f t="shared" si="62"/>
        <v>7125.4</v>
      </c>
      <c r="T551" s="89">
        <v>41866.94</v>
      </c>
      <c r="U551" s="52" t="s">
        <v>155</v>
      </c>
      <c r="V551" s="53" t="s">
        <v>256</v>
      </c>
    </row>
    <row r="552" spans="1:22" s="72" customFormat="1" hidden="1">
      <c r="A552" s="63">
        <v>544</v>
      </c>
      <c r="B552" s="63" t="s">
        <v>570</v>
      </c>
      <c r="C552" s="88" t="s">
        <v>48</v>
      </c>
      <c r="D552" s="88" t="s">
        <v>1077</v>
      </c>
      <c r="E552" s="64" t="s">
        <v>1216</v>
      </c>
      <c r="F552" s="65">
        <v>45962</v>
      </c>
      <c r="G552" s="65">
        <v>46143</v>
      </c>
      <c r="H552" s="93">
        <v>60000</v>
      </c>
      <c r="I552" s="89">
        <v>3486.68</v>
      </c>
      <c r="J552" s="66">
        <v>25</v>
      </c>
      <c r="K552" s="89">
        <v>1722</v>
      </c>
      <c r="L552" s="51">
        <f t="shared" si="58"/>
        <v>4260</v>
      </c>
      <c r="M552" s="51">
        <f t="shared" si="63"/>
        <v>780</v>
      </c>
      <c r="N552" s="53">
        <f t="shared" si="59"/>
        <v>1824</v>
      </c>
      <c r="O552" s="51">
        <f t="shared" si="60"/>
        <v>4254</v>
      </c>
      <c r="P552" s="88">
        <v>25</v>
      </c>
      <c r="Q552" s="51">
        <f t="shared" si="61"/>
        <v>12865</v>
      </c>
      <c r="R552" s="89">
        <v>7057.68</v>
      </c>
      <c r="S552" s="51">
        <f t="shared" si="62"/>
        <v>9294</v>
      </c>
      <c r="T552" s="89">
        <v>52942.32</v>
      </c>
      <c r="U552" s="52" t="s">
        <v>155</v>
      </c>
      <c r="V552" s="53" t="s">
        <v>256</v>
      </c>
    </row>
    <row r="553" spans="1:22" s="72" customFormat="1" hidden="1">
      <c r="A553" s="63">
        <v>545</v>
      </c>
      <c r="B553" s="63" t="s">
        <v>420</v>
      </c>
      <c r="C553" s="88" t="s">
        <v>19</v>
      </c>
      <c r="D553" s="88" t="s">
        <v>1119</v>
      </c>
      <c r="E553" s="64" t="s">
        <v>1216</v>
      </c>
      <c r="F553" s="65">
        <v>45839</v>
      </c>
      <c r="G553" s="65">
        <v>46023</v>
      </c>
      <c r="H553" s="93">
        <v>20000</v>
      </c>
      <c r="I553" s="88">
        <v>0</v>
      </c>
      <c r="J553" s="66">
        <v>25</v>
      </c>
      <c r="K553" s="88">
        <v>574</v>
      </c>
      <c r="L553" s="51">
        <f t="shared" si="58"/>
        <v>1419.9999999999998</v>
      </c>
      <c r="M553" s="51">
        <f t="shared" si="63"/>
        <v>260</v>
      </c>
      <c r="N553" s="53">
        <f t="shared" si="59"/>
        <v>608</v>
      </c>
      <c r="O553" s="51">
        <f t="shared" si="60"/>
        <v>1418</v>
      </c>
      <c r="P553" s="89">
        <v>1525</v>
      </c>
      <c r="Q553" s="51">
        <f t="shared" si="61"/>
        <v>5805</v>
      </c>
      <c r="R553" s="89">
        <v>2707</v>
      </c>
      <c r="S553" s="51">
        <f t="shared" si="62"/>
        <v>3098</v>
      </c>
      <c r="T553" s="89">
        <v>17293</v>
      </c>
      <c r="U553" s="52" t="s">
        <v>155</v>
      </c>
      <c r="V553" s="53" t="s">
        <v>256</v>
      </c>
    </row>
    <row r="554" spans="1:22" s="72" customFormat="1" hidden="1">
      <c r="A554" s="63">
        <v>546</v>
      </c>
      <c r="B554" s="63" t="s">
        <v>807</v>
      </c>
      <c r="C554" s="88" t="s">
        <v>463</v>
      </c>
      <c r="D554" s="88" t="s">
        <v>254</v>
      </c>
      <c r="E554" s="64" t="s">
        <v>1216</v>
      </c>
      <c r="F554" s="65">
        <v>45962</v>
      </c>
      <c r="G554" s="65">
        <v>46143</v>
      </c>
      <c r="H554" s="93">
        <v>80000</v>
      </c>
      <c r="I554" s="89">
        <v>7400.87</v>
      </c>
      <c r="J554" s="66">
        <v>25</v>
      </c>
      <c r="K554" s="89">
        <v>2296</v>
      </c>
      <c r="L554" s="51">
        <f t="shared" si="58"/>
        <v>5679.9999999999991</v>
      </c>
      <c r="M554" s="51">
        <f t="shared" si="63"/>
        <v>1040</v>
      </c>
      <c r="N554" s="53">
        <f t="shared" si="59"/>
        <v>2432</v>
      </c>
      <c r="O554" s="51">
        <f t="shared" si="60"/>
        <v>5672</v>
      </c>
      <c r="P554" s="88">
        <v>25</v>
      </c>
      <c r="Q554" s="51">
        <f t="shared" si="61"/>
        <v>17145</v>
      </c>
      <c r="R554" s="89">
        <v>12153.87</v>
      </c>
      <c r="S554" s="51">
        <f t="shared" si="62"/>
        <v>12392</v>
      </c>
      <c r="T554" s="89">
        <v>67846.13</v>
      </c>
      <c r="U554" s="52" t="s">
        <v>155</v>
      </c>
      <c r="V554" s="53" t="s">
        <v>256</v>
      </c>
    </row>
    <row r="555" spans="1:22" s="72" customFormat="1" hidden="1">
      <c r="A555" s="63">
        <v>547</v>
      </c>
      <c r="B555" s="63" t="s">
        <v>1272</v>
      </c>
      <c r="C555" s="88" t="s">
        <v>394</v>
      </c>
      <c r="D555" s="88" t="s">
        <v>1089</v>
      </c>
      <c r="E555" s="64" t="s">
        <v>1216</v>
      </c>
      <c r="F555" s="65">
        <v>45870</v>
      </c>
      <c r="G555" s="65">
        <v>46054</v>
      </c>
      <c r="H555" s="93">
        <v>40000</v>
      </c>
      <c r="I555" s="88">
        <v>442.65</v>
      </c>
      <c r="J555" s="66">
        <v>25</v>
      </c>
      <c r="K555" s="89">
        <v>1148</v>
      </c>
      <c r="L555" s="51">
        <f t="shared" si="58"/>
        <v>2839.9999999999995</v>
      </c>
      <c r="M555" s="51">
        <f t="shared" si="63"/>
        <v>520</v>
      </c>
      <c r="N555" s="53">
        <f t="shared" si="59"/>
        <v>1216</v>
      </c>
      <c r="O555" s="51">
        <f t="shared" si="60"/>
        <v>2836</v>
      </c>
      <c r="P555" s="88">
        <v>25</v>
      </c>
      <c r="Q555" s="51">
        <f t="shared" si="61"/>
        <v>8585</v>
      </c>
      <c r="R555" s="89">
        <v>2831.65</v>
      </c>
      <c r="S555" s="51">
        <f t="shared" si="62"/>
        <v>6196</v>
      </c>
      <c r="T555" s="89">
        <v>37168.35</v>
      </c>
      <c r="U555" s="52" t="s">
        <v>155</v>
      </c>
      <c r="V555" s="53" t="s">
        <v>257</v>
      </c>
    </row>
    <row r="556" spans="1:22" s="72" customFormat="1" hidden="1">
      <c r="A556" s="63">
        <v>548</v>
      </c>
      <c r="B556" s="63" t="s">
        <v>129</v>
      </c>
      <c r="C556" s="88" t="s">
        <v>19</v>
      </c>
      <c r="D556" s="88" t="s">
        <v>1091</v>
      </c>
      <c r="E556" s="64" t="s">
        <v>1216</v>
      </c>
      <c r="F556" s="65">
        <v>45839</v>
      </c>
      <c r="G556" s="65">
        <v>46023</v>
      </c>
      <c r="H556" s="93">
        <v>20000</v>
      </c>
      <c r="I556" s="88">
        <v>0</v>
      </c>
      <c r="J556" s="66">
        <v>25</v>
      </c>
      <c r="K556" s="88">
        <v>574</v>
      </c>
      <c r="L556" s="51">
        <f t="shared" si="58"/>
        <v>1419.9999999999998</v>
      </c>
      <c r="M556" s="51">
        <f t="shared" si="63"/>
        <v>260</v>
      </c>
      <c r="N556" s="53">
        <f t="shared" si="59"/>
        <v>608</v>
      </c>
      <c r="O556" s="51">
        <f t="shared" si="60"/>
        <v>1418</v>
      </c>
      <c r="P556" s="88">
        <v>25</v>
      </c>
      <c r="Q556" s="51">
        <f t="shared" si="61"/>
        <v>4305</v>
      </c>
      <c r="R556" s="89">
        <v>1207</v>
      </c>
      <c r="S556" s="51">
        <f t="shared" si="62"/>
        <v>3098</v>
      </c>
      <c r="T556" s="89">
        <v>18793</v>
      </c>
      <c r="U556" s="52" t="s">
        <v>155</v>
      </c>
      <c r="V556" s="53" t="s">
        <v>256</v>
      </c>
    </row>
    <row r="557" spans="1:22" s="72" customFormat="1" hidden="1">
      <c r="A557" s="63">
        <v>549</v>
      </c>
      <c r="B557" s="63" t="s">
        <v>963</v>
      </c>
      <c r="C557" s="88" t="s">
        <v>36</v>
      </c>
      <c r="D557" s="88" t="s">
        <v>174</v>
      </c>
      <c r="E557" s="64" t="s">
        <v>1216</v>
      </c>
      <c r="F557" s="65">
        <v>45870</v>
      </c>
      <c r="G557" s="65">
        <v>46054</v>
      </c>
      <c r="H557" s="93">
        <v>70000</v>
      </c>
      <c r="I557" s="89">
        <v>5368.48</v>
      </c>
      <c r="J557" s="66">
        <v>25</v>
      </c>
      <c r="K557" s="89">
        <v>2009</v>
      </c>
      <c r="L557" s="51">
        <f t="shared" si="58"/>
        <v>4970</v>
      </c>
      <c r="M557" s="51">
        <f t="shared" si="63"/>
        <v>910</v>
      </c>
      <c r="N557" s="53">
        <f t="shared" si="59"/>
        <v>2128</v>
      </c>
      <c r="O557" s="51">
        <f t="shared" si="60"/>
        <v>4963</v>
      </c>
      <c r="P557" s="89">
        <v>6898.4</v>
      </c>
      <c r="Q557" s="51">
        <f t="shared" si="61"/>
        <v>21878.400000000001</v>
      </c>
      <c r="R557" s="89">
        <v>16403.88</v>
      </c>
      <c r="S557" s="51">
        <f t="shared" si="62"/>
        <v>10843</v>
      </c>
      <c r="T557" s="89">
        <v>53596.12</v>
      </c>
      <c r="U557" s="52" t="s">
        <v>155</v>
      </c>
      <c r="V557" s="53" t="s">
        <v>256</v>
      </c>
    </row>
    <row r="558" spans="1:22" s="72" customFormat="1" hidden="1">
      <c r="A558" s="63">
        <v>550</v>
      </c>
      <c r="B558" s="63" t="s">
        <v>541</v>
      </c>
      <c r="C558" s="88" t="s">
        <v>25</v>
      </c>
      <c r="D558" s="88" t="s">
        <v>161</v>
      </c>
      <c r="E558" s="64" t="s">
        <v>1216</v>
      </c>
      <c r="F558" s="65">
        <v>45870</v>
      </c>
      <c r="G558" s="65">
        <v>46054</v>
      </c>
      <c r="H558" s="93">
        <v>50000</v>
      </c>
      <c r="I558" s="89">
        <v>1854</v>
      </c>
      <c r="J558" s="66">
        <v>25</v>
      </c>
      <c r="K558" s="89">
        <v>1435</v>
      </c>
      <c r="L558" s="51">
        <f t="shared" si="58"/>
        <v>3549.9999999999995</v>
      </c>
      <c r="M558" s="51">
        <f t="shared" si="63"/>
        <v>650</v>
      </c>
      <c r="N558" s="53">
        <f t="shared" si="59"/>
        <v>1520</v>
      </c>
      <c r="O558" s="51">
        <f t="shared" si="60"/>
        <v>3545.0000000000005</v>
      </c>
      <c r="P558" s="88">
        <v>25</v>
      </c>
      <c r="Q558" s="51">
        <f t="shared" si="61"/>
        <v>10725</v>
      </c>
      <c r="R558" s="89">
        <v>4834</v>
      </c>
      <c r="S558" s="51">
        <f t="shared" si="62"/>
        <v>7745</v>
      </c>
      <c r="T558" s="89">
        <v>45166</v>
      </c>
      <c r="U558" s="52" t="s">
        <v>155</v>
      </c>
      <c r="V558" s="53" t="s">
        <v>256</v>
      </c>
    </row>
    <row r="559" spans="1:22" s="72" customFormat="1" hidden="1">
      <c r="A559" s="63">
        <v>551</v>
      </c>
      <c r="B559" s="63" t="s">
        <v>742</v>
      </c>
      <c r="C559" s="88" t="s">
        <v>19</v>
      </c>
      <c r="D559" s="88" t="s">
        <v>1109</v>
      </c>
      <c r="E559" s="64" t="s">
        <v>1216</v>
      </c>
      <c r="F559" s="65">
        <v>45901</v>
      </c>
      <c r="G559" s="65">
        <v>46082</v>
      </c>
      <c r="H559" s="93">
        <v>20000</v>
      </c>
      <c r="I559" s="88">
        <v>0</v>
      </c>
      <c r="J559" s="66">
        <v>25</v>
      </c>
      <c r="K559" s="88">
        <v>574</v>
      </c>
      <c r="L559" s="51">
        <f t="shared" si="58"/>
        <v>1419.9999999999998</v>
      </c>
      <c r="M559" s="51">
        <f t="shared" si="63"/>
        <v>260</v>
      </c>
      <c r="N559" s="53">
        <f t="shared" si="59"/>
        <v>608</v>
      </c>
      <c r="O559" s="51">
        <f t="shared" si="60"/>
        <v>1418</v>
      </c>
      <c r="P559" s="88">
        <v>125</v>
      </c>
      <c r="Q559" s="51">
        <f t="shared" si="61"/>
        <v>4405</v>
      </c>
      <c r="R559" s="89">
        <v>1307</v>
      </c>
      <c r="S559" s="51">
        <f t="shared" si="62"/>
        <v>3098</v>
      </c>
      <c r="T559" s="89">
        <v>18693</v>
      </c>
      <c r="U559" s="52" t="s">
        <v>155</v>
      </c>
      <c r="V559" s="53" t="s">
        <v>256</v>
      </c>
    </row>
    <row r="560" spans="1:22" s="72" customFormat="1" hidden="1">
      <c r="A560" s="63">
        <v>552</v>
      </c>
      <c r="B560" s="63" t="s">
        <v>1028</v>
      </c>
      <c r="C560" s="88" t="s">
        <v>248</v>
      </c>
      <c r="D560" s="88" t="s">
        <v>1074</v>
      </c>
      <c r="E560" s="64" t="s">
        <v>1216</v>
      </c>
      <c r="F560" s="65">
        <v>45901</v>
      </c>
      <c r="G560" s="65">
        <v>46082</v>
      </c>
      <c r="H560" s="93">
        <v>80000</v>
      </c>
      <c r="I560" s="89">
        <v>7400.87</v>
      </c>
      <c r="J560" s="66">
        <v>25</v>
      </c>
      <c r="K560" s="89">
        <v>2296</v>
      </c>
      <c r="L560" s="51">
        <f t="shared" si="58"/>
        <v>5679.9999999999991</v>
      </c>
      <c r="M560" s="51">
        <f t="shared" si="63"/>
        <v>1040</v>
      </c>
      <c r="N560" s="53">
        <f t="shared" si="59"/>
        <v>2432</v>
      </c>
      <c r="O560" s="51">
        <f t="shared" si="60"/>
        <v>5672</v>
      </c>
      <c r="P560" s="88">
        <v>25</v>
      </c>
      <c r="Q560" s="51">
        <f t="shared" si="61"/>
        <v>17145</v>
      </c>
      <c r="R560" s="89">
        <v>12153.87</v>
      </c>
      <c r="S560" s="51">
        <f t="shared" si="62"/>
        <v>12392</v>
      </c>
      <c r="T560" s="89">
        <v>67846.13</v>
      </c>
      <c r="U560" s="52" t="s">
        <v>155</v>
      </c>
      <c r="V560" s="53" t="s">
        <v>256</v>
      </c>
    </row>
    <row r="561" spans="1:22" s="72" customFormat="1" hidden="1">
      <c r="A561" s="63">
        <v>553</v>
      </c>
      <c r="B561" s="88" t="s">
        <v>1287</v>
      </c>
      <c r="C561" s="88" t="s">
        <v>4</v>
      </c>
      <c r="D561" s="88" t="s">
        <v>1096</v>
      </c>
      <c r="E561" s="64" t="s">
        <v>1216</v>
      </c>
      <c r="F561" s="65">
        <v>45901</v>
      </c>
      <c r="G561" s="65">
        <v>46082</v>
      </c>
      <c r="H561" s="93">
        <v>80000</v>
      </c>
      <c r="I561" s="89">
        <v>7400.87</v>
      </c>
      <c r="J561" s="66">
        <v>25</v>
      </c>
      <c r="K561" s="89">
        <v>2296</v>
      </c>
      <c r="L561" s="51">
        <f t="shared" si="58"/>
        <v>5679.9999999999991</v>
      </c>
      <c r="M561" s="51">
        <f t="shared" si="63"/>
        <v>1040</v>
      </c>
      <c r="N561" s="53">
        <f t="shared" si="59"/>
        <v>2432</v>
      </c>
      <c r="O561" s="51">
        <f t="shared" si="60"/>
        <v>5672</v>
      </c>
      <c r="P561" s="88">
        <v>25</v>
      </c>
      <c r="Q561" s="51">
        <f t="shared" si="61"/>
        <v>17145</v>
      </c>
      <c r="R561" s="89">
        <v>12153.87</v>
      </c>
      <c r="S561" s="51">
        <f t="shared" si="62"/>
        <v>12392</v>
      </c>
      <c r="T561" s="89">
        <v>67846.13</v>
      </c>
      <c r="U561" s="52" t="s">
        <v>155</v>
      </c>
      <c r="V561" s="53" t="s">
        <v>256</v>
      </c>
    </row>
    <row r="562" spans="1:22" s="72" customFormat="1" hidden="1">
      <c r="A562" s="63">
        <v>554</v>
      </c>
      <c r="B562" s="63" t="s">
        <v>269</v>
      </c>
      <c r="C562" s="88" t="s">
        <v>61</v>
      </c>
      <c r="D562" s="88" t="s">
        <v>197</v>
      </c>
      <c r="E562" s="64" t="s">
        <v>1216</v>
      </c>
      <c r="F562" s="65">
        <v>45962</v>
      </c>
      <c r="G562" s="65">
        <v>46143</v>
      </c>
      <c r="H562" s="93">
        <v>50000</v>
      </c>
      <c r="I562" s="89">
        <v>1854</v>
      </c>
      <c r="J562" s="66">
        <v>25</v>
      </c>
      <c r="K562" s="89">
        <v>1435</v>
      </c>
      <c r="L562" s="51">
        <f t="shared" si="58"/>
        <v>3549.9999999999995</v>
      </c>
      <c r="M562" s="51">
        <f t="shared" si="63"/>
        <v>650</v>
      </c>
      <c r="N562" s="53">
        <f t="shared" si="59"/>
        <v>1520</v>
      </c>
      <c r="O562" s="51">
        <f t="shared" si="60"/>
        <v>3545.0000000000005</v>
      </c>
      <c r="P562" s="88">
        <v>125</v>
      </c>
      <c r="Q562" s="51">
        <f t="shared" si="61"/>
        <v>10825</v>
      </c>
      <c r="R562" s="89">
        <v>4934</v>
      </c>
      <c r="S562" s="51">
        <f t="shared" si="62"/>
        <v>7745</v>
      </c>
      <c r="T562" s="89">
        <v>45066</v>
      </c>
      <c r="U562" s="52" t="s">
        <v>155</v>
      </c>
      <c r="V562" s="53" t="s">
        <v>257</v>
      </c>
    </row>
    <row r="563" spans="1:22" s="72" customFormat="1" hidden="1">
      <c r="A563" s="63">
        <v>555</v>
      </c>
      <c r="B563" s="63" t="s">
        <v>282</v>
      </c>
      <c r="C563" s="88" t="s">
        <v>55</v>
      </c>
      <c r="D563" s="88" t="s">
        <v>158</v>
      </c>
      <c r="E563" s="64" t="s">
        <v>1216</v>
      </c>
      <c r="F563" s="65">
        <v>45839</v>
      </c>
      <c r="G563" s="65">
        <v>46023</v>
      </c>
      <c r="H563" s="93">
        <v>60000</v>
      </c>
      <c r="I563" s="89">
        <v>3486.68</v>
      </c>
      <c r="J563" s="66">
        <v>25</v>
      </c>
      <c r="K563" s="89">
        <v>1722</v>
      </c>
      <c r="L563" s="51">
        <f t="shared" si="58"/>
        <v>4260</v>
      </c>
      <c r="M563" s="51">
        <f t="shared" si="63"/>
        <v>780</v>
      </c>
      <c r="N563" s="53">
        <f t="shared" si="59"/>
        <v>1824</v>
      </c>
      <c r="O563" s="51">
        <f t="shared" si="60"/>
        <v>4254</v>
      </c>
      <c r="P563" s="88">
        <v>25</v>
      </c>
      <c r="Q563" s="51">
        <f t="shared" si="61"/>
        <v>12865</v>
      </c>
      <c r="R563" s="89">
        <v>7057.68</v>
      </c>
      <c r="S563" s="51">
        <f t="shared" si="62"/>
        <v>9294</v>
      </c>
      <c r="T563" s="89">
        <v>52942.32</v>
      </c>
      <c r="U563" s="52" t="s">
        <v>155</v>
      </c>
      <c r="V563" s="53" t="s">
        <v>256</v>
      </c>
    </row>
    <row r="564" spans="1:22" s="72" customFormat="1" hidden="1">
      <c r="A564" s="63">
        <v>556</v>
      </c>
      <c r="B564" s="63" t="s">
        <v>1252</v>
      </c>
      <c r="C564" s="88" t="s">
        <v>868</v>
      </c>
      <c r="D564" s="88" t="s">
        <v>177</v>
      </c>
      <c r="E564" s="64" t="s">
        <v>1216</v>
      </c>
      <c r="F564" s="65">
        <v>45839</v>
      </c>
      <c r="G564" s="65">
        <v>46023</v>
      </c>
      <c r="H564" s="93">
        <v>57000</v>
      </c>
      <c r="I564" s="89">
        <v>2922.14</v>
      </c>
      <c r="J564" s="66">
        <v>25</v>
      </c>
      <c r="K564" s="89">
        <v>1635.9</v>
      </c>
      <c r="L564" s="51">
        <f t="shared" si="58"/>
        <v>4046.9999999999995</v>
      </c>
      <c r="M564" s="51">
        <f t="shared" si="63"/>
        <v>741</v>
      </c>
      <c r="N564" s="53">
        <f t="shared" si="59"/>
        <v>1732.8</v>
      </c>
      <c r="O564" s="51">
        <f t="shared" si="60"/>
        <v>4041.3</v>
      </c>
      <c r="P564" s="88">
        <v>25</v>
      </c>
      <c r="Q564" s="51">
        <f t="shared" si="61"/>
        <v>12223</v>
      </c>
      <c r="R564" s="89">
        <v>6315.84</v>
      </c>
      <c r="S564" s="51">
        <f t="shared" si="62"/>
        <v>8829.2999999999993</v>
      </c>
      <c r="T564" s="89">
        <v>50684.160000000003</v>
      </c>
      <c r="U564" s="52" t="s">
        <v>155</v>
      </c>
      <c r="V564" s="53" t="s">
        <v>257</v>
      </c>
    </row>
    <row r="565" spans="1:22" s="72" customFormat="1" hidden="1">
      <c r="A565" s="63">
        <v>557</v>
      </c>
      <c r="B565" s="63" t="s">
        <v>668</v>
      </c>
      <c r="C565" s="88" t="s">
        <v>61</v>
      </c>
      <c r="D565" s="88" t="s">
        <v>1110</v>
      </c>
      <c r="E565" s="64" t="s">
        <v>1216</v>
      </c>
      <c r="F565" s="65">
        <v>45962</v>
      </c>
      <c r="G565" s="65">
        <v>46143</v>
      </c>
      <c r="H565" s="93">
        <v>50000</v>
      </c>
      <c r="I565" s="89">
        <v>1854</v>
      </c>
      <c r="J565" s="66">
        <v>25</v>
      </c>
      <c r="K565" s="89">
        <v>1435</v>
      </c>
      <c r="L565" s="51">
        <f t="shared" si="58"/>
        <v>3549.9999999999995</v>
      </c>
      <c r="M565" s="51">
        <f t="shared" si="63"/>
        <v>650</v>
      </c>
      <c r="N565" s="53">
        <f t="shared" si="59"/>
        <v>1520</v>
      </c>
      <c r="O565" s="51">
        <f t="shared" si="60"/>
        <v>3545.0000000000005</v>
      </c>
      <c r="P565" s="88">
        <v>25</v>
      </c>
      <c r="Q565" s="51">
        <f t="shared" si="61"/>
        <v>10725</v>
      </c>
      <c r="R565" s="89">
        <v>4834</v>
      </c>
      <c r="S565" s="51">
        <f t="shared" si="62"/>
        <v>7745</v>
      </c>
      <c r="T565" s="89">
        <v>45166</v>
      </c>
      <c r="U565" s="52" t="s">
        <v>155</v>
      </c>
      <c r="V565" s="53" t="s">
        <v>257</v>
      </c>
    </row>
    <row r="566" spans="1:22" s="72" customFormat="1" hidden="1">
      <c r="A566" s="63">
        <v>558</v>
      </c>
      <c r="B566" s="63" t="s">
        <v>281</v>
      </c>
      <c r="C566" s="88" t="s">
        <v>6</v>
      </c>
      <c r="D566" s="88" t="s">
        <v>359</v>
      </c>
      <c r="E566" s="64" t="s">
        <v>1216</v>
      </c>
      <c r="F566" s="65">
        <v>45962</v>
      </c>
      <c r="G566" s="65">
        <v>46143</v>
      </c>
      <c r="H566" s="93">
        <v>100000</v>
      </c>
      <c r="I566" s="89">
        <v>12105.37</v>
      </c>
      <c r="J566" s="66">
        <v>25</v>
      </c>
      <c r="K566" s="89">
        <v>2870</v>
      </c>
      <c r="L566" s="51">
        <f t="shared" si="58"/>
        <v>7099.9999999999991</v>
      </c>
      <c r="M566" s="51">
        <f t="shared" si="63"/>
        <v>1300</v>
      </c>
      <c r="N566" s="53">
        <f t="shared" si="59"/>
        <v>3040</v>
      </c>
      <c r="O566" s="51">
        <f t="shared" si="60"/>
        <v>7090.0000000000009</v>
      </c>
      <c r="P566" s="89">
        <v>14652.73</v>
      </c>
      <c r="Q566" s="51">
        <f t="shared" si="61"/>
        <v>36052.729999999996</v>
      </c>
      <c r="R566" s="89">
        <v>32668.1</v>
      </c>
      <c r="S566" s="51">
        <f t="shared" si="62"/>
        <v>15490</v>
      </c>
      <c r="T566" s="89">
        <v>67331.899999999994</v>
      </c>
      <c r="U566" s="52" t="s">
        <v>155</v>
      </c>
      <c r="V566" s="53" t="s">
        <v>257</v>
      </c>
    </row>
    <row r="567" spans="1:22" s="72" customFormat="1" hidden="1">
      <c r="A567" s="63">
        <v>559</v>
      </c>
      <c r="B567" s="88" t="s">
        <v>1300</v>
      </c>
      <c r="C567" s="88" t="s">
        <v>506</v>
      </c>
      <c r="D567" s="88" t="s">
        <v>1163</v>
      </c>
      <c r="E567" s="64" t="s">
        <v>1216</v>
      </c>
      <c r="F567" s="65">
        <v>45931</v>
      </c>
      <c r="G567" s="65">
        <v>46113</v>
      </c>
      <c r="H567" s="93">
        <v>20000</v>
      </c>
      <c r="I567" s="88">
        <v>0</v>
      </c>
      <c r="J567" s="66">
        <v>25</v>
      </c>
      <c r="K567" s="88">
        <v>574</v>
      </c>
      <c r="L567" s="51">
        <f t="shared" si="58"/>
        <v>1419.9999999999998</v>
      </c>
      <c r="M567" s="88">
        <v>608</v>
      </c>
      <c r="N567" s="53">
        <f t="shared" si="59"/>
        <v>608</v>
      </c>
      <c r="O567" s="51">
        <f t="shared" si="60"/>
        <v>1418</v>
      </c>
      <c r="P567" s="88">
        <v>25</v>
      </c>
      <c r="Q567" s="51">
        <f t="shared" si="61"/>
        <v>4653</v>
      </c>
      <c r="R567" s="89">
        <v>1207</v>
      </c>
      <c r="S567" s="51">
        <f t="shared" si="62"/>
        <v>3446</v>
      </c>
      <c r="T567" s="89">
        <v>18793</v>
      </c>
      <c r="U567" s="52" t="s">
        <v>155</v>
      </c>
      <c r="V567" s="53" t="s">
        <v>257</v>
      </c>
    </row>
    <row r="568" spans="1:22" s="72" customFormat="1" hidden="1">
      <c r="A568" s="63">
        <v>560</v>
      </c>
      <c r="B568" s="63" t="s">
        <v>88</v>
      </c>
      <c r="C568" s="88" t="s">
        <v>19</v>
      </c>
      <c r="D568" s="88" t="s">
        <v>1079</v>
      </c>
      <c r="E568" s="64" t="s">
        <v>1216</v>
      </c>
      <c r="F568" s="65">
        <v>45901</v>
      </c>
      <c r="G568" s="65">
        <v>46082</v>
      </c>
      <c r="H568" s="93">
        <v>20000</v>
      </c>
      <c r="I568" s="88">
        <v>0</v>
      </c>
      <c r="J568" s="66">
        <v>25</v>
      </c>
      <c r="K568" s="88">
        <v>574</v>
      </c>
      <c r="L568" s="51">
        <f t="shared" si="58"/>
        <v>1419.9999999999998</v>
      </c>
      <c r="M568" s="51">
        <f t="shared" ref="M568:M599" si="64">H568*0.013</f>
        <v>260</v>
      </c>
      <c r="N568" s="53">
        <f t="shared" si="59"/>
        <v>608</v>
      </c>
      <c r="O568" s="51">
        <f t="shared" si="60"/>
        <v>1418</v>
      </c>
      <c r="P568" s="89">
        <v>13725.26</v>
      </c>
      <c r="Q568" s="51">
        <f t="shared" si="61"/>
        <v>18005.260000000002</v>
      </c>
      <c r="R568" s="89">
        <v>14907.26</v>
      </c>
      <c r="S568" s="51">
        <f t="shared" si="62"/>
        <v>3098</v>
      </c>
      <c r="T568" s="89">
        <v>5092.74</v>
      </c>
      <c r="U568" s="52" t="s">
        <v>155</v>
      </c>
      <c r="V568" s="53" t="s">
        <v>256</v>
      </c>
    </row>
    <row r="569" spans="1:22" s="72" customFormat="1" hidden="1">
      <c r="A569" s="63">
        <v>561</v>
      </c>
      <c r="B569" s="63" t="s">
        <v>704</v>
      </c>
      <c r="C569" s="88" t="s">
        <v>364</v>
      </c>
      <c r="D569" s="88" t="s">
        <v>1077</v>
      </c>
      <c r="E569" s="64" t="s">
        <v>1216</v>
      </c>
      <c r="F569" s="65">
        <v>45839</v>
      </c>
      <c r="G569" s="65">
        <v>46023</v>
      </c>
      <c r="H569" s="93">
        <v>20000</v>
      </c>
      <c r="I569" s="88">
        <v>0</v>
      </c>
      <c r="J569" s="66">
        <v>25</v>
      </c>
      <c r="K569" s="88">
        <v>574</v>
      </c>
      <c r="L569" s="51">
        <f t="shared" si="58"/>
        <v>1419.9999999999998</v>
      </c>
      <c r="M569" s="51">
        <f t="shared" si="64"/>
        <v>260</v>
      </c>
      <c r="N569" s="53">
        <f t="shared" si="59"/>
        <v>608</v>
      </c>
      <c r="O569" s="51">
        <f t="shared" si="60"/>
        <v>1418</v>
      </c>
      <c r="P569" s="88">
        <v>25</v>
      </c>
      <c r="Q569" s="51">
        <f t="shared" si="61"/>
        <v>4305</v>
      </c>
      <c r="R569" s="89">
        <v>1207</v>
      </c>
      <c r="S569" s="51">
        <f t="shared" si="62"/>
        <v>3098</v>
      </c>
      <c r="T569" s="89">
        <v>18793</v>
      </c>
      <c r="U569" s="52" t="s">
        <v>155</v>
      </c>
      <c r="V569" s="53" t="s">
        <v>256</v>
      </c>
    </row>
    <row r="570" spans="1:22" s="72" customFormat="1" hidden="1">
      <c r="A570" s="63">
        <v>562</v>
      </c>
      <c r="B570" s="63" t="s">
        <v>777</v>
      </c>
      <c r="C570" s="88" t="s">
        <v>21</v>
      </c>
      <c r="D570" s="88" t="s">
        <v>1161</v>
      </c>
      <c r="E570" s="64" t="s">
        <v>1216</v>
      </c>
      <c r="F570" s="65">
        <v>45870</v>
      </c>
      <c r="G570" s="65">
        <v>46054</v>
      </c>
      <c r="H570" s="93">
        <v>65000</v>
      </c>
      <c r="I570" s="89">
        <v>4427.58</v>
      </c>
      <c r="J570" s="66">
        <v>25</v>
      </c>
      <c r="K570" s="89">
        <v>1865.5</v>
      </c>
      <c r="L570" s="51">
        <f t="shared" si="58"/>
        <v>4615</v>
      </c>
      <c r="M570" s="51">
        <f t="shared" si="64"/>
        <v>845</v>
      </c>
      <c r="N570" s="53">
        <f t="shared" si="59"/>
        <v>1976</v>
      </c>
      <c r="O570" s="51">
        <f t="shared" si="60"/>
        <v>4608.5</v>
      </c>
      <c r="P570" s="88">
        <v>25</v>
      </c>
      <c r="Q570" s="51">
        <f t="shared" si="61"/>
        <v>13935</v>
      </c>
      <c r="R570" s="89">
        <v>8294.08</v>
      </c>
      <c r="S570" s="51">
        <f t="shared" si="62"/>
        <v>10068.5</v>
      </c>
      <c r="T570" s="89">
        <v>56705.919999999998</v>
      </c>
      <c r="U570" s="52" t="s">
        <v>155</v>
      </c>
      <c r="V570" s="53" t="s">
        <v>256</v>
      </c>
    </row>
    <row r="571" spans="1:22" s="72" customFormat="1" hidden="1">
      <c r="A571" s="63">
        <v>563</v>
      </c>
      <c r="B571" s="63" t="s">
        <v>60</v>
      </c>
      <c r="C571" s="88" t="s">
        <v>55</v>
      </c>
      <c r="D571" s="88" t="s">
        <v>673</v>
      </c>
      <c r="E571" s="64" t="s">
        <v>1216</v>
      </c>
      <c r="F571" s="65">
        <v>45962</v>
      </c>
      <c r="G571" s="65">
        <v>46143</v>
      </c>
      <c r="H571" s="93">
        <v>46000</v>
      </c>
      <c r="I571" s="89">
        <v>1289.46</v>
      </c>
      <c r="J571" s="66">
        <v>25</v>
      </c>
      <c r="K571" s="89">
        <v>1320.2</v>
      </c>
      <c r="L571" s="51">
        <f t="shared" si="58"/>
        <v>3265.9999999999995</v>
      </c>
      <c r="M571" s="51">
        <f t="shared" si="64"/>
        <v>598</v>
      </c>
      <c r="N571" s="53">
        <f t="shared" si="59"/>
        <v>1398.4</v>
      </c>
      <c r="O571" s="51">
        <f t="shared" si="60"/>
        <v>3261.4</v>
      </c>
      <c r="P571" s="89">
        <v>8160.4</v>
      </c>
      <c r="Q571" s="51">
        <f t="shared" si="61"/>
        <v>18004.400000000001</v>
      </c>
      <c r="R571" s="89">
        <v>12168.46</v>
      </c>
      <c r="S571" s="51">
        <f t="shared" si="62"/>
        <v>7125.4</v>
      </c>
      <c r="T571" s="89">
        <v>33831.54</v>
      </c>
      <c r="U571" s="52" t="s">
        <v>155</v>
      </c>
      <c r="V571" s="53" t="s">
        <v>256</v>
      </c>
    </row>
    <row r="572" spans="1:22" s="72" customFormat="1" hidden="1">
      <c r="A572" s="63">
        <v>564</v>
      </c>
      <c r="B572" s="63" t="s">
        <v>1253</v>
      </c>
      <c r="C572" s="88" t="s">
        <v>246</v>
      </c>
      <c r="D572" s="88" t="s">
        <v>981</v>
      </c>
      <c r="E572" s="64" t="s">
        <v>1216</v>
      </c>
      <c r="F572" s="65">
        <v>45839</v>
      </c>
      <c r="G572" s="65">
        <v>46023</v>
      </c>
      <c r="H572" s="93">
        <v>80000</v>
      </c>
      <c r="I572" s="89">
        <v>7400.87</v>
      </c>
      <c r="J572" s="66">
        <v>25</v>
      </c>
      <c r="K572" s="89">
        <v>2296</v>
      </c>
      <c r="L572" s="51">
        <f t="shared" si="58"/>
        <v>5679.9999999999991</v>
      </c>
      <c r="M572" s="51">
        <f t="shared" si="64"/>
        <v>1040</v>
      </c>
      <c r="N572" s="53">
        <f t="shared" si="59"/>
        <v>2432</v>
      </c>
      <c r="O572" s="51">
        <f t="shared" si="60"/>
        <v>5672</v>
      </c>
      <c r="P572" s="88">
        <v>25</v>
      </c>
      <c r="Q572" s="51">
        <f t="shared" si="61"/>
        <v>17145</v>
      </c>
      <c r="R572" s="89">
        <v>12153.87</v>
      </c>
      <c r="S572" s="51">
        <f t="shared" si="62"/>
        <v>12392</v>
      </c>
      <c r="T572" s="89">
        <v>67846.13</v>
      </c>
      <c r="U572" s="52" t="s">
        <v>155</v>
      </c>
      <c r="V572" s="53" t="s">
        <v>257</v>
      </c>
    </row>
    <row r="573" spans="1:22" s="72" customFormat="1" hidden="1">
      <c r="A573" s="63">
        <v>565</v>
      </c>
      <c r="B573" s="63" t="s">
        <v>542</v>
      </c>
      <c r="C573" s="88" t="s">
        <v>25</v>
      </c>
      <c r="D573" s="88" t="s">
        <v>545</v>
      </c>
      <c r="E573" s="64" t="s">
        <v>1216</v>
      </c>
      <c r="F573" s="65">
        <v>45901</v>
      </c>
      <c r="G573" s="65">
        <v>46082</v>
      </c>
      <c r="H573" s="93">
        <v>50000</v>
      </c>
      <c r="I573" s="89">
        <v>1854</v>
      </c>
      <c r="J573" s="66">
        <v>25</v>
      </c>
      <c r="K573" s="89">
        <v>1435</v>
      </c>
      <c r="L573" s="51">
        <f t="shared" si="58"/>
        <v>3549.9999999999995</v>
      </c>
      <c r="M573" s="51">
        <f t="shared" si="64"/>
        <v>650</v>
      </c>
      <c r="N573" s="53">
        <f t="shared" si="59"/>
        <v>1520</v>
      </c>
      <c r="O573" s="51">
        <f t="shared" si="60"/>
        <v>3545.0000000000005</v>
      </c>
      <c r="P573" s="89">
        <v>2125</v>
      </c>
      <c r="Q573" s="51">
        <f t="shared" si="61"/>
        <v>12825</v>
      </c>
      <c r="R573" s="89">
        <v>6934</v>
      </c>
      <c r="S573" s="51">
        <f t="shared" si="62"/>
        <v>7745</v>
      </c>
      <c r="T573" s="89">
        <v>43066</v>
      </c>
      <c r="U573" s="52" t="s">
        <v>155</v>
      </c>
      <c r="V573" s="53" t="s">
        <v>256</v>
      </c>
    </row>
    <row r="574" spans="1:22" s="72" customFormat="1" hidden="1">
      <c r="A574" s="63">
        <v>566</v>
      </c>
      <c r="B574" s="63" t="s">
        <v>1029</v>
      </c>
      <c r="C574" s="88" t="s">
        <v>53</v>
      </c>
      <c r="D574" s="88" t="s">
        <v>1096</v>
      </c>
      <c r="E574" s="64" t="s">
        <v>1216</v>
      </c>
      <c r="F574" s="65">
        <v>45901</v>
      </c>
      <c r="G574" s="65">
        <v>46082</v>
      </c>
      <c r="H574" s="93">
        <v>60000</v>
      </c>
      <c r="I574" s="89">
        <v>3486.68</v>
      </c>
      <c r="J574" s="66">
        <v>25</v>
      </c>
      <c r="K574" s="89">
        <v>1722</v>
      </c>
      <c r="L574" s="51">
        <f t="shared" si="58"/>
        <v>4260</v>
      </c>
      <c r="M574" s="51">
        <f t="shared" si="64"/>
        <v>780</v>
      </c>
      <c r="N574" s="53">
        <f t="shared" si="59"/>
        <v>1824</v>
      </c>
      <c r="O574" s="51">
        <f t="shared" si="60"/>
        <v>4254</v>
      </c>
      <c r="P574" s="88">
        <v>25</v>
      </c>
      <c r="Q574" s="51">
        <f t="shared" si="61"/>
        <v>12865</v>
      </c>
      <c r="R574" s="89">
        <v>7057.68</v>
      </c>
      <c r="S574" s="51">
        <f t="shared" si="62"/>
        <v>9294</v>
      </c>
      <c r="T574" s="89">
        <v>52942.32</v>
      </c>
      <c r="U574" s="52" t="s">
        <v>155</v>
      </c>
      <c r="V574" s="53" t="s">
        <v>257</v>
      </c>
    </row>
    <row r="575" spans="1:22" s="72" customFormat="1" hidden="1">
      <c r="A575" s="63">
        <v>567</v>
      </c>
      <c r="B575" s="63" t="s">
        <v>1030</v>
      </c>
      <c r="C575" s="88" t="s">
        <v>248</v>
      </c>
      <c r="D575" s="88" t="s">
        <v>360</v>
      </c>
      <c r="E575" s="64" t="s">
        <v>1216</v>
      </c>
      <c r="F575" s="65">
        <v>45901</v>
      </c>
      <c r="G575" s="65">
        <v>46082</v>
      </c>
      <c r="H575" s="93">
        <v>60000</v>
      </c>
      <c r="I575" s="89">
        <v>3486.68</v>
      </c>
      <c r="J575" s="66">
        <v>25</v>
      </c>
      <c r="K575" s="89">
        <v>1722</v>
      </c>
      <c r="L575" s="51">
        <f t="shared" si="58"/>
        <v>4260</v>
      </c>
      <c r="M575" s="51">
        <f t="shared" si="64"/>
        <v>780</v>
      </c>
      <c r="N575" s="53">
        <f t="shared" si="59"/>
        <v>1824</v>
      </c>
      <c r="O575" s="51">
        <f t="shared" si="60"/>
        <v>4254</v>
      </c>
      <c r="P575" s="88">
        <v>25</v>
      </c>
      <c r="Q575" s="51">
        <f t="shared" si="61"/>
        <v>12865</v>
      </c>
      <c r="R575" s="89">
        <v>7057.68</v>
      </c>
      <c r="S575" s="51">
        <f t="shared" si="62"/>
        <v>9294</v>
      </c>
      <c r="T575" s="89">
        <v>52942.32</v>
      </c>
      <c r="U575" s="52" t="s">
        <v>155</v>
      </c>
      <c r="V575" s="53" t="s">
        <v>256</v>
      </c>
    </row>
    <row r="576" spans="1:22" s="72" customFormat="1" hidden="1">
      <c r="A576" s="63">
        <v>568</v>
      </c>
      <c r="B576" s="63" t="s">
        <v>808</v>
      </c>
      <c r="C576" s="88" t="s">
        <v>463</v>
      </c>
      <c r="D576" s="88" t="s">
        <v>254</v>
      </c>
      <c r="E576" s="64" t="s">
        <v>1216</v>
      </c>
      <c r="F576" s="65">
        <v>45962</v>
      </c>
      <c r="G576" s="65">
        <v>46143</v>
      </c>
      <c r="H576" s="93">
        <v>80000</v>
      </c>
      <c r="I576" s="89">
        <v>7400.87</v>
      </c>
      <c r="J576" s="66">
        <v>25</v>
      </c>
      <c r="K576" s="89">
        <v>2296</v>
      </c>
      <c r="L576" s="51">
        <f t="shared" si="58"/>
        <v>5679.9999999999991</v>
      </c>
      <c r="M576" s="51">
        <f t="shared" si="64"/>
        <v>1040</v>
      </c>
      <c r="N576" s="53">
        <f t="shared" si="59"/>
        <v>2432</v>
      </c>
      <c r="O576" s="51">
        <f t="shared" si="60"/>
        <v>5672</v>
      </c>
      <c r="P576" s="88">
        <v>25</v>
      </c>
      <c r="Q576" s="51">
        <f t="shared" si="61"/>
        <v>17145</v>
      </c>
      <c r="R576" s="89">
        <v>12153.87</v>
      </c>
      <c r="S576" s="51">
        <f t="shared" si="62"/>
        <v>12392</v>
      </c>
      <c r="T576" s="89">
        <v>67846.13</v>
      </c>
      <c r="U576" s="52" t="s">
        <v>155</v>
      </c>
      <c r="V576" s="53" t="s">
        <v>256</v>
      </c>
    </row>
    <row r="577" spans="1:22" s="72" customFormat="1" hidden="1">
      <c r="A577" s="63">
        <v>569</v>
      </c>
      <c r="B577" s="63" t="s">
        <v>809</v>
      </c>
      <c r="C577" s="88" t="s">
        <v>15</v>
      </c>
      <c r="D577" s="88" t="s">
        <v>161</v>
      </c>
      <c r="E577" s="64" t="s">
        <v>1216</v>
      </c>
      <c r="F577" s="65">
        <v>45962</v>
      </c>
      <c r="G577" s="65">
        <v>46143</v>
      </c>
      <c r="H577" s="93">
        <v>60000</v>
      </c>
      <c r="I577" s="89">
        <v>3486.68</v>
      </c>
      <c r="J577" s="66">
        <v>25</v>
      </c>
      <c r="K577" s="89">
        <v>1722</v>
      </c>
      <c r="L577" s="51">
        <f t="shared" si="58"/>
        <v>4260</v>
      </c>
      <c r="M577" s="51">
        <f t="shared" si="64"/>
        <v>780</v>
      </c>
      <c r="N577" s="53">
        <f t="shared" si="59"/>
        <v>1824</v>
      </c>
      <c r="O577" s="51">
        <f t="shared" si="60"/>
        <v>4254</v>
      </c>
      <c r="P577" s="88">
        <v>25</v>
      </c>
      <c r="Q577" s="51">
        <f t="shared" si="61"/>
        <v>12865</v>
      </c>
      <c r="R577" s="89">
        <v>7057.68</v>
      </c>
      <c r="S577" s="51">
        <f t="shared" si="62"/>
        <v>9294</v>
      </c>
      <c r="T577" s="89">
        <v>52942.32</v>
      </c>
      <c r="U577" s="52" t="s">
        <v>155</v>
      </c>
      <c r="V577" s="53" t="s">
        <v>256</v>
      </c>
    </row>
    <row r="578" spans="1:22" s="72" customFormat="1" hidden="1">
      <c r="A578" s="63">
        <v>570</v>
      </c>
      <c r="B578" s="63" t="s">
        <v>76</v>
      </c>
      <c r="C578" s="88" t="s">
        <v>77</v>
      </c>
      <c r="D578" s="88" t="s">
        <v>162</v>
      </c>
      <c r="E578" s="64" t="s">
        <v>1216</v>
      </c>
      <c r="F578" s="65">
        <v>45962</v>
      </c>
      <c r="G578" s="65">
        <v>46143</v>
      </c>
      <c r="H578" s="93">
        <v>80000</v>
      </c>
      <c r="I578" s="89">
        <v>7400.87</v>
      </c>
      <c r="J578" s="66">
        <v>25</v>
      </c>
      <c r="K578" s="89">
        <v>2296</v>
      </c>
      <c r="L578" s="51">
        <f t="shared" si="58"/>
        <v>5679.9999999999991</v>
      </c>
      <c r="M578" s="51">
        <f t="shared" si="64"/>
        <v>1040</v>
      </c>
      <c r="N578" s="53">
        <f t="shared" si="59"/>
        <v>2432</v>
      </c>
      <c r="O578" s="51">
        <f t="shared" si="60"/>
        <v>5672</v>
      </c>
      <c r="P578" s="88">
        <v>125</v>
      </c>
      <c r="Q578" s="51">
        <f t="shared" si="61"/>
        <v>17245</v>
      </c>
      <c r="R578" s="89">
        <v>12253.87</v>
      </c>
      <c r="S578" s="51">
        <f t="shared" si="62"/>
        <v>12392</v>
      </c>
      <c r="T578" s="89">
        <v>67746.13</v>
      </c>
      <c r="U578" s="52" t="s">
        <v>155</v>
      </c>
      <c r="V578" s="53" t="s">
        <v>256</v>
      </c>
    </row>
    <row r="579" spans="1:22" s="72" customFormat="1" hidden="1">
      <c r="A579" s="63">
        <v>571</v>
      </c>
      <c r="B579" s="63" t="s">
        <v>964</v>
      </c>
      <c r="C579" s="88" t="s">
        <v>394</v>
      </c>
      <c r="D579" s="88" t="s">
        <v>1069</v>
      </c>
      <c r="E579" s="64" t="s">
        <v>1216</v>
      </c>
      <c r="F579" s="65">
        <v>45870</v>
      </c>
      <c r="G579" s="65">
        <v>46054</v>
      </c>
      <c r="H579" s="93">
        <v>35000</v>
      </c>
      <c r="I579" s="88">
        <v>0</v>
      </c>
      <c r="J579" s="66">
        <v>25</v>
      </c>
      <c r="K579" s="89">
        <v>1004.5</v>
      </c>
      <c r="L579" s="51">
        <f t="shared" si="58"/>
        <v>2485</v>
      </c>
      <c r="M579" s="51">
        <f t="shared" si="64"/>
        <v>455</v>
      </c>
      <c r="N579" s="53">
        <f t="shared" si="59"/>
        <v>1064</v>
      </c>
      <c r="O579" s="51">
        <f t="shared" si="60"/>
        <v>2481.5</v>
      </c>
      <c r="P579" s="88">
        <v>125</v>
      </c>
      <c r="Q579" s="51">
        <f t="shared" si="61"/>
        <v>7615</v>
      </c>
      <c r="R579" s="89">
        <v>2193.5</v>
      </c>
      <c r="S579" s="51">
        <f t="shared" si="62"/>
        <v>5421.5</v>
      </c>
      <c r="T579" s="89">
        <v>32806.5</v>
      </c>
      <c r="U579" s="52" t="s">
        <v>155</v>
      </c>
      <c r="V579" s="53" t="s">
        <v>257</v>
      </c>
    </row>
    <row r="580" spans="1:22" s="72" customFormat="1" hidden="1">
      <c r="A580" s="63">
        <v>572</v>
      </c>
      <c r="B580" s="63" t="s">
        <v>1273</v>
      </c>
      <c r="C580" s="88" t="s">
        <v>370</v>
      </c>
      <c r="D580" s="88" t="s">
        <v>1154</v>
      </c>
      <c r="E580" s="64" t="s">
        <v>1216</v>
      </c>
      <c r="F580" s="65">
        <v>45870</v>
      </c>
      <c r="G580" s="65">
        <v>46054</v>
      </c>
      <c r="H580" s="93">
        <v>57000</v>
      </c>
      <c r="I580" s="89">
        <v>2922.14</v>
      </c>
      <c r="J580" s="66">
        <v>25</v>
      </c>
      <c r="K580" s="89">
        <v>1635.9</v>
      </c>
      <c r="L580" s="51">
        <f t="shared" si="58"/>
        <v>4046.9999999999995</v>
      </c>
      <c r="M580" s="51">
        <f t="shared" si="64"/>
        <v>741</v>
      </c>
      <c r="N580" s="53">
        <f t="shared" si="59"/>
        <v>1732.8</v>
      </c>
      <c r="O580" s="51">
        <f t="shared" si="60"/>
        <v>4041.3</v>
      </c>
      <c r="P580" s="89">
        <v>6125</v>
      </c>
      <c r="Q580" s="51">
        <f t="shared" si="61"/>
        <v>18323</v>
      </c>
      <c r="R580" s="89">
        <v>12415.84</v>
      </c>
      <c r="S580" s="51">
        <f t="shared" si="62"/>
        <v>8829.2999999999993</v>
      </c>
      <c r="T580" s="89">
        <v>44584.160000000003</v>
      </c>
      <c r="U580" s="52" t="s">
        <v>155</v>
      </c>
      <c r="V580" s="53" t="s">
        <v>257</v>
      </c>
    </row>
    <row r="581" spans="1:22" s="72" customFormat="1" hidden="1">
      <c r="A581" s="63">
        <v>573</v>
      </c>
      <c r="B581" s="63" t="s">
        <v>1031</v>
      </c>
      <c r="C581" s="88" t="s">
        <v>61</v>
      </c>
      <c r="D581" s="88" t="s">
        <v>1069</v>
      </c>
      <c r="E581" s="64" t="s">
        <v>1216</v>
      </c>
      <c r="F581" s="65">
        <v>45901</v>
      </c>
      <c r="G581" s="65">
        <v>46082</v>
      </c>
      <c r="H581" s="93">
        <v>60000</v>
      </c>
      <c r="I581" s="89">
        <v>3486.68</v>
      </c>
      <c r="J581" s="66">
        <v>25</v>
      </c>
      <c r="K581" s="89">
        <v>1722</v>
      </c>
      <c r="L581" s="51">
        <f t="shared" si="58"/>
        <v>4260</v>
      </c>
      <c r="M581" s="51">
        <f t="shared" si="64"/>
        <v>780</v>
      </c>
      <c r="N581" s="53">
        <f t="shared" si="59"/>
        <v>1824</v>
      </c>
      <c r="O581" s="51">
        <f t="shared" si="60"/>
        <v>4254</v>
      </c>
      <c r="P581" s="89">
        <v>2125</v>
      </c>
      <c r="Q581" s="51">
        <f t="shared" si="61"/>
        <v>14965</v>
      </c>
      <c r="R581" s="89">
        <v>9157.68</v>
      </c>
      <c r="S581" s="51">
        <f t="shared" si="62"/>
        <v>9294</v>
      </c>
      <c r="T581" s="89">
        <v>50842.32</v>
      </c>
      <c r="U581" s="52" t="s">
        <v>155</v>
      </c>
      <c r="V581" s="53" t="s">
        <v>257</v>
      </c>
    </row>
    <row r="582" spans="1:22" s="72" customFormat="1" hidden="1">
      <c r="A582" s="63">
        <v>574</v>
      </c>
      <c r="B582" s="63" t="s">
        <v>1032</v>
      </c>
      <c r="C582" s="88" t="s">
        <v>363</v>
      </c>
      <c r="D582" s="88" t="s">
        <v>172</v>
      </c>
      <c r="E582" s="64" t="s">
        <v>1216</v>
      </c>
      <c r="F582" s="65">
        <v>45901</v>
      </c>
      <c r="G582" s="65">
        <v>46082</v>
      </c>
      <c r="H582" s="93">
        <v>80000</v>
      </c>
      <c r="I582" s="89">
        <v>7400.87</v>
      </c>
      <c r="J582" s="66">
        <v>25</v>
      </c>
      <c r="K582" s="89">
        <v>2296</v>
      </c>
      <c r="L582" s="51">
        <f t="shared" si="58"/>
        <v>5679.9999999999991</v>
      </c>
      <c r="M582" s="51">
        <f t="shared" si="64"/>
        <v>1040</v>
      </c>
      <c r="N582" s="53">
        <f t="shared" si="59"/>
        <v>2432</v>
      </c>
      <c r="O582" s="51">
        <f t="shared" si="60"/>
        <v>5672</v>
      </c>
      <c r="P582" s="89">
        <v>12218.98</v>
      </c>
      <c r="Q582" s="51">
        <f t="shared" si="61"/>
        <v>29338.98</v>
      </c>
      <c r="R582" s="89">
        <v>24347.85</v>
      </c>
      <c r="S582" s="51">
        <f t="shared" si="62"/>
        <v>12392</v>
      </c>
      <c r="T582" s="89">
        <v>55652.15</v>
      </c>
      <c r="U582" s="52" t="s">
        <v>155</v>
      </c>
      <c r="V582" s="53" t="s">
        <v>257</v>
      </c>
    </row>
    <row r="583" spans="1:22" s="72" customFormat="1" hidden="1">
      <c r="A583" s="63">
        <v>575</v>
      </c>
      <c r="B583" s="63" t="s">
        <v>1254</v>
      </c>
      <c r="C583" s="88" t="s">
        <v>5</v>
      </c>
      <c r="D583" s="88" t="s">
        <v>1274</v>
      </c>
      <c r="E583" s="64" t="s">
        <v>1216</v>
      </c>
      <c r="F583" s="65">
        <v>45839</v>
      </c>
      <c r="G583" s="65">
        <v>46023</v>
      </c>
      <c r="H583" s="93">
        <v>220000</v>
      </c>
      <c r="I583" s="89">
        <v>40357.08</v>
      </c>
      <c r="J583" s="66">
        <v>25</v>
      </c>
      <c r="K583" s="89">
        <v>6314</v>
      </c>
      <c r="L583" s="51">
        <f t="shared" si="58"/>
        <v>15619.999999999998</v>
      </c>
      <c r="M583" s="51">
        <f t="shared" si="64"/>
        <v>2860</v>
      </c>
      <c r="N583" s="53">
        <f t="shared" si="59"/>
        <v>6688</v>
      </c>
      <c r="O583" s="51">
        <f t="shared" si="60"/>
        <v>15598.000000000002</v>
      </c>
      <c r="P583" s="88">
        <v>25</v>
      </c>
      <c r="Q583" s="51">
        <f t="shared" si="61"/>
        <v>47105</v>
      </c>
      <c r="R583" s="89">
        <v>53285.22</v>
      </c>
      <c r="S583" s="51">
        <f t="shared" si="62"/>
        <v>34078</v>
      </c>
      <c r="T583" s="89">
        <v>166714.78</v>
      </c>
      <c r="U583" s="52" t="s">
        <v>155</v>
      </c>
      <c r="V583" s="53" t="s">
        <v>257</v>
      </c>
    </row>
    <row r="584" spans="1:22" s="72" customFormat="1" hidden="1">
      <c r="A584" s="63">
        <v>576</v>
      </c>
      <c r="B584" s="63" t="s">
        <v>810</v>
      </c>
      <c r="C584" s="88" t="s">
        <v>5</v>
      </c>
      <c r="D584" s="88" t="s">
        <v>171</v>
      </c>
      <c r="E584" s="64" t="s">
        <v>1216</v>
      </c>
      <c r="F584" s="65">
        <v>45901</v>
      </c>
      <c r="G584" s="65">
        <v>46082</v>
      </c>
      <c r="H584" s="93">
        <v>220000</v>
      </c>
      <c r="I584" s="89">
        <v>39877.14</v>
      </c>
      <c r="J584" s="66">
        <v>25</v>
      </c>
      <c r="K584" s="89">
        <v>6314</v>
      </c>
      <c r="L584" s="51">
        <f t="shared" si="58"/>
        <v>15619.999999999998</v>
      </c>
      <c r="M584" s="51">
        <f t="shared" si="64"/>
        <v>2860</v>
      </c>
      <c r="N584" s="53">
        <f t="shared" si="59"/>
        <v>6688</v>
      </c>
      <c r="O584" s="51">
        <f t="shared" si="60"/>
        <v>15598.000000000002</v>
      </c>
      <c r="P584" s="89">
        <v>2044.78</v>
      </c>
      <c r="Q584" s="51">
        <f t="shared" si="61"/>
        <v>49124.78</v>
      </c>
      <c r="R584" s="89">
        <v>54825.06</v>
      </c>
      <c r="S584" s="51">
        <f t="shared" si="62"/>
        <v>34078</v>
      </c>
      <c r="T584" s="89">
        <v>165174.94</v>
      </c>
      <c r="U584" s="52" t="s">
        <v>155</v>
      </c>
      <c r="V584" s="53" t="s">
        <v>256</v>
      </c>
    </row>
    <row r="585" spans="1:22" s="72" customFormat="1" hidden="1">
      <c r="A585" s="63">
        <v>577</v>
      </c>
      <c r="B585" s="63" t="s">
        <v>892</v>
      </c>
      <c r="C585" s="88" t="s">
        <v>248</v>
      </c>
      <c r="D585" t="s">
        <v>871</v>
      </c>
      <c r="E585" s="64" t="s">
        <v>1216</v>
      </c>
      <c r="F585" s="65">
        <v>45962</v>
      </c>
      <c r="G585" s="65">
        <v>46143</v>
      </c>
      <c r="H585" s="93">
        <v>80000</v>
      </c>
      <c r="I585" s="89">
        <v>7400.87</v>
      </c>
      <c r="J585" s="66">
        <v>25</v>
      </c>
      <c r="K585" s="89">
        <v>2296</v>
      </c>
      <c r="L585" s="51">
        <f t="shared" ref="L585:L648" si="65">H585*0.071</f>
        <v>5679.9999999999991</v>
      </c>
      <c r="M585" s="51">
        <f t="shared" si="64"/>
        <v>1040</v>
      </c>
      <c r="N585" s="53">
        <f t="shared" ref="N585:N648" si="66">+H585*0.0304</f>
        <v>2432</v>
      </c>
      <c r="O585" s="51">
        <f t="shared" ref="O585:O648" si="67">H585*0.0709</f>
        <v>5672</v>
      </c>
      <c r="P585" s="88">
        <v>25</v>
      </c>
      <c r="Q585" s="51">
        <f t="shared" ref="Q585:Q648" si="68">SUM(K585:P585)</f>
        <v>17145</v>
      </c>
      <c r="R585" s="89">
        <v>12153.87</v>
      </c>
      <c r="S585" s="51">
        <f t="shared" ref="S585:S648" si="69">L585+M585+O585</f>
        <v>12392</v>
      </c>
      <c r="T585" s="89">
        <v>67846.13</v>
      </c>
      <c r="U585" s="52" t="s">
        <v>155</v>
      </c>
      <c r="V585" s="53" t="s">
        <v>257</v>
      </c>
    </row>
    <row r="586" spans="1:22" s="72" customFormat="1" hidden="1">
      <c r="A586" s="63">
        <v>578</v>
      </c>
      <c r="B586" s="63" t="s">
        <v>743</v>
      </c>
      <c r="C586" s="88" t="s">
        <v>247</v>
      </c>
      <c r="D586" s="88" t="s">
        <v>1077</v>
      </c>
      <c r="E586" s="64" t="s">
        <v>1216</v>
      </c>
      <c r="F586" s="65">
        <v>45839</v>
      </c>
      <c r="G586" s="65">
        <v>46023</v>
      </c>
      <c r="H586" s="93">
        <v>30000</v>
      </c>
      <c r="I586" s="88">
        <v>0</v>
      </c>
      <c r="J586" s="66">
        <v>25</v>
      </c>
      <c r="K586" s="88">
        <v>861</v>
      </c>
      <c r="L586" s="51">
        <f t="shared" si="65"/>
        <v>2130</v>
      </c>
      <c r="M586" s="51">
        <f t="shared" si="64"/>
        <v>390</v>
      </c>
      <c r="N586" s="53">
        <f t="shared" si="66"/>
        <v>912</v>
      </c>
      <c r="O586" s="51">
        <f t="shared" si="67"/>
        <v>2127</v>
      </c>
      <c r="P586" s="88">
        <v>25</v>
      </c>
      <c r="Q586" s="51">
        <f t="shared" si="68"/>
        <v>6445</v>
      </c>
      <c r="R586" s="89">
        <v>1798</v>
      </c>
      <c r="S586" s="51">
        <f t="shared" si="69"/>
        <v>4647</v>
      </c>
      <c r="T586" s="89">
        <v>28202</v>
      </c>
      <c r="U586" s="52" t="s">
        <v>155</v>
      </c>
      <c r="V586" s="53" t="s">
        <v>256</v>
      </c>
    </row>
    <row r="587" spans="1:22" s="72" customFormat="1" hidden="1">
      <c r="A587" s="63">
        <v>579</v>
      </c>
      <c r="B587" s="63" t="s">
        <v>1275</v>
      </c>
      <c r="C587" s="88" t="s">
        <v>4</v>
      </c>
      <c r="D587" s="88" t="s">
        <v>1155</v>
      </c>
      <c r="E587" s="64" t="s">
        <v>1216</v>
      </c>
      <c r="F587" s="65">
        <v>45870</v>
      </c>
      <c r="G587" s="65">
        <v>46054</v>
      </c>
      <c r="H587" s="93">
        <v>80000</v>
      </c>
      <c r="I587" s="89">
        <v>7400.87</v>
      </c>
      <c r="J587" s="66">
        <v>25</v>
      </c>
      <c r="K587" s="89">
        <v>2296</v>
      </c>
      <c r="L587" s="51">
        <f t="shared" si="65"/>
        <v>5679.9999999999991</v>
      </c>
      <c r="M587" s="51">
        <f t="shared" si="64"/>
        <v>1040</v>
      </c>
      <c r="N587" s="53">
        <f t="shared" si="66"/>
        <v>2432</v>
      </c>
      <c r="O587" s="51">
        <f t="shared" si="67"/>
        <v>5672</v>
      </c>
      <c r="P587" s="88">
        <v>25</v>
      </c>
      <c r="Q587" s="51">
        <f t="shared" si="68"/>
        <v>17145</v>
      </c>
      <c r="R587" s="89">
        <v>12153.87</v>
      </c>
      <c r="S587" s="51">
        <f t="shared" si="69"/>
        <v>12392</v>
      </c>
      <c r="T587" s="89">
        <v>67846.13</v>
      </c>
      <c r="U587" s="52" t="s">
        <v>155</v>
      </c>
      <c r="V587" s="53" t="s">
        <v>257</v>
      </c>
    </row>
    <row r="588" spans="1:22" s="72" customFormat="1" hidden="1">
      <c r="A588" s="63">
        <v>580</v>
      </c>
      <c r="B588" s="63" t="s">
        <v>207</v>
      </c>
      <c r="C588" s="88" t="s">
        <v>505</v>
      </c>
      <c r="D588" s="88" t="s">
        <v>981</v>
      </c>
      <c r="E588" s="64" t="s">
        <v>1216</v>
      </c>
      <c r="F588" s="65">
        <v>45839</v>
      </c>
      <c r="G588" s="65">
        <v>46023</v>
      </c>
      <c r="H588" s="93">
        <v>60000</v>
      </c>
      <c r="I588" s="89">
        <v>3486.68</v>
      </c>
      <c r="J588" s="66">
        <v>25</v>
      </c>
      <c r="K588" s="89">
        <v>1722</v>
      </c>
      <c r="L588" s="51">
        <f t="shared" si="65"/>
        <v>4260</v>
      </c>
      <c r="M588" s="51">
        <f t="shared" si="64"/>
        <v>780</v>
      </c>
      <c r="N588" s="53">
        <f t="shared" si="66"/>
        <v>1824</v>
      </c>
      <c r="O588" s="51">
        <f t="shared" si="67"/>
        <v>4254</v>
      </c>
      <c r="P588" s="89">
        <v>2125</v>
      </c>
      <c r="Q588" s="51">
        <f t="shared" si="68"/>
        <v>14965</v>
      </c>
      <c r="R588" s="89">
        <v>9157.68</v>
      </c>
      <c r="S588" s="51">
        <f t="shared" si="69"/>
        <v>9294</v>
      </c>
      <c r="T588" s="89">
        <v>50842.32</v>
      </c>
      <c r="U588" s="52" t="s">
        <v>155</v>
      </c>
      <c r="V588" s="53" t="s">
        <v>256</v>
      </c>
    </row>
    <row r="589" spans="1:22" s="72" customFormat="1" hidden="1">
      <c r="A589" s="63">
        <v>581</v>
      </c>
      <c r="B589" s="74" t="s">
        <v>1193</v>
      </c>
      <c r="C589" s="88" t="s">
        <v>6</v>
      </c>
      <c r="D589" s="88" t="s">
        <v>1152</v>
      </c>
      <c r="E589" s="64" t="s">
        <v>1216</v>
      </c>
      <c r="F589" s="65">
        <v>45962</v>
      </c>
      <c r="G589" s="65">
        <v>46143</v>
      </c>
      <c r="H589" s="93">
        <v>145000</v>
      </c>
      <c r="I589" s="89">
        <v>22690.49</v>
      </c>
      <c r="J589" s="66">
        <v>25</v>
      </c>
      <c r="K589" s="89">
        <v>4161.5</v>
      </c>
      <c r="L589" s="51">
        <f t="shared" si="65"/>
        <v>10294.999999999998</v>
      </c>
      <c r="M589" s="51">
        <f t="shared" si="64"/>
        <v>1885</v>
      </c>
      <c r="N589" s="53">
        <f t="shared" si="66"/>
        <v>4408</v>
      </c>
      <c r="O589" s="51">
        <f t="shared" si="67"/>
        <v>10280.5</v>
      </c>
      <c r="P589" s="88">
        <v>25</v>
      </c>
      <c r="Q589" s="51">
        <f t="shared" si="68"/>
        <v>31055</v>
      </c>
      <c r="R589" s="89">
        <v>31284.99</v>
      </c>
      <c r="S589" s="51">
        <f t="shared" si="69"/>
        <v>22460.5</v>
      </c>
      <c r="T589" s="89">
        <v>113715.01</v>
      </c>
      <c r="U589" s="52" t="s">
        <v>155</v>
      </c>
      <c r="V589" s="53" t="s">
        <v>256</v>
      </c>
    </row>
    <row r="590" spans="1:22" s="72" customFormat="1" hidden="1">
      <c r="A590" s="63">
        <v>582</v>
      </c>
      <c r="B590" s="63" t="s">
        <v>39</v>
      </c>
      <c r="C590" s="88" t="s">
        <v>40</v>
      </c>
      <c r="D590" s="88" t="s">
        <v>192</v>
      </c>
      <c r="E590" s="64" t="s">
        <v>1216</v>
      </c>
      <c r="F590" s="65">
        <v>45839</v>
      </c>
      <c r="G590" s="65">
        <v>46023</v>
      </c>
      <c r="H590" s="93">
        <v>130000</v>
      </c>
      <c r="I590" s="89">
        <v>19162.12</v>
      </c>
      <c r="J590" s="66">
        <v>25</v>
      </c>
      <c r="K590" s="89">
        <v>3731</v>
      </c>
      <c r="L590" s="51">
        <f t="shared" si="65"/>
        <v>9230</v>
      </c>
      <c r="M590" s="51">
        <f t="shared" si="64"/>
        <v>1690</v>
      </c>
      <c r="N590" s="53">
        <f t="shared" si="66"/>
        <v>3952</v>
      </c>
      <c r="O590" s="51">
        <f t="shared" si="67"/>
        <v>9217</v>
      </c>
      <c r="P590" s="88">
        <v>125</v>
      </c>
      <c r="Q590" s="51">
        <f t="shared" si="68"/>
        <v>27945</v>
      </c>
      <c r="R590" s="89">
        <v>26970.12</v>
      </c>
      <c r="S590" s="51">
        <f t="shared" si="69"/>
        <v>20137</v>
      </c>
      <c r="T590" s="89">
        <v>103029.88</v>
      </c>
      <c r="U590" s="52" t="s">
        <v>155</v>
      </c>
      <c r="V590" s="53" t="s">
        <v>256</v>
      </c>
    </row>
    <row r="591" spans="1:22" s="72" customFormat="1" hidden="1">
      <c r="A591" s="63">
        <v>583</v>
      </c>
      <c r="B591" s="63" t="s">
        <v>64</v>
      </c>
      <c r="C591" s="88" t="s">
        <v>5</v>
      </c>
      <c r="D591" s="88" t="s">
        <v>1154</v>
      </c>
      <c r="E591" s="64" t="s">
        <v>1216</v>
      </c>
      <c r="F591" s="65">
        <v>45870</v>
      </c>
      <c r="G591" s="65">
        <v>46054</v>
      </c>
      <c r="H591" s="93">
        <v>160000</v>
      </c>
      <c r="I591" s="89">
        <v>25738.92</v>
      </c>
      <c r="J591" s="66">
        <v>25</v>
      </c>
      <c r="K591" s="89">
        <v>4592</v>
      </c>
      <c r="L591" s="51">
        <f t="shared" si="65"/>
        <v>11359.999999999998</v>
      </c>
      <c r="M591" s="51">
        <f t="shared" si="64"/>
        <v>2080</v>
      </c>
      <c r="N591" s="53">
        <f t="shared" si="66"/>
        <v>4864</v>
      </c>
      <c r="O591" s="51">
        <f t="shared" si="67"/>
        <v>11344</v>
      </c>
      <c r="P591" s="89">
        <v>1944.78</v>
      </c>
      <c r="Q591" s="51">
        <f t="shared" si="68"/>
        <v>36184.78</v>
      </c>
      <c r="R591" s="89">
        <v>37139.699999999997</v>
      </c>
      <c r="S591" s="51">
        <f t="shared" si="69"/>
        <v>24784</v>
      </c>
      <c r="T591" s="89">
        <v>122860.3</v>
      </c>
      <c r="U591" s="52" t="s">
        <v>155</v>
      </c>
      <c r="V591" s="53" t="s">
        <v>257</v>
      </c>
    </row>
    <row r="592" spans="1:22" hidden="1">
      <c r="A592" s="63">
        <v>584</v>
      </c>
      <c r="B592" s="63" t="s">
        <v>893</v>
      </c>
      <c r="C592" s="88" t="s">
        <v>36</v>
      </c>
      <c r="D592" s="88" t="s">
        <v>1118</v>
      </c>
      <c r="E592" s="64" t="s">
        <v>1216</v>
      </c>
      <c r="F592" s="65">
        <v>45962</v>
      </c>
      <c r="G592" s="65">
        <v>46143</v>
      </c>
      <c r="H592" s="93">
        <v>50000</v>
      </c>
      <c r="I592" s="89">
        <v>1854</v>
      </c>
      <c r="J592" s="66">
        <v>25</v>
      </c>
      <c r="K592" s="89">
        <v>1435</v>
      </c>
      <c r="L592" s="51">
        <f t="shared" si="65"/>
        <v>3549.9999999999995</v>
      </c>
      <c r="M592" s="51">
        <f t="shared" si="64"/>
        <v>650</v>
      </c>
      <c r="N592" s="53">
        <f t="shared" si="66"/>
        <v>1520</v>
      </c>
      <c r="O592" s="51">
        <f t="shared" si="67"/>
        <v>3545.0000000000005</v>
      </c>
      <c r="P592" s="88">
        <v>25</v>
      </c>
      <c r="Q592" s="51">
        <f t="shared" si="68"/>
        <v>10725</v>
      </c>
      <c r="R592" s="89">
        <v>4834</v>
      </c>
      <c r="S592" s="51">
        <f t="shared" si="69"/>
        <v>7745</v>
      </c>
      <c r="T592" s="89">
        <v>45166</v>
      </c>
      <c r="U592" s="52" t="s">
        <v>155</v>
      </c>
      <c r="V592" s="53" t="s">
        <v>256</v>
      </c>
    </row>
    <row r="593" spans="1:22" hidden="1">
      <c r="A593" s="63">
        <v>585</v>
      </c>
      <c r="B593" s="63" t="s">
        <v>1033</v>
      </c>
      <c r="C593" s="88" t="s">
        <v>4</v>
      </c>
      <c r="D593" s="88" t="s">
        <v>1132</v>
      </c>
      <c r="E593" s="64" t="s">
        <v>1216</v>
      </c>
      <c r="F593" s="65">
        <v>45901</v>
      </c>
      <c r="G593" s="65">
        <v>46082</v>
      </c>
      <c r="H593" s="93">
        <v>70000</v>
      </c>
      <c r="I593" s="89">
        <v>5368.48</v>
      </c>
      <c r="J593" s="66">
        <v>25</v>
      </c>
      <c r="K593" s="89">
        <v>2009</v>
      </c>
      <c r="L593" s="51">
        <f t="shared" si="65"/>
        <v>4970</v>
      </c>
      <c r="M593" s="51">
        <f t="shared" si="64"/>
        <v>910</v>
      </c>
      <c r="N593" s="53">
        <f t="shared" si="66"/>
        <v>2128</v>
      </c>
      <c r="O593" s="51">
        <f t="shared" si="67"/>
        <v>4963</v>
      </c>
      <c r="P593" s="89">
        <v>5525</v>
      </c>
      <c r="Q593" s="51">
        <f t="shared" si="68"/>
        <v>20505</v>
      </c>
      <c r="R593" s="89">
        <v>15030.48</v>
      </c>
      <c r="S593" s="51">
        <f t="shared" si="69"/>
        <v>10843</v>
      </c>
      <c r="T593" s="89">
        <v>54969.52</v>
      </c>
      <c r="U593" s="52" t="s">
        <v>155</v>
      </c>
      <c r="V593" s="53" t="s">
        <v>257</v>
      </c>
    </row>
    <row r="594" spans="1:22" hidden="1">
      <c r="A594" s="63">
        <v>586</v>
      </c>
      <c r="B594" s="63" t="s">
        <v>705</v>
      </c>
      <c r="C594" s="88" t="s">
        <v>48</v>
      </c>
      <c r="D594" s="88" t="s">
        <v>162</v>
      </c>
      <c r="E594" s="64" t="s">
        <v>1216</v>
      </c>
      <c r="F594" s="65">
        <v>45962</v>
      </c>
      <c r="G594" s="65">
        <v>46143</v>
      </c>
      <c r="H594" s="93">
        <v>75000</v>
      </c>
      <c r="I594" s="89">
        <v>5925.42</v>
      </c>
      <c r="J594" s="66">
        <v>25</v>
      </c>
      <c r="K594" s="89">
        <v>2152.5</v>
      </c>
      <c r="L594" s="51">
        <f t="shared" si="65"/>
        <v>5324.9999999999991</v>
      </c>
      <c r="M594" s="51">
        <f t="shared" si="64"/>
        <v>975</v>
      </c>
      <c r="N594" s="53">
        <f t="shared" si="66"/>
        <v>2280</v>
      </c>
      <c r="O594" s="51">
        <f t="shared" si="67"/>
        <v>5317.5</v>
      </c>
      <c r="P594" s="89">
        <v>4944.78</v>
      </c>
      <c r="Q594" s="51">
        <f t="shared" si="68"/>
        <v>20994.78</v>
      </c>
      <c r="R594" s="89">
        <v>15302.7</v>
      </c>
      <c r="S594" s="51">
        <f t="shared" si="69"/>
        <v>11617.5</v>
      </c>
      <c r="T594" s="89">
        <v>59697.3</v>
      </c>
      <c r="U594" s="52" t="s">
        <v>155</v>
      </c>
      <c r="V594" s="53" t="s">
        <v>256</v>
      </c>
    </row>
    <row r="595" spans="1:22" hidden="1">
      <c r="A595" s="63">
        <v>587</v>
      </c>
      <c r="B595" s="63" t="s">
        <v>767</v>
      </c>
      <c r="C595" s="88" t="s">
        <v>364</v>
      </c>
      <c r="D595" s="88" t="s">
        <v>1077</v>
      </c>
      <c r="E595" s="64" t="s">
        <v>1216</v>
      </c>
      <c r="F595" s="65">
        <v>45962</v>
      </c>
      <c r="G595" s="65">
        <v>46143</v>
      </c>
      <c r="H595" s="93">
        <v>25000</v>
      </c>
      <c r="I595" s="88">
        <v>0</v>
      </c>
      <c r="J595" s="66">
        <v>25</v>
      </c>
      <c r="K595" s="88">
        <v>717.5</v>
      </c>
      <c r="L595" s="51">
        <f t="shared" si="65"/>
        <v>1774.9999999999998</v>
      </c>
      <c r="M595" s="51">
        <f t="shared" si="64"/>
        <v>325</v>
      </c>
      <c r="N595" s="53">
        <f t="shared" si="66"/>
        <v>760</v>
      </c>
      <c r="O595" s="51">
        <f t="shared" si="67"/>
        <v>1772.5000000000002</v>
      </c>
      <c r="P595" s="88">
        <v>25</v>
      </c>
      <c r="Q595" s="51">
        <f t="shared" si="68"/>
        <v>5375</v>
      </c>
      <c r="R595" s="89">
        <v>1502.5</v>
      </c>
      <c r="S595" s="51">
        <f t="shared" si="69"/>
        <v>3872.5</v>
      </c>
      <c r="T595" s="89">
        <v>23497.5</v>
      </c>
      <c r="U595" s="52" t="s">
        <v>155</v>
      </c>
      <c r="V595" s="53" t="s">
        <v>256</v>
      </c>
    </row>
    <row r="596" spans="1:22" hidden="1">
      <c r="A596" s="63">
        <v>588</v>
      </c>
      <c r="B596" s="63" t="s">
        <v>374</v>
      </c>
      <c r="C596" s="88" t="s">
        <v>73</v>
      </c>
      <c r="D596" s="88" t="s">
        <v>1136</v>
      </c>
      <c r="E596" s="64" t="s">
        <v>1216</v>
      </c>
      <c r="F596" s="65">
        <v>45839</v>
      </c>
      <c r="G596" s="65">
        <v>46023</v>
      </c>
      <c r="H596" s="93">
        <v>60000</v>
      </c>
      <c r="I596" s="89">
        <v>3486.68</v>
      </c>
      <c r="J596" s="66">
        <v>25</v>
      </c>
      <c r="K596" s="89">
        <v>1722</v>
      </c>
      <c r="L596" s="51">
        <f t="shared" si="65"/>
        <v>4260</v>
      </c>
      <c r="M596" s="51">
        <f t="shared" si="64"/>
        <v>780</v>
      </c>
      <c r="N596" s="53">
        <f t="shared" si="66"/>
        <v>1824</v>
      </c>
      <c r="O596" s="51">
        <f t="shared" si="67"/>
        <v>4254</v>
      </c>
      <c r="P596" s="88">
        <v>25</v>
      </c>
      <c r="Q596" s="51">
        <f t="shared" si="68"/>
        <v>12865</v>
      </c>
      <c r="R596" s="89">
        <v>7057.68</v>
      </c>
      <c r="S596" s="51">
        <f t="shared" si="69"/>
        <v>9294</v>
      </c>
      <c r="T596" s="89">
        <v>52942.32</v>
      </c>
      <c r="U596" s="52" t="s">
        <v>155</v>
      </c>
      <c r="V596" s="53" t="s">
        <v>257</v>
      </c>
    </row>
    <row r="597" spans="1:22" hidden="1">
      <c r="A597" s="63">
        <v>589</v>
      </c>
      <c r="B597" s="63" t="s">
        <v>524</v>
      </c>
      <c r="C597" s="88" t="s">
        <v>368</v>
      </c>
      <c r="D597" s="88" t="s">
        <v>1154</v>
      </c>
      <c r="E597" s="64" t="s">
        <v>1216</v>
      </c>
      <c r="F597" s="65">
        <v>45901</v>
      </c>
      <c r="G597" s="65">
        <v>46082</v>
      </c>
      <c r="H597" s="93">
        <v>60000</v>
      </c>
      <c r="I597" s="89">
        <v>3486.68</v>
      </c>
      <c r="J597" s="66">
        <v>25</v>
      </c>
      <c r="K597" s="89">
        <v>1722</v>
      </c>
      <c r="L597" s="51">
        <f t="shared" si="65"/>
        <v>4260</v>
      </c>
      <c r="M597" s="51">
        <f t="shared" si="64"/>
        <v>780</v>
      </c>
      <c r="N597" s="53">
        <f t="shared" si="66"/>
        <v>1824</v>
      </c>
      <c r="O597" s="51">
        <f t="shared" si="67"/>
        <v>4254</v>
      </c>
      <c r="P597" s="89">
        <v>2125</v>
      </c>
      <c r="Q597" s="51">
        <f t="shared" si="68"/>
        <v>14965</v>
      </c>
      <c r="R597" s="89">
        <v>9157.68</v>
      </c>
      <c r="S597" s="51">
        <f t="shared" si="69"/>
        <v>9294</v>
      </c>
      <c r="T597" s="89">
        <v>50842.32</v>
      </c>
      <c r="U597" s="52" t="s">
        <v>155</v>
      </c>
      <c r="V597" s="53" t="s">
        <v>256</v>
      </c>
    </row>
    <row r="598" spans="1:22" hidden="1">
      <c r="A598" s="63">
        <v>590</v>
      </c>
      <c r="B598" s="63" t="s">
        <v>780</v>
      </c>
      <c r="C598" s="88" t="s">
        <v>505</v>
      </c>
      <c r="D598" s="88" t="s">
        <v>1073</v>
      </c>
      <c r="E598" s="64" t="s">
        <v>1216</v>
      </c>
      <c r="F598" s="65">
        <v>45839</v>
      </c>
      <c r="G598" s="65">
        <v>46023</v>
      </c>
      <c r="H598" s="93">
        <v>50000</v>
      </c>
      <c r="I598" s="89">
        <v>1566.03</v>
      </c>
      <c r="J598" s="66">
        <v>25</v>
      </c>
      <c r="K598" s="89">
        <v>1435</v>
      </c>
      <c r="L598" s="51">
        <f t="shared" si="65"/>
        <v>3549.9999999999995</v>
      </c>
      <c r="M598" s="51">
        <f t="shared" si="64"/>
        <v>650</v>
      </c>
      <c r="N598" s="53">
        <f t="shared" si="66"/>
        <v>1520</v>
      </c>
      <c r="O598" s="51">
        <f t="shared" si="67"/>
        <v>3545.0000000000005</v>
      </c>
      <c r="P598" s="89">
        <v>1944.78</v>
      </c>
      <c r="Q598" s="51">
        <f t="shared" si="68"/>
        <v>12644.78</v>
      </c>
      <c r="R598" s="89">
        <v>6465.81</v>
      </c>
      <c r="S598" s="51">
        <f t="shared" si="69"/>
        <v>7745</v>
      </c>
      <c r="T598" s="89">
        <v>43534.19</v>
      </c>
      <c r="U598" s="52" t="s">
        <v>155</v>
      </c>
      <c r="V598" s="53" t="s">
        <v>256</v>
      </c>
    </row>
    <row r="599" spans="1:22" hidden="1">
      <c r="A599" s="63">
        <v>591</v>
      </c>
      <c r="B599" s="63" t="s">
        <v>525</v>
      </c>
      <c r="C599" s="88" t="s">
        <v>428</v>
      </c>
      <c r="D599" s="88" t="s">
        <v>169</v>
      </c>
      <c r="E599" s="64" t="s">
        <v>1216</v>
      </c>
      <c r="F599" s="65">
        <v>45962</v>
      </c>
      <c r="G599" s="65">
        <v>46143</v>
      </c>
      <c r="H599" s="93">
        <v>80000</v>
      </c>
      <c r="I599" s="89">
        <v>7400.87</v>
      </c>
      <c r="J599" s="66">
        <v>25</v>
      </c>
      <c r="K599" s="89">
        <v>2296</v>
      </c>
      <c r="L599" s="51">
        <f t="shared" si="65"/>
        <v>5679.9999999999991</v>
      </c>
      <c r="M599" s="51">
        <f t="shared" si="64"/>
        <v>1040</v>
      </c>
      <c r="N599" s="53">
        <f t="shared" si="66"/>
        <v>2432</v>
      </c>
      <c r="O599" s="51">
        <f t="shared" si="67"/>
        <v>5672</v>
      </c>
      <c r="P599" s="88">
        <v>125</v>
      </c>
      <c r="Q599" s="51">
        <f t="shared" si="68"/>
        <v>17245</v>
      </c>
      <c r="R599" s="89">
        <v>12253.87</v>
      </c>
      <c r="S599" s="51">
        <f t="shared" si="69"/>
        <v>12392</v>
      </c>
      <c r="T599" s="89">
        <v>67746.13</v>
      </c>
      <c r="U599" s="52" t="s">
        <v>155</v>
      </c>
      <c r="V599" s="53" t="s">
        <v>257</v>
      </c>
    </row>
    <row r="600" spans="1:22" s="72" customFormat="1" hidden="1">
      <c r="A600" s="63">
        <v>592</v>
      </c>
      <c r="B600" s="63" t="s">
        <v>671</v>
      </c>
      <c r="C600" s="88" t="s">
        <v>94</v>
      </c>
      <c r="D600" s="88" t="s">
        <v>1162</v>
      </c>
      <c r="E600" s="64" t="s">
        <v>1216</v>
      </c>
      <c r="F600" s="65">
        <v>45839</v>
      </c>
      <c r="G600" s="65">
        <v>46023</v>
      </c>
      <c r="H600" s="93">
        <v>20000</v>
      </c>
      <c r="I600" s="88">
        <v>0</v>
      </c>
      <c r="J600" s="66">
        <v>25</v>
      </c>
      <c r="K600" s="88">
        <v>574</v>
      </c>
      <c r="L600" s="51">
        <f t="shared" si="65"/>
        <v>1419.9999999999998</v>
      </c>
      <c r="M600" s="51">
        <f t="shared" ref="M600:M631" si="70">H600*0.013</f>
        <v>260</v>
      </c>
      <c r="N600" s="53">
        <f t="shared" si="66"/>
        <v>608</v>
      </c>
      <c r="O600" s="51">
        <f t="shared" si="67"/>
        <v>1418</v>
      </c>
      <c r="P600" s="89">
        <v>2044.78</v>
      </c>
      <c r="Q600" s="51">
        <f t="shared" si="68"/>
        <v>6324.78</v>
      </c>
      <c r="R600" s="89">
        <v>3226.78</v>
      </c>
      <c r="S600" s="51">
        <f t="shared" si="69"/>
        <v>3098</v>
      </c>
      <c r="T600" s="89">
        <v>16773.22</v>
      </c>
      <c r="U600" s="52" t="s">
        <v>155</v>
      </c>
      <c r="V600" s="53" t="s">
        <v>257</v>
      </c>
    </row>
    <row r="601" spans="1:22" s="72" customFormat="1" hidden="1">
      <c r="A601" s="63">
        <v>593</v>
      </c>
      <c r="B601" s="63" t="s">
        <v>262</v>
      </c>
      <c r="C601" s="88" t="s">
        <v>248</v>
      </c>
      <c r="D601" s="88" t="s">
        <v>161</v>
      </c>
      <c r="E601" s="64" t="s">
        <v>1216</v>
      </c>
      <c r="F601" s="65">
        <v>45839</v>
      </c>
      <c r="G601" s="65">
        <v>46023</v>
      </c>
      <c r="H601" s="93">
        <v>80000</v>
      </c>
      <c r="I601" s="89">
        <v>6920.92</v>
      </c>
      <c r="J601" s="66">
        <v>25</v>
      </c>
      <c r="K601" s="89">
        <v>2296</v>
      </c>
      <c r="L601" s="51">
        <f t="shared" si="65"/>
        <v>5679.9999999999991</v>
      </c>
      <c r="M601" s="51">
        <f t="shared" si="70"/>
        <v>1040</v>
      </c>
      <c r="N601" s="53">
        <f t="shared" si="66"/>
        <v>2432</v>
      </c>
      <c r="O601" s="51">
        <f t="shared" si="67"/>
        <v>5672</v>
      </c>
      <c r="P601" s="89">
        <v>2044.78</v>
      </c>
      <c r="Q601" s="51">
        <f t="shared" si="68"/>
        <v>19164.78</v>
      </c>
      <c r="R601" s="89">
        <v>13693.7</v>
      </c>
      <c r="S601" s="51">
        <f t="shared" si="69"/>
        <v>12392</v>
      </c>
      <c r="T601" s="89">
        <v>66306.3</v>
      </c>
      <c r="U601" s="52" t="s">
        <v>155</v>
      </c>
      <c r="V601" s="53" t="s">
        <v>256</v>
      </c>
    </row>
    <row r="602" spans="1:22" s="72" customFormat="1" hidden="1">
      <c r="A602" s="63">
        <v>594</v>
      </c>
      <c r="B602" s="63" t="s">
        <v>51</v>
      </c>
      <c r="C602" s="88" t="s">
        <v>48</v>
      </c>
      <c r="D602" s="88" t="s">
        <v>1085</v>
      </c>
      <c r="E602" s="64" t="s">
        <v>1216</v>
      </c>
      <c r="F602" s="65">
        <v>45839</v>
      </c>
      <c r="G602" s="65">
        <v>46023</v>
      </c>
      <c r="H602" s="93">
        <v>60000</v>
      </c>
      <c r="I602" s="89">
        <v>3102.72</v>
      </c>
      <c r="J602" s="66">
        <v>25</v>
      </c>
      <c r="K602" s="89">
        <v>1722</v>
      </c>
      <c r="L602" s="51">
        <f t="shared" si="65"/>
        <v>4260</v>
      </c>
      <c r="M602" s="51">
        <f t="shared" si="70"/>
        <v>780</v>
      </c>
      <c r="N602" s="53">
        <f t="shared" si="66"/>
        <v>1824</v>
      </c>
      <c r="O602" s="51">
        <f t="shared" si="67"/>
        <v>4254</v>
      </c>
      <c r="P602" s="89">
        <v>3444.78</v>
      </c>
      <c r="Q602" s="51">
        <f t="shared" si="68"/>
        <v>16284.78</v>
      </c>
      <c r="R602" s="89">
        <v>10093.5</v>
      </c>
      <c r="S602" s="51">
        <f t="shared" si="69"/>
        <v>9294</v>
      </c>
      <c r="T602" s="89">
        <v>49906.5</v>
      </c>
      <c r="U602" s="52" t="s">
        <v>155</v>
      </c>
      <c r="V602" s="53" t="s">
        <v>256</v>
      </c>
    </row>
    <row r="603" spans="1:22" s="72" customFormat="1" hidden="1">
      <c r="A603" s="63">
        <v>595</v>
      </c>
      <c r="B603" s="63" t="s">
        <v>781</v>
      </c>
      <c r="C603" s="88" t="s">
        <v>248</v>
      </c>
      <c r="D603" s="88" t="s">
        <v>162</v>
      </c>
      <c r="E603" s="64" t="s">
        <v>1216</v>
      </c>
      <c r="F603" s="65">
        <v>45962</v>
      </c>
      <c r="G603" s="65">
        <v>46143</v>
      </c>
      <c r="H603" s="93">
        <v>65000</v>
      </c>
      <c r="I603" s="89">
        <v>4427.58</v>
      </c>
      <c r="J603" s="66">
        <v>25</v>
      </c>
      <c r="K603" s="89">
        <v>1865.5</v>
      </c>
      <c r="L603" s="51">
        <f t="shared" si="65"/>
        <v>4615</v>
      </c>
      <c r="M603" s="51">
        <f t="shared" si="70"/>
        <v>845</v>
      </c>
      <c r="N603" s="53">
        <f t="shared" si="66"/>
        <v>1976</v>
      </c>
      <c r="O603" s="51">
        <f t="shared" si="67"/>
        <v>4608.5</v>
      </c>
      <c r="P603" s="88">
        <v>25</v>
      </c>
      <c r="Q603" s="51">
        <f t="shared" si="68"/>
        <v>13935</v>
      </c>
      <c r="R603" s="89">
        <v>8294.08</v>
      </c>
      <c r="S603" s="51">
        <f t="shared" si="69"/>
        <v>10068.5</v>
      </c>
      <c r="T603" s="89">
        <v>56705.919999999998</v>
      </c>
      <c r="U603" s="52" t="s">
        <v>155</v>
      </c>
      <c r="V603" s="53" t="s">
        <v>256</v>
      </c>
    </row>
    <row r="604" spans="1:22" s="72" customFormat="1" hidden="1">
      <c r="A604" s="63">
        <v>596</v>
      </c>
      <c r="B604" s="63" t="s">
        <v>1227</v>
      </c>
      <c r="C604" s="88" t="s">
        <v>6</v>
      </c>
      <c r="D604" s="88" t="s">
        <v>195</v>
      </c>
      <c r="E604" s="64" t="s">
        <v>1216</v>
      </c>
      <c r="F604" s="65">
        <v>45809</v>
      </c>
      <c r="G604" s="65">
        <v>45992</v>
      </c>
      <c r="H604" s="93">
        <v>160000</v>
      </c>
      <c r="I604" s="89">
        <v>26218.87</v>
      </c>
      <c r="J604" s="66">
        <v>25</v>
      </c>
      <c r="K604" s="89">
        <v>4592</v>
      </c>
      <c r="L604" s="51">
        <f t="shared" si="65"/>
        <v>11359.999999999998</v>
      </c>
      <c r="M604" s="51">
        <f t="shared" si="70"/>
        <v>2080</v>
      </c>
      <c r="N604" s="53">
        <f t="shared" si="66"/>
        <v>4864</v>
      </c>
      <c r="O604" s="51">
        <f t="shared" si="67"/>
        <v>11344</v>
      </c>
      <c r="P604" s="88">
        <v>25</v>
      </c>
      <c r="Q604" s="51">
        <f t="shared" si="68"/>
        <v>34265</v>
      </c>
      <c r="R604" s="89">
        <v>35699.870000000003</v>
      </c>
      <c r="S604" s="51">
        <f t="shared" si="69"/>
        <v>24784</v>
      </c>
      <c r="T604" s="89">
        <v>124300.13</v>
      </c>
      <c r="U604" s="52" t="s">
        <v>155</v>
      </c>
      <c r="V604" s="53" t="s">
        <v>257</v>
      </c>
    </row>
    <row r="605" spans="1:22" s="72" customFormat="1" hidden="1">
      <c r="A605" s="63">
        <v>597</v>
      </c>
      <c r="B605" s="63" t="s">
        <v>894</v>
      </c>
      <c r="C605" s="88" t="s">
        <v>363</v>
      </c>
      <c r="D605" s="88" t="s">
        <v>1161</v>
      </c>
      <c r="E605" s="64" t="s">
        <v>1216</v>
      </c>
      <c r="F605" s="65">
        <v>45962</v>
      </c>
      <c r="G605" s="65">
        <v>46143</v>
      </c>
      <c r="H605" s="93">
        <v>50000</v>
      </c>
      <c r="I605" s="89">
        <v>1854</v>
      </c>
      <c r="J605" s="66">
        <v>25</v>
      </c>
      <c r="K605" s="89">
        <v>1435</v>
      </c>
      <c r="L605" s="51">
        <f t="shared" si="65"/>
        <v>3549.9999999999995</v>
      </c>
      <c r="M605" s="51">
        <f t="shared" si="70"/>
        <v>650</v>
      </c>
      <c r="N605" s="53">
        <f t="shared" si="66"/>
        <v>1520</v>
      </c>
      <c r="O605" s="51">
        <f t="shared" si="67"/>
        <v>3545.0000000000005</v>
      </c>
      <c r="P605" s="88">
        <v>25</v>
      </c>
      <c r="Q605" s="51">
        <f t="shared" si="68"/>
        <v>10725</v>
      </c>
      <c r="R605" s="89">
        <v>4834</v>
      </c>
      <c r="S605" s="51">
        <f t="shared" si="69"/>
        <v>7745</v>
      </c>
      <c r="T605" s="89">
        <v>45166</v>
      </c>
      <c r="U605" s="52" t="s">
        <v>155</v>
      </c>
      <c r="V605" s="53" t="s">
        <v>257</v>
      </c>
    </row>
    <row r="606" spans="1:22" s="72" customFormat="1" hidden="1">
      <c r="A606" s="63">
        <v>598</v>
      </c>
      <c r="B606" s="63" t="s">
        <v>1034</v>
      </c>
      <c r="C606" s="88" t="s">
        <v>53</v>
      </c>
      <c r="D606" s="88" t="s">
        <v>872</v>
      </c>
      <c r="E606" s="64" t="s">
        <v>1216</v>
      </c>
      <c r="F606" s="65">
        <v>45901</v>
      </c>
      <c r="G606" s="65">
        <v>46082</v>
      </c>
      <c r="H606" s="93">
        <v>52000</v>
      </c>
      <c r="I606" s="89">
        <v>2136.27</v>
      </c>
      <c r="J606" s="66">
        <v>25</v>
      </c>
      <c r="K606" s="89">
        <v>1492.4</v>
      </c>
      <c r="L606" s="51">
        <f t="shared" si="65"/>
        <v>3691.9999999999995</v>
      </c>
      <c r="M606" s="51">
        <f t="shared" si="70"/>
        <v>676</v>
      </c>
      <c r="N606" s="53">
        <f t="shared" si="66"/>
        <v>1580.8</v>
      </c>
      <c r="O606" s="51">
        <f t="shared" si="67"/>
        <v>3686.8</v>
      </c>
      <c r="P606" s="88">
        <v>25</v>
      </c>
      <c r="Q606" s="51">
        <f t="shared" si="68"/>
        <v>11153</v>
      </c>
      <c r="R606" s="89">
        <v>5234.47</v>
      </c>
      <c r="S606" s="51">
        <f t="shared" si="69"/>
        <v>8054.8</v>
      </c>
      <c r="T606" s="89">
        <v>46765.53</v>
      </c>
      <c r="U606" s="52" t="s">
        <v>155</v>
      </c>
      <c r="V606" s="53" t="s">
        <v>257</v>
      </c>
    </row>
    <row r="607" spans="1:22" s="72" customFormat="1" hidden="1">
      <c r="A607" s="63">
        <v>599</v>
      </c>
      <c r="B607" s="63" t="s">
        <v>811</v>
      </c>
      <c r="C607" s="88" t="s">
        <v>48</v>
      </c>
      <c r="D607" s="88" t="s">
        <v>174</v>
      </c>
      <c r="E607" s="64" t="s">
        <v>1216</v>
      </c>
      <c r="F607" s="65">
        <v>45962</v>
      </c>
      <c r="G607" s="65">
        <v>46143</v>
      </c>
      <c r="H607" s="93">
        <v>95000</v>
      </c>
      <c r="I607" s="89">
        <v>10929.24</v>
      </c>
      <c r="J607" s="66">
        <v>25</v>
      </c>
      <c r="K607" s="89">
        <v>2726.5</v>
      </c>
      <c r="L607" s="51">
        <f t="shared" si="65"/>
        <v>6744.9999999999991</v>
      </c>
      <c r="M607" s="51">
        <f t="shared" si="70"/>
        <v>1235</v>
      </c>
      <c r="N607" s="53">
        <f t="shared" si="66"/>
        <v>2888</v>
      </c>
      <c r="O607" s="51">
        <f t="shared" si="67"/>
        <v>6735.5</v>
      </c>
      <c r="P607" s="88">
        <v>25</v>
      </c>
      <c r="Q607" s="51">
        <f t="shared" si="68"/>
        <v>20355</v>
      </c>
      <c r="R607" s="89">
        <v>16568.740000000002</v>
      </c>
      <c r="S607" s="51">
        <f t="shared" si="69"/>
        <v>14715.5</v>
      </c>
      <c r="T607" s="89">
        <v>78431.259999999995</v>
      </c>
      <c r="U607" s="52" t="s">
        <v>155</v>
      </c>
      <c r="V607" s="53" t="s">
        <v>256</v>
      </c>
    </row>
    <row r="608" spans="1:22" s="72" customFormat="1" hidden="1">
      <c r="A608" s="63">
        <v>600</v>
      </c>
      <c r="B608" s="63" t="s">
        <v>652</v>
      </c>
      <c r="C608" s="88" t="s">
        <v>19</v>
      </c>
      <c r="D608" s="88" t="s">
        <v>1097</v>
      </c>
      <c r="E608" s="64" t="s">
        <v>1216</v>
      </c>
      <c r="F608" s="65">
        <v>45901</v>
      </c>
      <c r="G608" s="65">
        <v>46082</v>
      </c>
      <c r="H608" s="93">
        <v>30000</v>
      </c>
      <c r="I608" s="88">
        <v>0</v>
      </c>
      <c r="J608" s="66">
        <v>25</v>
      </c>
      <c r="K608" s="88">
        <v>861</v>
      </c>
      <c r="L608" s="51">
        <f t="shared" si="65"/>
        <v>2130</v>
      </c>
      <c r="M608" s="51">
        <f t="shared" si="70"/>
        <v>390</v>
      </c>
      <c r="N608" s="53">
        <f t="shared" si="66"/>
        <v>912</v>
      </c>
      <c r="O608" s="51">
        <f t="shared" si="67"/>
        <v>2127</v>
      </c>
      <c r="P608" s="88">
        <v>25</v>
      </c>
      <c r="Q608" s="51">
        <f t="shared" si="68"/>
        <v>6445</v>
      </c>
      <c r="R608" s="89">
        <v>1798</v>
      </c>
      <c r="S608" s="51">
        <f t="shared" si="69"/>
        <v>4647</v>
      </c>
      <c r="T608" s="89">
        <v>28202</v>
      </c>
      <c r="U608" s="52" t="s">
        <v>155</v>
      </c>
      <c r="V608" s="53" t="s">
        <v>256</v>
      </c>
    </row>
    <row r="609" spans="1:22" s="72" customFormat="1" hidden="1">
      <c r="A609" s="63">
        <v>601</v>
      </c>
      <c r="B609" s="63" t="s">
        <v>1035</v>
      </c>
      <c r="C609" s="88" t="s">
        <v>370</v>
      </c>
      <c r="D609" s="88" t="s">
        <v>197</v>
      </c>
      <c r="E609" s="64" t="s">
        <v>1216</v>
      </c>
      <c r="F609" s="65">
        <v>45901</v>
      </c>
      <c r="G609" s="65">
        <v>46082</v>
      </c>
      <c r="H609" s="93">
        <v>60000</v>
      </c>
      <c r="I609" s="89">
        <v>3486.68</v>
      </c>
      <c r="J609" s="66">
        <v>25</v>
      </c>
      <c r="K609" s="89">
        <v>1722</v>
      </c>
      <c r="L609" s="51">
        <f t="shared" si="65"/>
        <v>4260</v>
      </c>
      <c r="M609" s="51">
        <f t="shared" si="70"/>
        <v>780</v>
      </c>
      <c r="N609" s="53">
        <f t="shared" si="66"/>
        <v>1824</v>
      </c>
      <c r="O609" s="51">
        <f t="shared" si="67"/>
        <v>4254</v>
      </c>
      <c r="P609" s="88">
        <v>25</v>
      </c>
      <c r="Q609" s="51">
        <f t="shared" si="68"/>
        <v>12865</v>
      </c>
      <c r="R609" s="89">
        <v>7057.68</v>
      </c>
      <c r="S609" s="51">
        <f t="shared" si="69"/>
        <v>9294</v>
      </c>
      <c r="T609" s="89">
        <v>52942.32</v>
      </c>
      <c r="U609" s="52" t="s">
        <v>155</v>
      </c>
      <c r="V609" s="53" t="s">
        <v>256</v>
      </c>
    </row>
    <row r="610" spans="1:22" s="72" customFormat="1" hidden="1">
      <c r="A610" s="63">
        <v>602</v>
      </c>
      <c r="B610" s="63" t="s">
        <v>324</v>
      </c>
      <c r="C610" s="88" t="s">
        <v>19</v>
      </c>
      <c r="D610" s="88" t="s">
        <v>1109</v>
      </c>
      <c r="E610" s="64" t="s">
        <v>1216</v>
      </c>
      <c r="F610" s="65">
        <v>45839</v>
      </c>
      <c r="G610" s="65">
        <v>46023</v>
      </c>
      <c r="H610" s="93">
        <v>20000</v>
      </c>
      <c r="I610" s="88">
        <v>0</v>
      </c>
      <c r="J610" s="66">
        <v>25</v>
      </c>
      <c r="K610" s="88">
        <v>574</v>
      </c>
      <c r="L610" s="51">
        <f t="shared" si="65"/>
        <v>1419.9999999999998</v>
      </c>
      <c r="M610" s="51">
        <f t="shared" si="70"/>
        <v>260</v>
      </c>
      <c r="N610" s="53">
        <f t="shared" si="66"/>
        <v>608</v>
      </c>
      <c r="O610" s="51">
        <f t="shared" si="67"/>
        <v>1418</v>
      </c>
      <c r="P610" s="88">
        <v>125</v>
      </c>
      <c r="Q610" s="51">
        <f t="shared" si="68"/>
        <v>4405</v>
      </c>
      <c r="R610" s="89">
        <v>1307</v>
      </c>
      <c r="S610" s="51">
        <f t="shared" si="69"/>
        <v>3098</v>
      </c>
      <c r="T610" s="89">
        <v>18693</v>
      </c>
      <c r="U610" s="52" t="s">
        <v>155</v>
      </c>
      <c r="V610" s="53" t="s">
        <v>256</v>
      </c>
    </row>
    <row r="611" spans="1:22" s="72" customFormat="1" hidden="1">
      <c r="A611" s="63">
        <v>603</v>
      </c>
      <c r="B611" s="63" t="s">
        <v>227</v>
      </c>
      <c r="C611" s="88" t="s">
        <v>253</v>
      </c>
      <c r="D611" s="88" t="s">
        <v>195</v>
      </c>
      <c r="E611" s="64" t="s">
        <v>1216</v>
      </c>
      <c r="F611" s="65">
        <v>45839</v>
      </c>
      <c r="G611" s="65">
        <v>46023</v>
      </c>
      <c r="H611" s="93">
        <v>45000</v>
      </c>
      <c r="I611" s="89">
        <v>1148.33</v>
      </c>
      <c r="J611" s="66">
        <v>25</v>
      </c>
      <c r="K611" s="89">
        <v>1291.5</v>
      </c>
      <c r="L611" s="51">
        <f t="shared" si="65"/>
        <v>3194.9999999999995</v>
      </c>
      <c r="M611" s="51">
        <f t="shared" si="70"/>
        <v>585</v>
      </c>
      <c r="N611" s="53">
        <f t="shared" si="66"/>
        <v>1368</v>
      </c>
      <c r="O611" s="51">
        <f t="shared" si="67"/>
        <v>3190.5</v>
      </c>
      <c r="P611" s="88">
        <v>125</v>
      </c>
      <c r="Q611" s="51">
        <f t="shared" si="68"/>
        <v>9755</v>
      </c>
      <c r="R611" s="89">
        <v>3932.83</v>
      </c>
      <c r="S611" s="51">
        <f t="shared" si="69"/>
        <v>6970.5</v>
      </c>
      <c r="T611" s="89">
        <v>41067.17</v>
      </c>
      <c r="U611" s="52" t="s">
        <v>155</v>
      </c>
      <c r="V611" s="53" t="s">
        <v>256</v>
      </c>
    </row>
    <row r="612" spans="1:22" s="72" customFormat="1" ht="17.25" hidden="1" customHeight="1">
      <c r="A612" s="63">
        <v>604</v>
      </c>
      <c r="B612" s="63" t="s">
        <v>211</v>
      </c>
      <c r="C612" s="88" t="s">
        <v>250</v>
      </c>
      <c r="D612" s="88" t="s">
        <v>1120</v>
      </c>
      <c r="E612" s="64" t="s">
        <v>1216</v>
      </c>
      <c r="F612" s="65">
        <v>45870</v>
      </c>
      <c r="G612" s="65">
        <v>46054</v>
      </c>
      <c r="H612" s="93">
        <v>46000</v>
      </c>
      <c r="I612" s="89">
        <v>1289.46</v>
      </c>
      <c r="J612" s="66">
        <v>25</v>
      </c>
      <c r="K612" s="89">
        <v>1320.2</v>
      </c>
      <c r="L612" s="51">
        <f t="shared" si="65"/>
        <v>3265.9999999999995</v>
      </c>
      <c r="M612" s="51">
        <f t="shared" si="70"/>
        <v>598</v>
      </c>
      <c r="N612" s="53">
        <f t="shared" si="66"/>
        <v>1398.4</v>
      </c>
      <c r="O612" s="51">
        <f t="shared" si="67"/>
        <v>3261.4</v>
      </c>
      <c r="P612" s="88">
        <v>25</v>
      </c>
      <c r="Q612" s="51">
        <f t="shared" si="68"/>
        <v>9869</v>
      </c>
      <c r="R612" s="89">
        <v>4033.06</v>
      </c>
      <c r="S612" s="51">
        <f t="shared" si="69"/>
        <v>7125.4</v>
      </c>
      <c r="T612" s="89">
        <v>41966.94</v>
      </c>
      <c r="U612" s="52" t="s">
        <v>155</v>
      </c>
      <c r="V612" s="53" t="s">
        <v>256</v>
      </c>
    </row>
    <row r="613" spans="1:22" s="72" customFormat="1" hidden="1">
      <c r="A613" s="63">
        <v>605</v>
      </c>
      <c r="B613" s="63" t="s">
        <v>552</v>
      </c>
      <c r="C613" s="88" t="s">
        <v>19</v>
      </c>
      <c r="D613" s="88" t="s">
        <v>1097</v>
      </c>
      <c r="E613" s="64" t="s">
        <v>1216</v>
      </c>
      <c r="F613" s="65">
        <v>45962</v>
      </c>
      <c r="G613" s="65">
        <v>46143</v>
      </c>
      <c r="H613" s="93">
        <v>20000</v>
      </c>
      <c r="I613" s="88">
        <v>0</v>
      </c>
      <c r="J613" s="66">
        <v>25</v>
      </c>
      <c r="K613" s="88">
        <v>574</v>
      </c>
      <c r="L613" s="51">
        <f t="shared" si="65"/>
        <v>1419.9999999999998</v>
      </c>
      <c r="M613" s="51">
        <f t="shared" si="70"/>
        <v>260</v>
      </c>
      <c r="N613" s="53">
        <f t="shared" si="66"/>
        <v>608</v>
      </c>
      <c r="O613" s="51">
        <f t="shared" si="67"/>
        <v>1418</v>
      </c>
      <c r="P613" s="89">
        <v>1944.78</v>
      </c>
      <c r="Q613" s="51">
        <f t="shared" si="68"/>
        <v>6224.78</v>
      </c>
      <c r="R613" s="89">
        <v>3126.78</v>
      </c>
      <c r="S613" s="51">
        <f t="shared" si="69"/>
        <v>3098</v>
      </c>
      <c r="T613" s="89">
        <v>16873.22</v>
      </c>
      <c r="U613" s="52" t="s">
        <v>155</v>
      </c>
      <c r="V613" s="53" t="s">
        <v>256</v>
      </c>
    </row>
    <row r="614" spans="1:22" s="72" customFormat="1" hidden="1">
      <c r="A614" s="63">
        <v>606</v>
      </c>
      <c r="B614" s="63" t="s">
        <v>1036</v>
      </c>
      <c r="C614" s="88" t="s">
        <v>248</v>
      </c>
      <c r="D614" s="88" t="s">
        <v>1163</v>
      </c>
      <c r="E614" s="64" t="s">
        <v>1216</v>
      </c>
      <c r="F614" s="65">
        <v>45901</v>
      </c>
      <c r="G614" s="65">
        <v>46082</v>
      </c>
      <c r="H614" s="93">
        <v>50000</v>
      </c>
      <c r="I614" s="89">
        <v>1854</v>
      </c>
      <c r="J614" s="66">
        <v>25</v>
      </c>
      <c r="K614" s="89">
        <v>1435</v>
      </c>
      <c r="L614" s="51">
        <f t="shared" si="65"/>
        <v>3549.9999999999995</v>
      </c>
      <c r="M614" s="51">
        <f t="shared" si="70"/>
        <v>650</v>
      </c>
      <c r="N614" s="53">
        <f t="shared" si="66"/>
        <v>1520</v>
      </c>
      <c r="O614" s="51">
        <f t="shared" si="67"/>
        <v>3545.0000000000005</v>
      </c>
      <c r="P614" s="88">
        <v>25</v>
      </c>
      <c r="Q614" s="51">
        <f t="shared" si="68"/>
        <v>10725</v>
      </c>
      <c r="R614" s="89">
        <v>4834</v>
      </c>
      <c r="S614" s="51">
        <f t="shared" si="69"/>
        <v>7745</v>
      </c>
      <c r="T614" s="89">
        <v>45166</v>
      </c>
      <c r="U614" s="52" t="s">
        <v>155</v>
      </c>
      <c r="V614" s="53" t="s">
        <v>256</v>
      </c>
    </row>
    <row r="615" spans="1:22" s="72" customFormat="1" hidden="1">
      <c r="A615" s="63">
        <v>607</v>
      </c>
      <c r="B615" s="63" t="s">
        <v>812</v>
      </c>
      <c r="C615" s="88" t="s">
        <v>6</v>
      </c>
      <c r="D615" s="88" t="s">
        <v>166</v>
      </c>
      <c r="E615" s="64" t="s">
        <v>1216</v>
      </c>
      <c r="F615" s="65">
        <v>45962</v>
      </c>
      <c r="G615" s="65">
        <v>46143</v>
      </c>
      <c r="H615" s="93">
        <v>125000</v>
      </c>
      <c r="I615" s="89">
        <v>17506.05</v>
      </c>
      <c r="J615" s="66">
        <v>25</v>
      </c>
      <c r="K615" s="89">
        <v>3587.5</v>
      </c>
      <c r="L615" s="51">
        <f t="shared" si="65"/>
        <v>8875</v>
      </c>
      <c r="M615" s="51">
        <f t="shared" si="70"/>
        <v>1625</v>
      </c>
      <c r="N615" s="53">
        <f t="shared" si="66"/>
        <v>3800</v>
      </c>
      <c r="O615" s="51">
        <f t="shared" si="67"/>
        <v>8862.5</v>
      </c>
      <c r="P615" s="89">
        <v>1944.78</v>
      </c>
      <c r="Q615" s="51">
        <f t="shared" si="68"/>
        <v>28694.78</v>
      </c>
      <c r="R615" s="89">
        <v>26838.33</v>
      </c>
      <c r="S615" s="51">
        <f t="shared" si="69"/>
        <v>19362.5</v>
      </c>
      <c r="T615" s="89">
        <v>98161.67</v>
      </c>
      <c r="U615" s="52" t="s">
        <v>155</v>
      </c>
      <c r="V615" s="53" t="s">
        <v>257</v>
      </c>
    </row>
    <row r="616" spans="1:22" s="72" customFormat="1" hidden="1">
      <c r="A616" s="63">
        <v>608</v>
      </c>
      <c r="B616" s="63" t="s">
        <v>856</v>
      </c>
      <c r="C616" s="88" t="s">
        <v>5</v>
      </c>
      <c r="D616" s="88" t="s">
        <v>1132</v>
      </c>
      <c r="E616" s="64" t="s">
        <v>1216</v>
      </c>
      <c r="F616" s="65">
        <v>45962</v>
      </c>
      <c r="G616" s="65">
        <v>46143</v>
      </c>
      <c r="H616" s="93">
        <v>195000</v>
      </c>
      <c r="I616" s="89">
        <v>34451.74</v>
      </c>
      <c r="J616" s="66">
        <v>25</v>
      </c>
      <c r="K616" s="89">
        <v>5596.5</v>
      </c>
      <c r="L616" s="51">
        <f t="shared" si="65"/>
        <v>13844.999999999998</v>
      </c>
      <c r="M616" s="51">
        <f t="shared" si="70"/>
        <v>2535</v>
      </c>
      <c r="N616" s="53">
        <f t="shared" si="66"/>
        <v>5928</v>
      </c>
      <c r="O616" s="51">
        <f t="shared" si="67"/>
        <v>13825.500000000002</v>
      </c>
      <c r="P616" s="88">
        <v>25</v>
      </c>
      <c r="Q616" s="51">
        <f t="shared" si="68"/>
        <v>41755</v>
      </c>
      <c r="R616" s="89">
        <v>46001.24</v>
      </c>
      <c r="S616" s="51">
        <f t="shared" si="69"/>
        <v>30205.5</v>
      </c>
      <c r="T616" s="89">
        <v>148998.76</v>
      </c>
      <c r="U616" s="52" t="s">
        <v>155</v>
      </c>
      <c r="V616" s="53" t="s">
        <v>256</v>
      </c>
    </row>
    <row r="617" spans="1:22" s="72" customFormat="1" hidden="1">
      <c r="A617" s="63">
        <v>609</v>
      </c>
      <c r="B617" s="63" t="s">
        <v>236</v>
      </c>
      <c r="C617" s="88" t="s">
        <v>19</v>
      </c>
      <c r="D617" s="88" t="s">
        <v>160</v>
      </c>
      <c r="E617" s="64" t="s">
        <v>1216</v>
      </c>
      <c r="F617" s="65">
        <v>45962</v>
      </c>
      <c r="G617" s="65">
        <v>46143</v>
      </c>
      <c r="H617" s="93">
        <v>25000</v>
      </c>
      <c r="I617" s="88">
        <v>0</v>
      </c>
      <c r="J617" s="66">
        <v>25</v>
      </c>
      <c r="K617" s="88">
        <v>717.5</v>
      </c>
      <c r="L617" s="51">
        <f t="shared" si="65"/>
        <v>1774.9999999999998</v>
      </c>
      <c r="M617" s="51">
        <f t="shared" si="70"/>
        <v>325</v>
      </c>
      <c r="N617" s="53">
        <f t="shared" si="66"/>
        <v>760</v>
      </c>
      <c r="O617" s="51">
        <f t="shared" si="67"/>
        <v>1772.5000000000002</v>
      </c>
      <c r="P617" s="88">
        <v>125</v>
      </c>
      <c r="Q617" s="51">
        <f t="shared" si="68"/>
        <v>5475</v>
      </c>
      <c r="R617" s="89">
        <v>1602.5</v>
      </c>
      <c r="S617" s="51">
        <f t="shared" si="69"/>
        <v>3872.5</v>
      </c>
      <c r="T617" s="89">
        <v>23397.5</v>
      </c>
      <c r="U617" s="52" t="s">
        <v>155</v>
      </c>
      <c r="V617" s="53" t="s">
        <v>256</v>
      </c>
    </row>
    <row r="618" spans="1:22" s="72" customFormat="1" ht="15.75" hidden="1" customHeight="1">
      <c r="A618" s="63">
        <v>610</v>
      </c>
      <c r="B618" s="88" t="s">
        <v>1314</v>
      </c>
      <c r="C618" s="88" t="s">
        <v>364</v>
      </c>
      <c r="D618" s="88" t="s">
        <v>191</v>
      </c>
      <c r="E618" s="52" t="s">
        <v>660</v>
      </c>
      <c r="F618" s="65">
        <v>45962</v>
      </c>
      <c r="G618" s="65">
        <v>46143</v>
      </c>
      <c r="H618" s="93">
        <v>80000</v>
      </c>
      <c r="I618" s="89">
        <v>7400.87</v>
      </c>
      <c r="J618" s="66">
        <v>25</v>
      </c>
      <c r="K618" s="89">
        <v>2296</v>
      </c>
      <c r="L618" s="51">
        <f t="shared" si="65"/>
        <v>5679.9999999999991</v>
      </c>
      <c r="M618" s="51">
        <f t="shared" si="70"/>
        <v>1040</v>
      </c>
      <c r="N618" s="53">
        <f t="shared" si="66"/>
        <v>2432</v>
      </c>
      <c r="O618" s="51">
        <f t="shared" si="67"/>
        <v>5672</v>
      </c>
      <c r="P618" s="88">
        <v>25</v>
      </c>
      <c r="Q618" s="51">
        <f t="shared" si="68"/>
        <v>17145</v>
      </c>
      <c r="R618" s="89">
        <v>12153.87</v>
      </c>
      <c r="S618" s="51">
        <f t="shared" si="69"/>
        <v>12392</v>
      </c>
      <c r="T618" s="89">
        <v>67846.13</v>
      </c>
      <c r="U618" s="52" t="s">
        <v>155</v>
      </c>
      <c r="V618" s="91" t="s">
        <v>256</v>
      </c>
    </row>
    <row r="619" spans="1:22" s="72" customFormat="1" hidden="1">
      <c r="A619" s="63">
        <v>611</v>
      </c>
      <c r="B619" s="63" t="s">
        <v>592</v>
      </c>
      <c r="C619" s="88" t="s">
        <v>12</v>
      </c>
      <c r="D619" s="88" t="s">
        <v>1104</v>
      </c>
      <c r="E619" s="64" t="s">
        <v>1216</v>
      </c>
      <c r="F619" s="65">
        <v>45962</v>
      </c>
      <c r="G619" s="65">
        <v>46143</v>
      </c>
      <c r="H619" s="93">
        <v>45000</v>
      </c>
      <c r="I619" s="89">
        <v>1148.33</v>
      </c>
      <c r="J619" s="66">
        <v>25</v>
      </c>
      <c r="K619" s="89">
        <v>1291.5</v>
      </c>
      <c r="L619" s="51">
        <f t="shared" si="65"/>
        <v>3194.9999999999995</v>
      </c>
      <c r="M619" s="51">
        <f t="shared" si="70"/>
        <v>585</v>
      </c>
      <c r="N619" s="53">
        <f t="shared" si="66"/>
        <v>1368</v>
      </c>
      <c r="O619" s="51">
        <f t="shared" si="67"/>
        <v>3190.5</v>
      </c>
      <c r="P619" s="88">
        <v>25</v>
      </c>
      <c r="Q619" s="51">
        <f t="shared" si="68"/>
        <v>9655</v>
      </c>
      <c r="R619" s="89">
        <v>3832.83</v>
      </c>
      <c r="S619" s="51">
        <f t="shared" si="69"/>
        <v>6970.5</v>
      </c>
      <c r="T619" s="89">
        <v>41167.17</v>
      </c>
      <c r="U619" s="52" t="s">
        <v>155</v>
      </c>
      <c r="V619" s="53" t="s">
        <v>256</v>
      </c>
    </row>
    <row r="620" spans="1:22" s="72" customFormat="1" hidden="1">
      <c r="A620" s="63">
        <v>612</v>
      </c>
      <c r="B620" s="63" t="s">
        <v>1194</v>
      </c>
      <c r="C620" s="88" t="s">
        <v>53</v>
      </c>
      <c r="D620" s="88" t="s">
        <v>162</v>
      </c>
      <c r="E620" s="64" t="s">
        <v>1216</v>
      </c>
      <c r="F620" s="65">
        <v>45962</v>
      </c>
      <c r="G620" s="65">
        <v>46143</v>
      </c>
      <c r="H620" s="93">
        <v>60000</v>
      </c>
      <c r="I620" s="89">
        <v>3486.68</v>
      </c>
      <c r="J620" s="66">
        <v>25</v>
      </c>
      <c r="K620" s="89">
        <v>1722</v>
      </c>
      <c r="L620" s="51">
        <f t="shared" si="65"/>
        <v>4260</v>
      </c>
      <c r="M620" s="51">
        <f t="shared" si="70"/>
        <v>780</v>
      </c>
      <c r="N620" s="53">
        <f t="shared" si="66"/>
        <v>1824</v>
      </c>
      <c r="O620" s="51">
        <f t="shared" si="67"/>
        <v>4254</v>
      </c>
      <c r="P620" s="89">
        <v>7177.63</v>
      </c>
      <c r="Q620" s="51">
        <f t="shared" si="68"/>
        <v>20017.63</v>
      </c>
      <c r="R620" s="89">
        <v>14210.31</v>
      </c>
      <c r="S620" s="51">
        <f t="shared" si="69"/>
        <v>9294</v>
      </c>
      <c r="T620" s="89">
        <v>45789.69</v>
      </c>
      <c r="U620" s="52" t="s">
        <v>155</v>
      </c>
      <c r="V620" s="53" t="s">
        <v>256</v>
      </c>
    </row>
    <row r="621" spans="1:22" s="72" customFormat="1" hidden="1">
      <c r="A621" s="63">
        <v>613</v>
      </c>
      <c r="B621" s="63" t="s">
        <v>571</v>
      </c>
      <c r="C621" s="88" t="s">
        <v>549</v>
      </c>
      <c r="D621" s="88" t="s">
        <v>1077</v>
      </c>
      <c r="E621" s="64" t="s">
        <v>1216</v>
      </c>
      <c r="F621" s="65">
        <v>45839</v>
      </c>
      <c r="G621" s="65">
        <v>46023</v>
      </c>
      <c r="H621" s="93">
        <v>20000</v>
      </c>
      <c r="I621" s="88">
        <v>0</v>
      </c>
      <c r="J621" s="66">
        <v>25</v>
      </c>
      <c r="K621" s="88">
        <v>574</v>
      </c>
      <c r="L621" s="51">
        <f t="shared" si="65"/>
        <v>1419.9999999999998</v>
      </c>
      <c r="M621" s="51">
        <f t="shared" si="70"/>
        <v>260</v>
      </c>
      <c r="N621" s="53">
        <f t="shared" si="66"/>
        <v>608</v>
      </c>
      <c r="O621" s="51">
        <f t="shared" si="67"/>
        <v>1418</v>
      </c>
      <c r="P621" s="88">
        <v>25</v>
      </c>
      <c r="Q621" s="51">
        <f t="shared" si="68"/>
        <v>4305</v>
      </c>
      <c r="R621" s="89">
        <v>1207</v>
      </c>
      <c r="S621" s="51">
        <f t="shared" si="69"/>
        <v>3098</v>
      </c>
      <c r="T621" s="89">
        <v>18793</v>
      </c>
      <c r="U621" s="52" t="s">
        <v>155</v>
      </c>
      <c r="V621" s="53" t="s">
        <v>256</v>
      </c>
    </row>
    <row r="622" spans="1:22" s="72" customFormat="1" ht="14.25" hidden="1" customHeight="1">
      <c r="A622" s="63">
        <v>614</v>
      </c>
      <c r="B622" s="63" t="s">
        <v>1255</v>
      </c>
      <c r="C622" s="88" t="s">
        <v>364</v>
      </c>
      <c r="D622" t="s">
        <v>254</v>
      </c>
      <c r="E622" s="52" t="s">
        <v>660</v>
      </c>
      <c r="F622" s="65">
        <v>45839</v>
      </c>
      <c r="G622" s="65">
        <v>46023</v>
      </c>
      <c r="H622" s="93">
        <v>120000</v>
      </c>
      <c r="I622" s="89">
        <v>16809.87</v>
      </c>
      <c r="J622" s="66">
        <v>25</v>
      </c>
      <c r="K622" s="89">
        <v>3444</v>
      </c>
      <c r="L622" s="51">
        <f t="shared" si="65"/>
        <v>8520</v>
      </c>
      <c r="M622" s="51">
        <f t="shared" si="70"/>
        <v>1560</v>
      </c>
      <c r="N622" s="53">
        <f t="shared" si="66"/>
        <v>3648</v>
      </c>
      <c r="O622" s="51">
        <f t="shared" si="67"/>
        <v>8508</v>
      </c>
      <c r="P622" s="88">
        <v>25</v>
      </c>
      <c r="Q622" s="51">
        <f t="shared" si="68"/>
        <v>25705</v>
      </c>
      <c r="R622" s="89">
        <v>23926.87</v>
      </c>
      <c r="S622" s="51">
        <f t="shared" si="69"/>
        <v>18588</v>
      </c>
      <c r="T622" s="89">
        <v>96073.13</v>
      </c>
      <c r="U622" s="52" t="s">
        <v>155</v>
      </c>
      <c r="V622" s="53" t="s">
        <v>256</v>
      </c>
    </row>
    <row r="623" spans="1:22" s="72" customFormat="1" hidden="1">
      <c r="A623" s="63">
        <v>615</v>
      </c>
      <c r="B623" s="63" t="s">
        <v>474</v>
      </c>
      <c r="C623" s="88" t="s">
        <v>12</v>
      </c>
      <c r="D623" s="88" t="s">
        <v>1090</v>
      </c>
      <c r="E623" s="64" t="s">
        <v>1216</v>
      </c>
      <c r="F623" s="65">
        <v>45870</v>
      </c>
      <c r="G623" s="65">
        <v>46054</v>
      </c>
      <c r="H623" s="93">
        <v>35000</v>
      </c>
      <c r="I623" s="88">
        <v>0</v>
      </c>
      <c r="J623" s="66">
        <v>25</v>
      </c>
      <c r="K623" s="89">
        <v>1004.5</v>
      </c>
      <c r="L623" s="51">
        <f t="shared" si="65"/>
        <v>2485</v>
      </c>
      <c r="M623" s="51">
        <f t="shared" si="70"/>
        <v>455</v>
      </c>
      <c r="N623" s="53">
        <f t="shared" si="66"/>
        <v>1064</v>
      </c>
      <c r="O623" s="51">
        <f t="shared" si="67"/>
        <v>2481.5</v>
      </c>
      <c r="P623" s="89">
        <v>3964.56</v>
      </c>
      <c r="Q623" s="51">
        <f t="shared" si="68"/>
        <v>11454.56</v>
      </c>
      <c r="R623" s="89">
        <v>6033.06</v>
      </c>
      <c r="S623" s="51">
        <f t="shared" si="69"/>
        <v>5421.5</v>
      </c>
      <c r="T623" s="89">
        <v>28966.94</v>
      </c>
      <c r="U623" s="52" t="s">
        <v>155</v>
      </c>
      <c r="V623" s="53" t="s">
        <v>256</v>
      </c>
    </row>
    <row r="624" spans="1:22" s="72" customFormat="1" hidden="1">
      <c r="A624" s="63">
        <v>616</v>
      </c>
      <c r="B624" s="63" t="s">
        <v>813</v>
      </c>
      <c r="C624" s="88" t="s">
        <v>832</v>
      </c>
      <c r="D624" s="88" t="s">
        <v>254</v>
      </c>
      <c r="E624" s="64" t="s">
        <v>1216</v>
      </c>
      <c r="F624" s="65">
        <v>45962</v>
      </c>
      <c r="G624" s="65">
        <v>46143</v>
      </c>
      <c r="H624" s="93">
        <v>80000</v>
      </c>
      <c r="I624" s="89">
        <v>7400.87</v>
      </c>
      <c r="J624" s="66">
        <v>25</v>
      </c>
      <c r="K624" s="89">
        <v>2296</v>
      </c>
      <c r="L624" s="51">
        <f t="shared" si="65"/>
        <v>5679.9999999999991</v>
      </c>
      <c r="M624" s="51">
        <f t="shared" si="70"/>
        <v>1040</v>
      </c>
      <c r="N624" s="53">
        <f t="shared" si="66"/>
        <v>2432</v>
      </c>
      <c r="O624" s="51">
        <f t="shared" si="67"/>
        <v>5672</v>
      </c>
      <c r="P624" s="88">
        <v>25</v>
      </c>
      <c r="Q624" s="51">
        <f t="shared" si="68"/>
        <v>17145</v>
      </c>
      <c r="R624" s="89">
        <v>12153.87</v>
      </c>
      <c r="S624" s="51">
        <f t="shared" si="69"/>
        <v>12392</v>
      </c>
      <c r="T624" s="89">
        <v>67846.13</v>
      </c>
      <c r="U624" s="52" t="s">
        <v>155</v>
      </c>
      <c r="V624" s="53" t="s">
        <v>256</v>
      </c>
    </row>
    <row r="625" spans="1:22" s="72" customFormat="1" hidden="1">
      <c r="A625" s="63">
        <v>617</v>
      </c>
      <c r="B625" s="63" t="s">
        <v>814</v>
      </c>
      <c r="C625" s="88" t="s">
        <v>21</v>
      </c>
      <c r="D625" s="88" t="s">
        <v>254</v>
      </c>
      <c r="E625" s="64" t="s">
        <v>1216</v>
      </c>
      <c r="F625" s="65">
        <v>45839</v>
      </c>
      <c r="G625" s="65">
        <v>46023</v>
      </c>
      <c r="H625" s="93">
        <v>80000</v>
      </c>
      <c r="I625" s="89">
        <v>7400.87</v>
      </c>
      <c r="J625" s="66">
        <v>25</v>
      </c>
      <c r="K625" s="89">
        <v>2296</v>
      </c>
      <c r="L625" s="51">
        <f t="shared" si="65"/>
        <v>5679.9999999999991</v>
      </c>
      <c r="M625" s="51">
        <f t="shared" si="70"/>
        <v>1040</v>
      </c>
      <c r="N625" s="53">
        <f t="shared" si="66"/>
        <v>2432</v>
      </c>
      <c r="O625" s="51">
        <f t="shared" si="67"/>
        <v>5672</v>
      </c>
      <c r="P625" s="88">
        <v>25</v>
      </c>
      <c r="Q625" s="51">
        <f t="shared" si="68"/>
        <v>17145</v>
      </c>
      <c r="R625" s="89">
        <v>12153.87</v>
      </c>
      <c r="S625" s="51">
        <f t="shared" si="69"/>
        <v>12392</v>
      </c>
      <c r="T625" s="89">
        <v>67846.13</v>
      </c>
      <c r="U625" s="52" t="s">
        <v>155</v>
      </c>
      <c r="V625" s="53" t="s">
        <v>256</v>
      </c>
    </row>
    <row r="626" spans="1:22" s="72" customFormat="1" hidden="1">
      <c r="A626" s="63">
        <v>618</v>
      </c>
      <c r="B626" s="63" t="s">
        <v>1037</v>
      </c>
      <c r="C626" s="88" t="s">
        <v>55</v>
      </c>
      <c r="D626" s="88" t="s">
        <v>172</v>
      </c>
      <c r="E626" s="64" t="s">
        <v>1216</v>
      </c>
      <c r="F626" s="65">
        <v>45901</v>
      </c>
      <c r="G626" s="65">
        <v>46082</v>
      </c>
      <c r="H626" s="93">
        <v>60000</v>
      </c>
      <c r="I626" s="89">
        <v>3486.68</v>
      </c>
      <c r="J626" s="66">
        <v>25</v>
      </c>
      <c r="K626" s="89">
        <v>1722</v>
      </c>
      <c r="L626" s="51">
        <f t="shared" si="65"/>
        <v>4260</v>
      </c>
      <c r="M626" s="51">
        <f t="shared" si="70"/>
        <v>780</v>
      </c>
      <c r="N626" s="53">
        <f t="shared" si="66"/>
        <v>1824</v>
      </c>
      <c r="O626" s="51">
        <f t="shared" si="67"/>
        <v>4254</v>
      </c>
      <c r="P626" s="89">
        <v>13970.55</v>
      </c>
      <c r="Q626" s="51">
        <f t="shared" si="68"/>
        <v>26810.55</v>
      </c>
      <c r="R626" s="89">
        <v>21003.23</v>
      </c>
      <c r="S626" s="51">
        <f t="shared" si="69"/>
        <v>9294</v>
      </c>
      <c r="T626" s="89">
        <v>38996.769999999997</v>
      </c>
      <c r="U626" s="52" t="s">
        <v>155</v>
      </c>
      <c r="V626" s="53" t="s">
        <v>256</v>
      </c>
    </row>
    <row r="627" spans="1:22" s="72" customFormat="1" hidden="1">
      <c r="A627" s="63">
        <v>619</v>
      </c>
      <c r="B627" s="63" t="s">
        <v>353</v>
      </c>
      <c r="C627" s="88" t="s">
        <v>48</v>
      </c>
      <c r="D627" s="88" t="s">
        <v>165</v>
      </c>
      <c r="E627" s="64" t="s">
        <v>1216</v>
      </c>
      <c r="F627" s="65">
        <v>45962</v>
      </c>
      <c r="G627" s="65">
        <v>46143</v>
      </c>
      <c r="H627" s="93">
        <v>55000</v>
      </c>
      <c r="I627" s="89">
        <v>2559.6799999999998</v>
      </c>
      <c r="J627" s="66">
        <v>25</v>
      </c>
      <c r="K627" s="89">
        <v>1578.5</v>
      </c>
      <c r="L627" s="51">
        <f t="shared" si="65"/>
        <v>3904.9999999999995</v>
      </c>
      <c r="M627" s="51">
        <f t="shared" si="70"/>
        <v>715</v>
      </c>
      <c r="N627" s="53">
        <f t="shared" si="66"/>
        <v>1672</v>
      </c>
      <c r="O627" s="51">
        <f t="shared" si="67"/>
        <v>3899.5000000000005</v>
      </c>
      <c r="P627" s="88">
        <v>25</v>
      </c>
      <c r="Q627" s="51">
        <f t="shared" si="68"/>
        <v>11795</v>
      </c>
      <c r="R627" s="89">
        <v>5835.18</v>
      </c>
      <c r="S627" s="51">
        <f t="shared" si="69"/>
        <v>8519.5</v>
      </c>
      <c r="T627" s="89">
        <v>49164.82</v>
      </c>
      <c r="U627" s="52" t="s">
        <v>155</v>
      </c>
      <c r="V627" s="53" t="s">
        <v>257</v>
      </c>
    </row>
    <row r="628" spans="1:22" s="72" customFormat="1" hidden="1">
      <c r="A628" s="63">
        <v>620</v>
      </c>
      <c r="B628" s="63" t="s">
        <v>663</v>
      </c>
      <c r="C628" s="88" t="s">
        <v>61</v>
      </c>
      <c r="D628" s="88" t="s">
        <v>1164</v>
      </c>
      <c r="E628" s="64" t="s">
        <v>1216</v>
      </c>
      <c r="F628" s="65">
        <v>45901</v>
      </c>
      <c r="G628" s="65">
        <v>46082</v>
      </c>
      <c r="H628" s="93">
        <v>50000</v>
      </c>
      <c r="I628" s="89">
        <v>1566.03</v>
      </c>
      <c r="J628" s="66">
        <v>25</v>
      </c>
      <c r="K628" s="89">
        <v>1435</v>
      </c>
      <c r="L628" s="51">
        <f t="shared" si="65"/>
        <v>3549.9999999999995</v>
      </c>
      <c r="M628" s="51">
        <f t="shared" si="70"/>
        <v>650</v>
      </c>
      <c r="N628" s="53">
        <f t="shared" si="66"/>
        <v>1520</v>
      </c>
      <c r="O628" s="51">
        <f t="shared" si="67"/>
        <v>3545.0000000000005</v>
      </c>
      <c r="P628" s="89">
        <v>1944.78</v>
      </c>
      <c r="Q628" s="51">
        <f t="shared" si="68"/>
        <v>12644.78</v>
      </c>
      <c r="R628" s="89">
        <v>6465.81</v>
      </c>
      <c r="S628" s="51">
        <f t="shared" si="69"/>
        <v>7745</v>
      </c>
      <c r="T628" s="89">
        <v>43534.19</v>
      </c>
      <c r="U628" s="52" t="s">
        <v>155</v>
      </c>
      <c r="V628" s="53" t="s">
        <v>257</v>
      </c>
    </row>
    <row r="629" spans="1:22" s="72" customFormat="1" hidden="1">
      <c r="A629" s="63">
        <v>621</v>
      </c>
      <c r="B629" s="63" t="s">
        <v>895</v>
      </c>
      <c r="C629" s="88" t="s">
        <v>364</v>
      </c>
      <c r="D629" s="88" t="s">
        <v>162</v>
      </c>
      <c r="E629" s="64" t="s">
        <v>1216</v>
      </c>
      <c r="F629" s="65">
        <v>45962</v>
      </c>
      <c r="G629" s="65">
        <v>46143</v>
      </c>
      <c r="H629" s="93">
        <v>60000</v>
      </c>
      <c r="I629" s="89">
        <v>3102.72</v>
      </c>
      <c r="J629" s="66">
        <v>25</v>
      </c>
      <c r="K629" s="89">
        <v>1722</v>
      </c>
      <c r="L629" s="51">
        <f t="shared" si="65"/>
        <v>4260</v>
      </c>
      <c r="M629" s="51">
        <f t="shared" si="70"/>
        <v>780</v>
      </c>
      <c r="N629" s="53">
        <f t="shared" si="66"/>
        <v>1824</v>
      </c>
      <c r="O629" s="51">
        <f t="shared" si="67"/>
        <v>4254</v>
      </c>
      <c r="P629" s="89">
        <v>1944.78</v>
      </c>
      <c r="Q629" s="51">
        <f t="shared" si="68"/>
        <v>14784.78</v>
      </c>
      <c r="R629" s="89">
        <v>8593.5</v>
      </c>
      <c r="S629" s="51">
        <f t="shared" si="69"/>
        <v>9294</v>
      </c>
      <c r="T629" s="89">
        <v>51406.5</v>
      </c>
      <c r="U629" s="52" t="s">
        <v>155</v>
      </c>
      <c r="V629" s="53" t="s">
        <v>257</v>
      </c>
    </row>
    <row r="630" spans="1:22" s="72" customFormat="1" hidden="1">
      <c r="A630" s="63">
        <v>622</v>
      </c>
      <c r="B630" s="63" t="s">
        <v>896</v>
      </c>
      <c r="C630" s="88" t="s">
        <v>1217</v>
      </c>
      <c r="D630" s="88" t="s">
        <v>180</v>
      </c>
      <c r="E630" s="64" t="s">
        <v>1216</v>
      </c>
      <c r="F630" s="65">
        <v>45962</v>
      </c>
      <c r="G630" s="65">
        <v>46143</v>
      </c>
      <c r="H630" s="93">
        <v>46000</v>
      </c>
      <c r="I630" s="89">
        <v>1001.49</v>
      </c>
      <c r="J630" s="66">
        <v>25</v>
      </c>
      <c r="K630" s="89">
        <v>1320.2</v>
      </c>
      <c r="L630" s="51">
        <f t="shared" si="65"/>
        <v>3265.9999999999995</v>
      </c>
      <c r="M630" s="51">
        <f t="shared" si="70"/>
        <v>598</v>
      </c>
      <c r="N630" s="53">
        <f t="shared" si="66"/>
        <v>1398.4</v>
      </c>
      <c r="O630" s="51">
        <f t="shared" si="67"/>
        <v>3261.4</v>
      </c>
      <c r="P630" s="89">
        <v>1944.78</v>
      </c>
      <c r="Q630" s="51">
        <f t="shared" si="68"/>
        <v>11788.78</v>
      </c>
      <c r="R630" s="89">
        <v>5664.87</v>
      </c>
      <c r="S630" s="51">
        <f t="shared" si="69"/>
        <v>7125.4</v>
      </c>
      <c r="T630" s="89">
        <v>40335.129999999997</v>
      </c>
      <c r="U630" s="52" t="s">
        <v>155</v>
      </c>
      <c r="V630" s="53" t="s">
        <v>257</v>
      </c>
    </row>
    <row r="631" spans="1:22" s="72" customFormat="1" hidden="1">
      <c r="A631" s="63">
        <v>623</v>
      </c>
      <c r="B631" s="63" t="s">
        <v>782</v>
      </c>
      <c r="C631" s="88" t="s">
        <v>15</v>
      </c>
      <c r="D631" s="88" t="s">
        <v>161</v>
      </c>
      <c r="E631" s="64" t="s">
        <v>1216</v>
      </c>
      <c r="F631" s="65">
        <v>45901</v>
      </c>
      <c r="G631" s="65">
        <v>46082</v>
      </c>
      <c r="H631" s="93">
        <v>50000</v>
      </c>
      <c r="I631" s="89">
        <v>1854</v>
      </c>
      <c r="J631" s="66">
        <v>25</v>
      </c>
      <c r="K631" s="89">
        <v>1435</v>
      </c>
      <c r="L631" s="51">
        <f t="shared" si="65"/>
        <v>3549.9999999999995</v>
      </c>
      <c r="M631" s="51">
        <f t="shared" si="70"/>
        <v>650</v>
      </c>
      <c r="N631" s="53">
        <f t="shared" si="66"/>
        <v>1520</v>
      </c>
      <c r="O631" s="51">
        <f t="shared" si="67"/>
        <v>3545.0000000000005</v>
      </c>
      <c r="P631" s="89">
        <v>3025</v>
      </c>
      <c r="Q631" s="51">
        <f t="shared" si="68"/>
        <v>13725</v>
      </c>
      <c r="R631" s="89">
        <v>7834</v>
      </c>
      <c r="S631" s="51">
        <f t="shared" si="69"/>
        <v>7745</v>
      </c>
      <c r="T631" s="89">
        <v>42166</v>
      </c>
      <c r="U631" s="52" t="s">
        <v>155</v>
      </c>
      <c r="V631" s="53" t="s">
        <v>257</v>
      </c>
    </row>
    <row r="632" spans="1:22" s="72" customFormat="1" hidden="1">
      <c r="A632" s="63">
        <v>624</v>
      </c>
      <c r="B632" s="63" t="s">
        <v>66</v>
      </c>
      <c r="C632" s="88" t="s">
        <v>13</v>
      </c>
      <c r="D632" s="88" t="s">
        <v>162</v>
      </c>
      <c r="E632" s="64" t="s">
        <v>1216</v>
      </c>
      <c r="F632" s="65">
        <v>45839</v>
      </c>
      <c r="G632" s="65">
        <v>46023</v>
      </c>
      <c r="H632" s="93">
        <v>31000</v>
      </c>
      <c r="I632" s="88">
        <v>0</v>
      </c>
      <c r="J632" s="66">
        <v>25</v>
      </c>
      <c r="K632" s="88">
        <v>889.7</v>
      </c>
      <c r="L632" s="51">
        <f t="shared" si="65"/>
        <v>2201</v>
      </c>
      <c r="M632" s="51">
        <f t="shared" ref="M632:M663" si="71">H632*0.013</f>
        <v>403</v>
      </c>
      <c r="N632" s="53">
        <f t="shared" si="66"/>
        <v>942.4</v>
      </c>
      <c r="O632" s="51">
        <f t="shared" si="67"/>
        <v>2197.9</v>
      </c>
      <c r="P632" s="89">
        <v>1125</v>
      </c>
      <c r="Q632" s="51">
        <f t="shared" si="68"/>
        <v>7759</v>
      </c>
      <c r="R632" s="89">
        <v>2957.1</v>
      </c>
      <c r="S632" s="51">
        <f t="shared" si="69"/>
        <v>4801.8999999999996</v>
      </c>
      <c r="T632" s="89">
        <v>28042.9</v>
      </c>
      <c r="U632" s="52" t="s">
        <v>155</v>
      </c>
      <c r="V632" s="53" t="s">
        <v>256</v>
      </c>
    </row>
    <row r="633" spans="1:22" s="72" customFormat="1" hidden="1">
      <c r="A633" s="63">
        <v>625</v>
      </c>
      <c r="B633" s="63" t="s">
        <v>57</v>
      </c>
      <c r="C633" s="88" t="s">
        <v>1217</v>
      </c>
      <c r="D633" s="88" t="s">
        <v>193</v>
      </c>
      <c r="E633" s="64" t="s">
        <v>1216</v>
      </c>
      <c r="F633" s="65">
        <v>45962</v>
      </c>
      <c r="G633" s="65">
        <v>46143</v>
      </c>
      <c r="H633" s="93">
        <v>46000</v>
      </c>
      <c r="I633" s="89">
        <v>1289.46</v>
      </c>
      <c r="J633" s="66">
        <v>25</v>
      </c>
      <c r="K633" s="89">
        <v>1320.2</v>
      </c>
      <c r="L633" s="51">
        <f t="shared" si="65"/>
        <v>3265.9999999999995</v>
      </c>
      <c r="M633" s="51">
        <f t="shared" si="71"/>
        <v>598</v>
      </c>
      <c r="N633" s="53">
        <f t="shared" si="66"/>
        <v>1398.4</v>
      </c>
      <c r="O633" s="51">
        <f t="shared" si="67"/>
        <v>3261.4</v>
      </c>
      <c r="P633" s="88">
        <v>25</v>
      </c>
      <c r="Q633" s="51">
        <f t="shared" si="68"/>
        <v>9869</v>
      </c>
      <c r="R633" s="89">
        <v>4033.06</v>
      </c>
      <c r="S633" s="51">
        <f t="shared" si="69"/>
        <v>7125.4</v>
      </c>
      <c r="T633" s="89">
        <v>41966.94</v>
      </c>
      <c r="U633" s="52" t="s">
        <v>155</v>
      </c>
      <c r="V633" s="53" t="s">
        <v>256</v>
      </c>
    </row>
    <row r="634" spans="1:22" s="72" customFormat="1" hidden="1">
      <c r="A634" s="63">
        <v>626</v>
      </c>
      <c r="B634" s="63" t="s">
        <v>1038</v>
      </c>
      <c r="C634" s="88" t="s">
        <v>248</v>
      </c>
      <c r="D634" s="88" t="s">
        <v>360</v>
      </c>
      <c r="E634" s="64" t="s">
        <v>1216</v>
      </c>
      <c r="F634" s="65">
        <v>45901</v>
      </c>
      <c r="G634" s="65">
        <v>46082</v>
      </c>
      <c r="H634" s="93">
        <v>80000</v>
      </c>
      <c r="I634" s="89">
        <v>7400.87</v>
      </c>
      <c r="J634" s="66">
        <v>25</v>
      </c>
      <c r="K634" s="89">
        <v>2296</v>
      </c>
      <c r="L634" s="51">
        <f t="shared" si="65"/>
        <v>5679.9999999999991</v>
      </c>
      <c r="M634" s="51">
        <f t="shared" si="71"/>
        <v>1040</v>
      </c>
      <c r="N634" s="53">
        <f t="shared" si="66"/>
        <v>2432</v>
      </c>
      <c r="O634" s="51">
        <f t="shared" si="67"/>
        <v>5672</v>
      </c>
      <c r="P634" s="88">
        <v>25</v>
      </c>
      <c r="Q634" s="51">
        <f t="shared" si="68"/>
        <v>17145</v>
      </c>
      <c r="R634" s="89">
        <v>12153.87</v>
      </c>
      <c r="S634" s="51">
        <f t="shared" si="69"/>
        <v>12392</v>
      </c>
      <c r="T634" s="89">
        <v>67846.13</v>
      </c>
      <c r="U634" s="52" t="s">
        <v>155</v>
      </c>
      <c r="V634" s="53" t="s">
        <v>256</v>
      </c>
    </row>
    <row r="635" spans="1:22" s="72" customFormat="1" hidden="1">
      <c r="A635" s="63">
        <v>627</v>
      </c>
      <c r="B635" s="63" t="s">
        <v>312</v>
      </c>
      <c r="C635" s="88" t="s">
        <v>73</v>
      </c>
      <c r="D635" s="88" t="s">
        <v>1097</v>
      </c>
      <c r="E635" s="64" t="s">
        <v>1216</v>
      </c>
      <c r="F635" s="65">
        <v>45839</v>
      </c>
      <c r="G635" s="65">
        <v>46023</v>
      </c>
      <c r="H635" s="93">
        <v>60000</v>
      </c>
      <c r="I635" s="89">
        <v>3486.68</v>
      </c>
      <c r="J635" s="66">
        <v>25</v>
      </c>
      <c r="K635" s="89">
        <v>1722</v>
      </c>
      <c r="L635" s="51">
        <f t="shared" si="65"/>
        <v>4260</v>
      </c>
      <c r="M635" s="51">
        <f t="shared" si="71"/>
        <v>780</v>
      </c>
      <c r="N635" s="53">
        <f t="shared" si="66"/>
        <v>1824</v>
      </c>
      <c r="O635" s="51">
        <f t="shared" si="67"/>
        <v>4254</v>
      </c>
      <c r="P635" s="88">
        <v>125</v>
      </c>
      <c r="Q635" s="51">
        <f t="shared" si="68"/>
        <v>12965</v>
      </c>
      <c r="R635" s="89">
        <v>7157.68</v>
      </c>
      <c r="S635" s="51">
        <f t="shared" si="69"/>
        <v>9294</v>
      </c>
      <c r="T635" s="89">
        <v>52842.32</v>
      </c>
      <c r="U635" s="52" t="s">
        <v>155</v>
      </c>
      <c r="V635" s="53" t="s">
        <v>256</v>
      </c>
    </row>
    <row r="636" spans="1:22" s="72" customFormat="1" hidden="1">
      <c r="A636" s="63">
        <v>628</v>
      </c>
      <c r="B636" s="63" t="s">
        <v>69</v>
      </c>
      <c r="C636" s="88" t="s">
        <v>48</v>
      </c>
      <c r="D636" s="88" t="s">
        <v>1079</v>
      </c>
      <c r="E636" s="64" t="s">
        <v>1216</v>
      </c>
      <c r="F636" s="65">
        <v>45962</v>
      </c>
      <c r="G636" s="65">
        <v>46143</v>
      </c>
      <c r="H636" s="93">
        <v>29662.5</v>
      </c>
      <c r="I636" s="88">
        <v>0</v>
      </c>
      <c r="J636" s="66">
        <v>25</v>
      </c>
      <c r="K636" s="88">
        <v>851.31</v>
      </c>
      <c r="L636" s="51">
        <f t="shared" si="65"/>
        <v>2106.0374999999999</v>
      </c>
      <c r="M636" s="51">
        <f t="shared" si="71"/>
        <v>385.61249999999995</v>
      </c>
      <c r="N636" s="53">
        <f t="shared" si="66"/>
        <v>901.74</v>
      </c>
      <c r="O636" s="51">
        <f t="shared" si="67"/>
        <v>2103.07125</v>
      </c>
      <c r="P636" s="88">
        <v>25</v>
      </c>
      <c r="Q636" s="51">
        <f t="shared" si="68"/>
        <v>6372.7712499999998</v>
      </c>
      <c r="R636" s="89">
        <v>1778.05</v>
      </c>
      <c r="S636" s="51">
        <f t="shared" si="69"/>
        <v>4594.7212499999996</v>
      </c>
      <c r="T636" s="89">
        <v>27884.45</v>
      </c>
      <c r="U636" s="52" t="s">
        <v>155</v>
      </c>
      <c r="V636" s="53" t="s">
        <v>256</v>
      </c>
    </row>
    <row r="637" spans="1:22" s="72" customFormat="1" hidden="1">
      <c r="A637" s="63">
        <v>629</v>
      </c>
      <c r="B637" s="63" t="s">
        <v>706</v>
      </c>
      <c r="C637" s="88" t="s">
        <v>370</v>
      </c>
      <c r="D637" s="88" t="s">
        <v>197</v>
      </c>
      <c r="E637" s="64" t="s">
        <v>1216</v>
      </c>
      <c r="F637" s="65">
        <v>45839</v>
      </c>
      <c r="G637" s="65">
        <v>46023</v>
      </c>
      <c r="H637" s="93">
        <v>46000</v>
      </c>
      <c r="I637" s="89">
        <v>1289.46</v>
      </c>
      <c r="J637" s="66">
        <v>25</v>
      </c>
      <c r="K637" s="89">
        <v>1320.2</v>
      </c>
      <c r="L637" s="51">
        <f t="shared" si="65"/>
        <v>3265.9999999999995</v>
      </c>
      <c r="M637" s="51">
        <f t="shared" si="71"/>
        <v>598</v>
      </c>
      <c r="N637" s="53">
        <f t="shared" si="66"/>
        <v>1398.4</v>
      </c>
      <c r="O637" s="51">
        <f t="shared" si="67"/>
        <v>3261.4</v>
      </c>
      <c r="P637" s="88">
        <v>25</v>
      </c>
      <c r="Q637" s="51">
        <f t="shared" si="68"/>
        <v>9869</v>
      </c>
      <c r="R637" s="89">
        <v>4033.06</v>
      </c>
      <c r="S637" s="51">
        <f t="shared" si="69"/>
        <v>7125.4</v>
      </c>
      <c r="T637" s="89">
        <v>41966.94</v>
      </c>
      <c r="U637" s="52" t="s">
        <v>155</v>
      </c>
      <c r="V637" s="53" t="s">
        <v>256</v>
      </c>
    </row>
    <row r="638" spans="1:22" s="72" customFormat="1" hidden="1">
      <c r="A638" s="63">
        <v>630</v>
      </c>
      <c r="B638" s="63" t="s">
        <v>475</v>
      </c>
      <c r="C638" s="88" t="s">
        <v>12</v>
      </c>
      <c r="D638" s="88" t="s">
        <v>160</v>
      </c>
      <c r="E638" s="64" t="s">
        <v>1216</v>
      </c>
      <c r="F638" s="65">
        <v>45839</v>
      </c>
      <c r="G638" s="65">
        <v>46023</v>
      </c>
      <c r="H638" s="93">
        <v>40000</v>
      </c>
      <c r="I638" s="88">
        <v>442.65</v>
      </c>
      <c r="J638" s="66">
        <v>25</v>
      </c>
      <c r="K638" s="89">
        <v>1148</v>
      </c>
      <c r="L638" s="51">
        <f t="shared" si="65"/>
        <v>2839.9999999999995</v>
      </c>
      <c r="M638" s="51">
        <f t="shared" si="71"/>
        <v>520</v>
      </c>
      <c r="N638" s="53">
        <f t="shared" si="66"/>
        <v>1216</v>
      </c>
      <c r="O638" s="51">
        <f t="shared" si="67"/>
        <v>2836</v>
      </c>
      <c r="P638" s="88">
        <v>25</v>
      </c>
      <c r="Q638" s="51">
        <f t="shared" si="68"/>
        <v>8585</v>
      </c>
      <c r="R638" s="89">
        <v>2831.65</v>
      </c>
      <c r="S638" s="51">
        <f t="shared" si="69"/>
        <v>6196</v>
      </c>
      <c r="T638" s="89">
        <v>37168.35</v>
      </c>
      <c r="U638" s="52" t="s">
        <v>155</v>
      </c>
      <c r="V638" s="53" t="s">
        <v>256</v>
      </c>
    </row>
    <row r="639" spans="1:22" s="72" customFormat="1" hidden="1">
      <c r="A639" s="63">
        <v>631</v>
      </c>
      <c r="B639" s="63" t="s">
        <v>897</v>
      </c>
      <c r="C639" s="88" t="s">
        <v>5</v>
      </c>
      <c r="D639" s="88" t="s">
        <v>196</v>
      </c>
      <c r="E639" s="64" t="s">
        <v>1216</v>
      </c>
      <c r="F639" s="65">
        <v>45962</v>
      </c>
      <c r="G639" s="65">
        <v>46143</v>
      </c>
      <c r="H639" s="93">
        <v>180000</v>
      </c>
      <c r="I639" s="89">
        <v>30923.37</v>
      </c>
      <c r="J639" s="66">
        <v>25</v>
      </c>
      <c r="K639" s="89">
        <v>5166</v>
      </c>
      <c r="L639" s="51">
        <f t="shared" si="65"/>
        <v>12779.999999999998</v>
      </c>
      <c r="M639" s="51">
        <f t="shared" si="71"/>
        <v>2340</v>
      </c>
      <c r="N639" s="53">
        <f t="shared" si="66"/>
        <v>5472</v>
      </c>
      <c r="O639" s="51">
        <f t="shared" si="67"/>
        <v>12762</v>
      </c>
      <c r="P639" s="88">
        <v>25</v>
      </c>
      <c r="Q639" s="51">
        <f t="shared" si="68"/>
        <v>38545</v>
      </c>
      <c r="R639" s="89">
        <v>41586.370000000003</v>
      </c>
      <c r="S639" s="51">
        <f t="shared" si="69"/>
        <v>27882</v>
      </c>
      <c r="T639" s="89">
        <v>138413.63</v>
      </c>
      <c r="U639" s="52" t="s">
        <v>155</v>
      </c>
      <c r="V639" s="53" t="s">
        <v>256</v>
      </c>
    </row>
    <row r="640" spans="1:22" s="72" customFormat="1" hidden="1">
      <c r="A640" s="63">
        <v>632</v>
      </c>
      <c r="B640" s="63" t="s">
        <v>476</v>
      </c>
      <c r="C640" s="88" t="s">
        <v>12</v>
      </c>
      <c r="D640" s="88" t="s">
        <v>1097</v>
      </c>
      <c r="E640" s="64" t="s">
        <v>1216</v>
      </c>
      <c r="F640" s="65">
        <v>45962</v>
      </c>
      <c r="G640" s="65">
        <v>46143</v>
      </c>
      <c r="H640" s="93">
        <v>30000</v>
      </c>
      <c r="I640" s="88">
        <v>0</v>
      </c>
      <c r="J640" s="66">
        <v>25</v>
      </c>
      <c r="K640" s="88">
        <v>861</v>
      </c>
      <c r="L640" s="51">
        <f t="shared" si="65"/>
        <v>2130</v>
      </c>
      <c r="M640" s="51">
        <f t="shared" si="71"/>
        <v>390</v>
      </c>
      <c r="N640" s="53">
        <f t="shared" si="66"/>
        <v>912</v>
      </c>
      <c r="O640" s="51">
        <f t="shared" si="67"/>
        <v>2127</v>
      </c>
      <c r="P640" s="88">
        <v>25</v>
      </c>
      <c r="Q640" s="51">
        <f t="shared" si="68"/>
        <v>6445</v>
      </c>
      <c r="R640" s="89">
        <v>1798</v>
      </c>
      <c r="S640" s="51">
        <f t="shared" si="69"/>
        <v>4647</v>
      </c>
      <c r="T640" s="89">
        <v>28202</v>
      </c>
      <c r="U640" s="52" t="s">
        <v>155</v>
      </c>
      <c r="V640" s="53" t="s">
        <v>256</v>
      </c>
    </row>
    <row r="641" spans="1:22" s="72" customFormat="1" hidden="1">
      <c r="A641" s="63">
        <v>633</v>
      </c>
      <c r="B641" s="63" t="s">
        <v>815</v>
      </c>
      <c r="C641" s="88" t="s">
        <v>53</v>
      </c>
      <c r="D641" s="88" t="s">
        <v>1155</v>
      </c>
      <c r="E641" s="64" t="s">
        <v>1216</v>
      </c>
      <c r="F641" s="65">
        <v>45839</v>
      </c>
      <c r="G641" s="65">
        <v>46023</v>
      </c>
      <c r="H641" s="93">
        <v>60000</v>
      </c>
      <c r="I641" s="89">
        <v>3486.68</v>
      </c>
      <c r="J641" s="66">
        <v>25</v>
      </c>
      <c r="K641" s="89">
        <v>1722</v>
      </c>
      <c r="L641" s="51">
        <f t="shared" si="65"/>
        <v>4260</v>
      </c>
      <c r="M641" s="51">
        <f t="shared" si="71"/>
        <v>780</v>
      </c>
      <c r="N641" s="53">
        <f t="shared" si="66"/>
        <v>1824</v>
      </c>
      <c r="O641" s="51">
        <f t="shared" si="67"/>
        <v>4254</v>
      </c>
      <c r="P641" s="88">
        <v>25</v>
      </c>
      <c r="Q641" s="51">
        <f t="shared" si="68"/>
        <v>12865</v>
      </c>
      <c r="R641" s="89">
        <v>7057.68</v>
      </c>
      <c r="S641" s="51">
        <f t="shared" si="69"/>
        <v>9294</v>
      </c>
      <c r="T641" s="89">
        <v>52942.32</v>
      </c>
      <c r="U641" s="52" t="s">
        <v>155</v>
      </c>
      <c r="V641" s="53" t="s">
        <v>256</v>
      </c>
    </row>
    <row r="642" spans="1:22" s="72" customFormat="1" hidden="1">
      <c r="A642" s="63">
        <v>634</v>
      </c>
      <c r="B642" s="63" t="s">
        <v>389</v>
      </c>
      <c r="C642" s="88" t="s">
        <v>19</v>
      </c>
      <c r="D642" s="88" t="s">
        <v>1146</v>
      </c>
      <c r="E642" s="64" t="s">
        <v>1216</v>
      </c>
      <c r="F642" s="65">
        <v>45901</v>
      </c>
      <c r="G642" s="65">
        <v>46082</v>
      </c>
      <c r="H642" s="93">
        <v>20000</v>
      </c>
      <c r="I642" s="88">
        <v>0</v>
      </c>
      <c r="J642" s="66">
        <v>25</v>
      </c>
      <c r="K642" s="88">
        <v>574</v>
      </c>
      <c r="L642" s="51">
        <f t="shared" si="65"/>
        <v>1419.9999999999998</v>
      </c>
      <c r="M642" s="51">
        <f t="shared" si="71"/>
        <v>260</v>
      </c>
      <c r="N642" s="53">
        <f t="shared" si="66"/>
        <v>608</v>
      </c>
      <c r="O642" s="51">
        <f t="shared" si="67"/>
        <v>1418</v>
      </c>
      <c r="P642" s="88">
        <v>125</v>
      </c>
      <c r="Q642" s="51">
        <f t="shared" si="68"/>
        <v>4405</v>
      </c>
      <c r="R642" s="89">
        <v>1307</v>
      </c>
      <c r="S642" s="51">
        <f t="shared" si="69"/>
        <v>3098</v>
      </c>
      <c r="T642" s="89">
        <v>18693</v>
      </c>
      <c r="U642" s="52" t="s">
        <v>155</v>
      </c>
      <c r="V642" s="53" t="s">
        <v>256</v>
      </c>
    </row>
    <row r="643" spans="1:22" s="72" customFormat="1" hidden="1">
      <c r="A643" s="63">
        <v>635</v>
      </c>
      <c r="B643" s="63" t="s">
        <v>707</v>
      </c>
      <c r="C643" s="88" t="s">
        <v>364</v>
      </c>
      <c r="D643" s="88" t="s">
        <v>1077</v>
      </c>
      <c r="E643" s="64" t="s">
        <v>1216</v>
      </c>
      <c r="F643" s="65">
        <v>45870</v>
      </c>
      <c r="G643" s="65">
        <v>46054</v>
      </c>
      <c r="H643" s="93">
        <v>20000</v>
      </c>
      <c r="I643" s="88">
        <v>0</v>
      </c>
      <c r="J643" s="66">
        <v>25</v>
      </c>
      <c r="K643" s="88">
        <v>574</v>
      </c>
      <c r="L643" s="51">
        <f t="shared" si="65"/>
        <v>1419.9999999999998</v>
      </c>
      <c r="M643" s="51">
        <f t="shared" si="71"/>
        <v>260</v>
      </c>
      <c r="N643" s="53">
        <f t="shared" si="66"/>
        <v>608</v>
      </c>
      <c r="O643" s="51">
        <f t="shared" si="67"/>
        <v>1418</v>
      </c>
      <c r="P643" s="88">
        <v>25</v>
      </c>
      <c r="Q643" s="51">
        <f t="shared" si="68"/>
        <v>4305</v>
      </c>
      <c r="R643" s="89">
        <v>1207</v>
      </c>
      <c r="S643" s="51">
        <f t="shared" si="69"/>
        <v>3098</v>
      </c>
      <c r="T643" s="89">
        <v>18793</v>
      </c>
      <c r="U643" s="52" t="s">
        <v>155</v>
      </c>
      <c r="V643" s="53" t="s">
        <v>257</v>
      </c>
    </row>
    <row r="644" spans="1:22" s="72" customFormat="1" hidden="1">
      <c r="A644" s="63">
        <v>636</v>
      </c>
      <c r="B644" s="63" t="s">
        <v>228</v>
      </c>
      <c r="C644" s="88" t="s">
        <v>253</v>
      </c>
      <c r="D644" s="88" t="s">
        <v>156</v>
      </c>
      <c r="E644" s="64" t="s">
        <v>1216</v>
      </c>
      <c r="F644" s="65">
        <v>45901</v>
      </c>
      <c r="G644" s="65">
        <v>46082</v>
      </c>
      <c r="H644" s="93">
        <v>31500</v>
      </c>
      <c r="I644" s="88">
        <v>0</v>
      </c>
      <c r="J644" s="66">
        <v>25</v>
      </c>
      <c r="K644" s="88">
        <v>904.05</v>
      </c>
      <c r="L644" s="51">
        <f t="shared" si="65"/>
        <v>2236.5</v>
      </c>
      <c r="M644" s="51">
        <f t="shared" si="71"/>
        <v>409.5</v>
      </c>
      <c r="N644" s="53">
        <f t="shared" si="66"/>
        <v>957.6</v>
      </c>
      <c r="O644" s="51">
        <f t="shared" si="67"/>
        <v>2233.3500000000004</v>
      </c>
      <c r="P644" s="88">
        <v>125</v>
      </c>
      <c r="Q644" s="51">
        <f t="shared" si="68"/>
        <v>6866.0000000000009</v>
      </c>
      <c r="R644" s="89">
        <v>1986.65</v>
      </c>
      <c r="S644" s="51">
        <f t="shared" si="69"/>
        <v>4879.3500000000004</v>
      </c>
      <c r="T644" s="89">
        <v>29513.35</v>
      </c>
      <c r="U644" s="52" t="s">
        <v>155</v>
      </c>
      <c r="V644" s="53" t="s">
        <v>257</v>
      </c>
    </row>
    <row r="645" spans="1:22" s="72" customFormat="1" hidden="1">
      <c r="A645" s="63">
        <v>637</v>
      </c>
      <c r="B645" s="63" t="s">
        <v>965</v>
      </c>
      <c r="C645" s="88" t="s">
        <v>53</v>
      </c>
      <c r="D645" s="88" t="s">
        <v>1134</v>
      </c>
      <c r="E645" s="64" t="s">
        <v>1216</v>
      </c>
      <c r="F645" s="65">
        <v>45870</v>
      </c>
      <c r="G645" s="65">
        <v>46054</v>
      </c>
      <c r="H645" s="93">
        <v>60000</v>
      </c>
      <c r="I645" s="89">
        <v>3102.72</v>
      </c>
      <c r="J645" s="66">
        <v>25</v>
      </c>
      <c r="K645" s="89">
        <v>1722</v>
      </c>
      <c r="L645" s="51">
        <f t="shared" si="65"/>
        <v>4260</v>
      </c>
      <c r="M645" s="51">
        <f t="shared" si="71"/>
        <v>780</v>
      </c>
      <c r="N645" s="53">
        <f t="shared" si="66"/>
        <v>1824</v>
      </c>
      <c r="O645" s="51">
        <f t="shared" si="67"/>
        <v>4254</v>
      </c>
      <c r="P645" s="89">
        <v>1944.78</v>
      </c>
      <c r="Q645" s="51">
        <f t="shared" si="68"/>
        <v>14784.78</v>
      </c>
      <c r="R645" s="89">
        <v>8593.5</v>
      </c>
      <c r="S645" s="51">
        <f t="shared" si="69"/>
        <v>9294</v>
      </c>
      <c r="T645" s="89">
        <v>51406.5</v>
      </c>
      <c r="U645" s="52" t="s">
        <v>155</v>
      </c>
      <c r="V645" s="53" t="s">
        <v>256</v>
      </c>
    </row>
    <row r="646" spans="1:22" s="72" customFormat="1" hidden="1">
      <c r="A646" s="63">
        <v>638</v>
      </c>
      <c r="B646" s="63" t="s">
        <v>441</v>
      </c>
      <c r="C646" s="88" t="s">
        <v>73</v>
      </c>
      <c r="D646" s="88" t="s">
        <v>1079</v>
      </c>
      <c r="E646" s="64" t="s">
        <v>1216</v>
      </c>
      <c r="F646" s="65">
        <v>45870</v>
      </c>
      <c r="G646" s="65">
        <v>46054</v>
      </c>
      <c r="H646" s="93">
        <v>60000</v>
      </c>
      <c r="I646" s="89">
        <v>3486.68</v>
      </c>
      <c r="J646" s="66">
        <v>25</v>
      </c>
      <c r="K646" s="89">
        <v>1722</v>
      </c>
      <c r="L646" s="51">
        <f t="shared" si="65"/>
        <v>4260</v>
      </c>
      <c r="M646" s="51">
        <f t="shared" si="71"/>
        <v>780</v>
      </c>
      <c r="N646" s="53">
        <f t="shared" si="66"/>
        <v>1824</v>
      </c>
      <c r="O646" s="51">
        <f t="shared" si="67"/>
        <v>4254</v>
      </c>
      <c r="P646" s="88">
        <v>25</v>
      </c>
      <c r="Q646" s="51">
        <f t="shared" si="68"/>
        <v>12865</v>
      </c>
      <c r="R646" s="89">
        <v>7057.68</v>
      </c>
      <c r="S646" s="51">
        <f t="shared" si="69"/>
        <v>9294</v>
      </c>
      <c r="T646" s="89">
        <v>52942.32</v>
      </c>
      <c r="U646" s="52" t="s">
        <v>155</v>
      </c>
      <c r="V646" s="53" t="s">
        <v>256</v>
      </c>
    </row>
    <row r="647" spans="1:22" s="72" customFormat="1" ht="16.5" hidden="1" customHeight="1">
      <c r="A647" s="63">
        <v>639</v>
      </c>
      <c r="B647" s="63" t="s">
        <v>857</v>
      </c>
      <c r="C647" s="88" t="s">
        <v>15</v>
      </c>
      <c r="D647" s="88" t="s">
        <v>360</v>
      </c>
      <c r="E647" s="64" t="s">
        <v>1216</v>
      </c>
      <c r="F647" s="65">
        <v>45839</v>
      </c>
      <c r="G647" s="65">
        <v>46023</v>
      </c>
      <c r="H647" s="93">
        <v>60000</v>
      </c>
      <c r="I647" s="89">
        <v>3486.68</v>
      </c>
      <c r="J647" s="66">
        <v>25</v>
      </c>
      <c r="K647" s="89">
        <v>1722</v>
      </c>
      <c r="L647" s="51">
        <f t="shared" si="65"/>
        <v>4260</v>
      </c>
      <c r="M647" s="51">
        <f t="shared" si="71"/>
        <v>780</v>
      </c>
      <c r="N647" s="53">
        <f t="shared" si="66"/>
        <v>1824</v>
      </c>
      <c r="O647" s="51">
        <f t="shared" si="67"/>
        <v>4254</v>
      </c>
      <c r="P647" s="88">
        <v>125</v>
      </c>
      <c r="Q647" s="51">
        <f t="shared" si="68"/>
        <v>12965</v>
      </c>
      <c r="R647" s="89">
        <v>7157.68</v>
      </c>
      <c r="S647" s="51">
        <f t="shared" si="69"/>
        <v>9294</v>
      </c>
      <c r="T647" s="89">
        <v>52842.32</v>
      </c>
      <c r="U647" s="52" t="s">
        <v>155</v>
      </c>
      <c r="V647" s="53" t="s">
        <v>256</v>
      </c>
    </row>
    <row r="648" spans="1:22" s="72" customFormat="1" hidden="1">
      <c r="A648" s="63">
        <v>640</v>
      </c>
      <c r="B648" s="63" t="s">
        <v>43</v>
      </c>
      <c r="C648" s="88" t="s">
        <v>42</v>
      </c>
      <c r="D648" s="88" t="s">
        <v>1070</v>
      </c>
      <c r="E648" s="64" t="s">
        <v>1216</v>
      </c>
      <c r="F648" s="65">
        <v>45962</v>
      </c>
      <c r="G648" s="65">
        <v>46143</v>
      </c>
      <c r="H648" s="93">
        <v>12500</v>
      </c>
      <c r="I648" s="88">
        <v>0</v>
      </c>
      <c r="J648" s="66">
        <v>25</v>
      </c>
      <c r="K648" s="88">
        <v>358.75</v>
      </c>
      <c r="L648" s="51">
        <f t="shared" si="65"/>
        <v>887.49999999999989</v>
      </c>
      <c r="M648" s="51">
        <f t="shared" si="71"/>
        <v>162.5</v>
      </c>
      <c r="N648" s="53">
        <f t="shared" si="66"/>
        <v>380</v>
      </c>
      <c r="O648" s="51">
        <f t="shared" si="67"/>
        <v>886.25000000000011</v>
      </c>
      <c r="P648" s="88">
        <v>25</v>
      </c>
      <c r="Q648" s="51">
        <f t="shared" si="68"/>
        <v>2700</v>
      </c>
      <c r="R648" s="88">
        <v>763.75</v>
      </c>
      <c r="S648" s="51">
        <f t="shared" si="69"/>
        <v>1936.25</v>
      </c>
      <c r="T648" s="89">
        <v>11736.25</v>
      </c>
      <c r="U648" s="52" t="s">
        <v>155</v>
      </c>
      <c r="V648" s="53" t="s">
        <v>256</v>
      </c>
    </row>
    <row r="649" spans="1:22" s="72" customFormat="1" hidden="1">
      <c r="A649" s="63">
        <v>641</v>
      </c>
      <c r="B649" s="63" t="s">
        <v>858</v>
      </c>
      <c r="C649" s="88" t="s">
        <v>15</v>
      </c>
      <c r="D649" s="88" t="s">
        <v>168</v>
      </c>
      <c r="E649" s="64" t="s">
        <v>1216</v>
      </c>
      <c r="F649" s="65">
        <v>45962</v>
      </c>
      <c r="G649" s="65">
        <v>46143</v>
      </c>
      <c r="H649" s="93">
        <v>40000</v>
      </c>
      <c r="I649" s="88">
        <v>442.65</v>
      </c>
      <c r="J649" s="66">
        <v>25</v>
      </c>
      <c r="K649" s="89">
        <v>1148</v>
      </c>
      <c r="L649" s="51">
        <f t="shared" ref="L649:L712" si="72">H649*0.071</f>
        <v>2839.9999999999995</v>
      </c>
      <c r="M649" s="51">
        <f t="shared" si="71"/>
        <v>520</v>
      </c>
      <c r="N649" s="53">
        <f t="shared" ref="N649:N712" si="73">+H649*0.0304</f>
        <v>1216</v>
      </c>
      <c r="O649" s="51">
        <f t="shared" ref="O649:O712" si="74">H649*0.0709</f>
        <v>2836</v>
      </c>
      <c r="P649" s="88">
        <v>25</v>
      </c>
      <c r="Q649" s="51">
        <f t="shared" ref="Q649:Q712" si="75">SUM(K649:P649)</f>
        <v>8585</v>
      </c>
      <c r="R649" s="89">
        <v>2831.65</v>
      </c>
      <c r="S649" s="51">
        <f t="shared" ref="S649:S712" si="76">L649+M649+O649</f>
        <v>6196</v>
      </c>
      <c r="T649" s="89">
        <v>37168.35</v>
      </c>
      <c r="U649" s="52" t="s">
        <v>155</v>
      </c>
      <c r="V649" s="53" t="s">
        <v>256</v>
      </c>
    </row>
    <row r="650" spans="1:22" s="72" customFormat="1" hidden="1">
      <c r="A650" s="63">
        <v>642</v>
      </c>
      <c r="B650" s="63" t="s">
        <v>101</v>
      </c>
      <c r="C650" s="88" t="s">
        <v>74</v>
      </c>
      <c r="D650" s="88" t="s">
        <v>1109</v>
      </c>
      <c r="E650" s="64" t="s">
        <v>1216</v>
      </c>
      <c r="F650" s="65">
        <v>45962</v>
      </c>
      <c r="G650" s="65">
        <v>46143</v>
      </c>
      <c r="H650" s="93">
        <v>90000</v>
      </c>
      <c r="I650" s="89">
        <v>9753.1200000000008</v>
      </c>
      <c r="J650" s="66">
        <v>25</v>
      </c>
      <c r="K650" s="89">
        <v>2583</v>
      </c>
      <c r="L650" s="51">
        <f t="shared" si="72"/>
        <v>6389.9999999999991</v>
      </c>
      <c r="M650" s="51">
        <f t="shared" si="71"/>
        <v>1170</v>
      </c>
      <c r="N650" s="53">
        <f t="shared" si="73"/>
        <v>2736</v>
      </c>
      <c r="O650" s="51">
        <f t="shared" si="74"/>
        <v>6381</v>
      </c>
      <c r="P650" s="88">
        <v>25</v>
      </c>
      <c r="Q650" s="51">
        <f t="shared" si="75"/>
        <v>19285</v>
      </c>
      <c r="R650" s="89">
        <v>15097.12</v>
      </c>
      <c r="S650" s="51">
        <f t="shared" si="76"/>
        <v>13941</v>
      </c>
      <c r="T650" s="89">
        <v>74902.880000000005</v>
      </c>
      <c r="U650" s="52" t="s">
        <v>155</v>
      </c>
      <c r="V650" s="53" t="s">
        <v>256</v>
      </c>
    </row>
    <row r="651" spans="1:22" s="72" customFormat="1" hidden="1">
      <c r="A651" s="63">
        <v>643</v>
      </c>
      <c r="B651" s="63" t="s">
        <v>708</v>
      </c>
      <c r="C651" s="88" t="s">
        <v>364</v>
      </c>
      <c r="D651" s="88" t="s">
        <v>1077</v>
      </c>
      <c r="E651" s="64" t="s">
        <v>1216</v>
      </c>
      <c r="F651" s="65">
        <v>45870</v>
      </c>
      <c r="G651" s="65">
        <v>46054</v>
      </c>
      <c r="H651" s="93">
        <v>25000</v>
      </c>
      <c r="I651" s="88">
        <v>0</v>
      </c>
      <c r="J651" s="66">
        <v>25</v>
      </c>
      <c r="K651" s="88">
        <v>717.5</v>
      </c>
      <c r="L651" s="51">
        <f t="shared" si="72"/>
        <v>1774.9999999999998</v>
      </c>
      <c r="M651" s="51">
        <f t="shared" si="71"/>
        <v>325</v>
      </c>
      <c r="N651" s="53">
        <f t="shared" si="73"/>
        <v>760</v>
      </c>
      <c r="O651" s="51">
        <f t="shared" si="74"/>
        <v>1772.5000000000002</v>
      </c>
      <c r="P651" s="88">
        <v>25</v>
      </c>
      <c r="Q651" s="51">
        <f t="shared" si="75"/>
        <v>5375</v>
      </c>
      <c r="R651" s="89">
        <v>1502.5</v>
      </c>
      <c r="S651" s="51">
        <f t="shared" si="76"/>
        <v>3872.5</v>
      </c>
      <c r="T651" s="89">
        <v>23497.5</v>
      </c>
      <c r="U651" s="52" t="s">
        <v>155</v>
      </c>
      <c r="V651" s="53" t="s">
        <v>257</v>
      </c>
    </row>
    <row r="652" spans="1:22" s="72" customFormat="1" hidden="1">
      <c r="A652" s="63">
        <v>644</v>
      </c>
      <c r="B652" s="63" t="s">
        <v>1228</v>
      </c>
      <c r="C652" s="88" t="s">
        <v>868</v>
      </c>
      <c r="D652" s="88" t="s">
        <v>983</v>
      </c>
      <c r="E652" s="64" t="s">
        <v>1216</v>
      </c>
      <c r="F652" s="65">
        <v>45809</v>
      </c>
      <c r="G652" s="65">
        <v>45992</v>
      </c>
      <c r="H652" s="93">
        <v>57000</v>
      </c>
      <c r="I652" s="89">
        <v>2553.98</v>
      </c>
      <c r="J652" s="66">
        <v>25</v>
      </c>
      <c r="K652" s="89">
        <v>1635.9</v>
      </c>
      <c r="L652" s="51">
        <f t="shared" si="72"/>
        <v>4046.9999999999995</v>
      </c>
      <c r="M652" s="51">
        <f t="shared" si="71"/>
        <v>741</v>
      </c>
      <c r="N652" s="53">
        <f t="shared" si="73"/>
        <v>1732.8</v>
      </c>
      <c r="O652" s="51">
        <f t="shared" si="74"/>
        <v>4041.3</v>
      </c>
      <c r="P652" s="89">
        <v>1944.78</v>
      </c>
      <c r="Q652" s="51">
        <f t="shared" si="75"/>
        <v>14142.78</v>
      </c>
      <c r="R652" s="89">
        <v>7867.46</v>
      </c>
      <c r="S652" s="51">
        <f t="shared" si="76"/>
        <v>8829.2999999999993</v>
      </c>
      <c r="T652" s="89">
        <v>49132.54</v>
      </c>
      <c r="U652" s="52" t="s">
        <v>155</v>
      </c>
      <c r="V652" s="53" t="s">
        <v>257</v>
      </c>
    </row>
    <row r="653" spans="1:22" s="72" customFormat="1" hidden="1">
      <c r="A653" s="63">
        <v>645</v>
      </c>
      <c r="B653" s="63" t="s">
        <v>454</v>
      </c>
      <c r="C653" s="88" t="s">
        <v>48</v>
      </c>
      <c r="D653" s="88" t="s">
        <v>1073</v>
      </c>
      <c r="E653" s="64" t="s">
        <v>1216</v>
      </c>
      <c r="F653" s="65">
        <v>45839</v>
      </c>
      <c r="G653" s="65">
        <v>46023</v>
      </c>
      <c r="H653" s="93">
        <v>60000</v>
      </c>
      <c r="I653" s="89">
        <v>3486.68</v>
      </c>
      <c r="J653" s="66">
        <v>25</v>
      </c>
      <c r="K653" s="89">
        <v>1722</v>
      </c>
      <c r="L653" s="51">
        <f t="shared" si="72"/>
        <v>4260</v>
      </c>
      <c r="M653" s="51">
        <f t="shared" si="71"/>
        <v>780</v>
      </c>
      <c r="N653" s="53">
        <f t="shared" si="73"/>
        <v>1824</v>
      </c>
      <c r="O653" s="51">
        <f t="shared" si="74"/>
        <v>4254</v>
      </c>
      <c r="P653" s="88">
        <v>25</v>
      </c>
      <c r="Q653" s="51">
        <f t="shared" si="75"/>
        <v>12865</v>
      </c>
      <c r="R653" s="89">
        <v>7057.68</v>
      </c>
      <c r="S653" s="51">
        <f t="shared" si="76"/>
        <v>9294</v>
      </c>
      <c r="T653" s="89">
        <v>52942.32</v>
      </c>
      <c r="U653" s="52" t="s">
        <v>155</v>
      </c>
      <c r="V653" s="53" t="s">
        <v>257</v>
      </c>
    </row>
    <row r="654" spans="1:22" s="72" customFormat="1" hidden="1">
      <c r="A654" s="63">
        <v>646</v>
      </c>
      <c r="B654" s="63" t="s">
        <v>607</v>
      </c>
      <c r="C654" s="88" t="s">
        <v>4</v>
      </c>
      <c r="D654" s="88" t="s">
        <v>1088</v>
      </c>
      <c r="E654" s="64" t="s">
        <v>1216</v>
      </c>
      <c r="F654" s="65">
        <v>45962</v>
      </c>
      <c r="G654" s="65">
        <v>46143</v>
      </c>
      <c r="H654" s="93">
        <v>65000</v>
      </c>
      <c r="I654" s="89">
        <v>4427.58</v>
      </c>
      <c r="J654" s="66">
        <v>25</v>
      </c>
      <c r="K654" s="89">
        <v>1865.5</v>
      </c>
      <c r="L654" s="51">
        <f t="shared" si="72"/>
        <v>4615</v>
      </c>
      <c r="M654" s="51">
        <f t="shared" si="71"/>
        <v>845</v>
      </c>
      <c r="N654" s="53">
        <f t="shared" si="73"/>
        <v>1976</v>
      </c>
      <c r="O654" s="51">
        <f t="shared" si="74"/>
        <v>4608.5</v>
      </c>
      <c r="P654" s="88">
        <v>25</v>
      </c>
      <c r="Q654" s="51">
        <f t="shared" si="75"/>
        <v>13935</v>
      </c>
      <c r="R654" s="89">
        <v>8294.08</v>
      </c>
      <c r="S654" s="51">
        <f t="shared" si="76"/>
        <v>10068.5</v>
      </c>
      <c r="T654" s="89">
        <v>56705.919999999998</v>
      </c>
      <c r="U654" s="52" t="s">
        <v>155</v>
      </c>
      <c r="V654" s="53" t="s">
        <v>257</v>
      </c>
    </row>
    <row r="655" spans="1:22" hidden="1">
      <c r="A655" s="63">
        <v>647</v>
      </c>
      <c r="B655" s="63" t="s">
        <v>1039</v>
      </c>
      <c r="C655" s="88" t="s">
        <v>53</v>
      </c>
      <c r="D655" s="88" t="s">
        <v>197</v>
      </c>
      <c r="E655" s="64" t="s">
        <v>1216</v>
      </c>
      <c r="F655" s="65">
        <v>45901</v>
      </c>
      <c r="G655" s="65">
        <v>46082</v>
      </c>
      <c r="H655" s="93">
        <v>60000</v>
      </c>
      <c r="I655" s="89">
        <v>3486.68</v>
      </c>
      <c r="J655" s="66">
        <v>25</v>
      </c>
      <c r="K655" s="89">
        <v>1722</v>
      </c>
      <c r="L655" s="51">
        <f t="shared" si="72"/>
        <v>4260</v>
      </c>
      <c r="M655" s="51">
        <f t="shared" si="71"/>
        <v>780</v>
      </c>
      <c r="N655" s="53">
        <f t="shared" si="73"/>
        <v>1824</v>
      </c>
      <c r="O655" s="51">
        <f t="shared" si="74"/>
        <v>4254</v>
      </c>
      <c r="P655" s="88">
        <v>25</v>
      </c>
      <c r="Q655" s="51">
        <f t="shared" si="75"/>
        <v>12865</v>
      </c>
      <c r="R655" s="89">
        <v>7057.68</v>
      </c>
      <c r="S655" s="51">
        <f t="shared" si="76"/>
        <v>9294</v>
      </c>
      <c r="T655" s="89">
        <v>52942.32</v>
      </c>
      <c r="U655" s="52" t="s">
        <v>155</v>
      </c>
      <c r="V655" s="53" t="s">
        <v>257</v>
      </c>
    </row>
    <row r="656" spans="1:22" hidden="1">
      <c r="A656" s="63">
        <v>648</v>
      </c>
      <c r="B656" s="63" t="s">
        <v>1040</v>
      </c>
      <c r="C656" s="88" t="s">
        <v>979</v>
      </c>
      <c r="D656" s="88" t="s">
        <v>162</v>
      </c>
      <c r="E656" s="64" t="s">
        <v>1216</v>
      </c>
      <c r="F656" s="65">
        <v>45901</v>
      </c>
      <c r="G656" s="65">
        <v>46082</v>
      </c>
      <c r="H656" s="93">
        <v>60000</v>
      </c>
      <c r="I656" s="89">
        <v>3486.68</v>
      </c>
      <c r="J656" s="66">
        <v>25</v>
      </c>
      <c r="K656" s="89">
        <v>1722</v>
      </c>
      <c r="L656" s="51">
        <f t="shared" si="72"/>
        <v>4260</v>
      </c>
      <c r="M656" s="51">
        <f t="shared" si="71"/>
        <v>780</v>
      </c>
      <c r="N656" s="53">
        <f t="shared" si="73"/>
        <v>1824</v>
      </c>
      <c r="O656" s="51">
        <f t="shared" si="74"/>
        <v>4254</v>
      </c>
      <c r="P656" s="88">
        <v>25</v>
      </c>
      <c r="Q656" s="51">
        <f t="shared" si="75"/>
        <v>12865</v>
      </c>
      <c r="R656" s="89">
        <v>7057.68</v>
      </c>
      <c r="S656" s="51">
        <f t="shared" si="76"/>
        <v>9294</v>
      </c>
      <c r="T656" s="89">
        <v>52942.32</v>
      </c>
      <c r="U656" s="52" t="s">
        <v>155</v>
      </c>
      <c r="V656" s="53" t="s">
        <v>257</v>
      </c>
    </row>
    <row r="657" spans="1:22" ht="15" hidden="1" customHeight="1">
      <c r="A657" s="63">
        <v>649</v>
      </c>
      <c r="B657" s="63" t="s">
        <v>1256</v>
      </c>
      <c r="C657" s="88" t="s">
        <v>723</v>
      </c>
      <c r="D657" s="88" t="s">
        <v>175</v>
      </c>
      <c r="E657" s="52" t="s">
        <v>660</v>
      </c>
      <c r="F657" s="65">
        <v>45839</v>
      </c>
      <c r="G657" s="65">
        <v>46023</v>
      </c>
      <c r="H657" s="93">
        <v>20000</v>
      </c>
      <c r="I657" s="88">
        <v>0</v>
      </c>
      <c r="J657" s="66">
        <v>25</v>
      </c>
      <c r="K657" s="88">
        <v>574</v>
      </c>
      <c r="L657" s="51">
        <f t="shared" si="72"/>
        <v>1419.9999999999998</v>
      </c>
      <c r="M657" s="51">
        <f t="shared" si="71"/>
        <v>260</v>
      </c>
      <c r="N657" s="53">
        <f t="shared" si="73"/>
        <v>608</v>
      </c>
      <c r="O657" s="51">
        <f t="shared" si="74"/>
        <v>1418</v>
      </c>
      <c r="P657" s="88">
        <v>25</v>
      </c>
      <c r="Q657" s="51">
        <f t="shared" si="75"/>
        <v>4305</v>
      </c>
      <c r="R657" s="89">
        <v>1207</v>
      </c>
      <c r="S657" s="51">
        <f t="shared" si="76"/>
        <v>3098</v>
      </c>
      <c r="T657" s="89">
        <v>18793</v>
      </c>
      <c r="U657" s="52" t="s">
        <v>155</v>
      </c>
      <c r="V657" s="53" t="s">
        <v>257</v>
      </c>
    </row>
    <row r="658" spans="1:22" hidden="1">
      <c r="A658" s="63">
        <v>650</v>
      </c>
      <c r="B658" s="63" t="s">
        <v>966</v>
      </c>
      <c r="C658" s="88" t="s">
        <v>53</v>
      </c>
      <c r="D658" s="88" t="s">
        <v>197</v>
      </c>
      <c r="E658" s="64" t="s">
        <v>1216</v>
      </c>
      <c r="F658" s="65">
        <v>45870</v>
      </c>
      <c r="G658" s="65">
        <v>46054</v>
      </c>
      <c r="H658" s="93">
        <v>60000</v>
      </c>
      <c r="I658" s="89">
        <v>3486.68</v>
      </c>
      <c r="J658" s="66">
        <v>25</v>
      </c>
      <c r="K658" s="89">
        <v>1722</v>
      </c>
      <c r="L658" s="51">
        <f t="shared" si="72"/>
        <v>4260</v>
      </c>
      <c r="M658" s="51">
        <f t="shared" si="71"/>
        <v>780</v>
      </c>
      <c r="N658" s="53">
        <f t="shared" si="73"/>
        <v>1824</v>
      </c>
      <c r="O658" s="51">
        <f t="shared" si="74"/>
        <v>4254</v>
      </c>
      <c r="P658" s="88">
        <v>125</v>
      </c>
      <c r="Q658" s="51">
        <f t="shared" si="75"/>
        <v>12965</v>
      </c>
      <c r="R658" s="89">
        <v>7157.68</v>
      </c>
      <c r="S658" s="51">
        <f t="shared" si="76"/>
        <v>9294</v>
      </c>
      <c r="T658" s="89">
        <v>52842.32</v>
      </c>
      <c r="U658" s="52" t="s">
        <v>155</v>
      </c>
      <c r="V658" s="53" t="s">
        <v>257</v>
      </c>
    </row>
    <row r="659" spans="1:22" hidden="1">
      <c r="A659" s="63">
        <v>651</v>
      </c>
      <c r="B659" s="63" t="s">
        <v>543</v>
      </c>
      <c r="C659" s="88" t="s">
        <v>4</v>
      </c>
      <c r="D659" s="88" t="s">
        <v>196</v>
      </c>
      <c r="E659" s="64" t="s">
        <v>1216</v>
      </c>
      <c r="F659" s="65">
        <v>45870</v>
      </c>
      <c r="G659" s="65">
        <v>46054</v>
      </c>
      <c r="H659" s="93">
        <v>40000</v>
      </c>
      <c r="I659" s="88">
        <v>442.65</v>
      </c>
      <c r="J659" s="66">
        <v>25</v>
      </c>
      <c r="K659" s="89">
        <v>1148</v>
      </c>
      <c r="L659" s="51">
        <f t="shared" si="72"/>
        <v>2839.9999999999995</v>
      </c>
      <c r="M659" s="51">
        <f t="shared" si="71"/>
        <v>520</v>
      </c>
      <c r="N659" s="53">
        <f t="shared" si="73"/>
        <v>1216</v>
      </c>
      <c r="O659" s="51">
        <f t="shared" si="74"/>
        <v>2836</v>
      </c>
      <c r="P659" s="89">
        <v>10125</v>
      </c>
      <c r="Q659" s="51">
        <f t="shared" si="75"/>
        <v>18685</v>
      </c>
      <c r="R659" s="89">
        <v>12931.65</v>
      </c>
      <c r="S659" s="51">
        <f t="shared" si="76"/>
        <v>6196</v>
      </c>
      <c r="T659" s="89">
        <v>27068.35</v>
      </c>
      <c r="U659" s="52" t="s">
        <v>155</v>
      </c>
      <c r="V659" s="53" t="s">
        <v>256</v>
      </c>
    </row>
    <row r="660" spans="1:22" hidden="1">
      <c r="A660" s="63">
        <v>652</v>
      </c>
      <c r="B660" s="63" t="s">
        <v>477</v>
      </c>
      <c r="C660" s="88" t="s">
        <v>248</v>
      </c>
      <c r="D660" s="88" t="s">
        <v>1073</v>
      </c>
      <c r="E660" s="64" t="s">
        <v>1216</v>
      </c>
      <c r="F660" s="65">
        <v>45870</v>
      </c>
      <c r="G660" s="65">
        <v>46054</v>
      </c>
      <c r="H660" s="93">
        <v>50000</v>
      </c>
      <c r="I660" s="89">
        <v>1854</v>
      </c>
      <c r="J660" s="66">
        <v>25</v>
      </c>
      <c r="K660" s="89">
        <v>1435</v>
      </c>
      <c r="L660" s="51">
        <f t="shared" si="72"/>
        <v>3549.9999999999995</v>
      </c>
      <c r="M660" s="51">
        <f t="shared" si="71"/>
        <v>650</v>
      </c>
      <c r="N660" s="53">
        <f t="shared" si="73"/>
        <v>1520</v>
      </c>
      <c r="O660" s="51">
        <f t="shared" si="74"/>
        <v>3545.0000000000005</v>
      </c>
      <c r="P660" s="88">
        <v>25</v>
      </c>
      <c r="Q660" s="51">
        <f t="shared" si="75"/>
        <v>10725</v>
      </c>
      <c r="R660" s="89">
        <v>4834</v>
      </c>
      <c r="S660" s="51">
        <f t="shared" si="76"/>
        <v>7745</v>
      </c>
      <c r="T660" s="89">
        <v>45166</v>
      </c>
      <c r="U660" s="52" t="s">
        <v>155</v>
      </c>
      <c r="V660" s="53" t="s">
        <v>256</v>
      </c>
    </row>
    <row r="661" spans="1:22" hidden="1">
      <c r="A661" s="63">
        <v>653</v>
      </c>
      <c r="B661" s="63" t="s">
        <v>756</v>
      </c>
      <c r="C661" s="88" t="s">
        <v>1263</v>
      </c>
      <c r="D661" s="88" t="s">
        <v>1077</v>
      </c>
      <c r="E661" s="64" t="s">
        <v>1216</v>
      </c>
      <c r="F661" s="65">
        <v>45962</v>
      </c>
      <c r="G661" s="65">
        <v>46143</v>
      </c>
      <c r="H661" s="93">
        <v>35000</v>
      </c>
      <c r="I661" s="88">
        <v>0</v>
      </c>
      <c r="J661" s="66">
        <v>25</v>
      </c>
      <c r="K661" s="89">
        <v>1004.5</v>
      </c>
      <c r="L661" s="51">
        <f t="shared" si="72"/>
        <v>2485</v>
      </c>
      <c r="M661" s="51">
        <f t="shared" si="71"/>
        <v>455</v>
      </c>
      <c r="N661" s="53">
        <f t="shared" si="73"/>
        <v>1064</v>
      </c>
      <c r="O661" s="51">
        <f t="shared" si="74"/>
        <v>2481.5</v>
      </c>
      <c r="P661" s="89">
        <v>7290.76</v>
      </c>
      <c r="Q661" s="51">
        <f t="shared" si="75"/>
        <v>14780.76</v>
      </c>
      <c r="R661" s="89">
        <v>9359.26</v>
      </c>
      <c r="S661" s="51">
        <f t="shared" si="76"/>
        <v>5421.5</v>
      </c>
      <c r="T661" s="89">
        <v>25640.74</v>
      </c>
      <c r="U661" s="52" t="s">
        <v>155</v>
      </c>
      <c r="V661" s="53" t="s">
        <v>257</v>
      </c>
    </row>
    <row r="662" spans="1:22" hidden="1">
      <c r="A662" s="63">
        <v>654</v>
      </c>
      <c r="B662" s="63" t="s">
        <v>709</v>
      </c>
      <c r="C662" s="88" t="s">
        <v>48</v>
      </c>
      <c r="D662" s="88" t="s">
        <v>162</v>
      </c>
      <c r="E662" s="64" t="s">
        <v>1216</v>
      </c>
      <c r="F662" s="65">
        <v>45962</v>
      </c>
      <c r="G662" s="65">
        <v>46143</v>
      </c>
      <c r="H662" s="93">
        <v>65000</v>
      </c>
      <c r="I662" s="89">
        <v>4427.58</v>
      </c>
      <c r="J662" s="66">
        <v>25</v>
      </c>
      <c r="K662" s="89">
        <v>1865.5</v>
      </c>
      <c r="L662" s="51">
        <f t="shared" si="72"/>
        <v>4615</v>
      </c>
      <c r="M662" s="51">
        <f t="shared" si="71"/>
        <v>845</v>
      </c>
      <c r="N662" s="53">
        <f t="shared" si="73"/>
        <v>1976</v>
      </c>
      <c r="O662" s="51">
        <f t="shared" si="74"/>
        <v>4608.5</v>
      </c>
      <c r="P662" s="89">
        <v>8048.1</v>
      </c>
      <c r="Q662" s="51">
        <f t="shared" si="75"/>
        <v>21958.1</v>
      </c>
      <c r="R662" s="89">
        <v>16317.18</v>
      </c>
      <c r="S662" s="51">
        <f t="shared" si="76"/>
        <v>10068.5</v>
      </c>
      <c r="T662" s="89">
        <v>48682.82</v>
      </c>
      <c r="U662" s="52" t="s">
        <v>155</v>
      </c>
      <c r="V662" s="53" t="s">
        <v>256</v>
      </c>
    </row>
    <row r="663" spans="1:22" hidden="1">
      <c r="A663" s="63">
        <v>655</v>
      </c>
      <c r="B663" s="63" t="s">
        <v>772</v>
      </c>
      <c r="C663" s="88" t="s">
        <v>370</v>
      </c>
      <c r="D663" s="88" t="s">
        <v>197</v>
      </c>
      <c r="E663" s="64" t="s">
        <v>1216</v>
      </c>
      <c r="F663" s="65">
        <v>45839</v>
      </c>
      <c r="G663" s="65">
        <v>46023</v>
      </c>
      <c r="H663" s="93">
        <v>60000</v>
      </c>
      <c r="I663" s="89">
        <v>3486.68</v>
      </c>
      <c r="J663" s="66">
        <v>25</v>
      </c>
      <c r="K663" s="89">
        <v>1722</v>
      </c>
      <c r="L663" s="51">
        <f t="shared" si="72"/>
        <v>4260</v>
      </c>
      <c r="M663" s="51">
        <f t="shared" si="71"/>
        <v>780</v>
      </c>
      <c r="N663" s="53">
        <f t="shared" si="73"/>
        <v>1824</v>
      </c>
      <c r="O663" s="51">
        <f t="shared" si="74"/>
        <v>4254</v>
      </c>
      <c r="P663" s="88">
        <v>25</v>
      </c>
      <c r="Q663" s="51">
        <f t="shared" si="75"/>
        <v>12865</v>
      </c>
      <c r="R663" s="89">
        <v>7057.68</v>
      </c>
      <c r="S663" s="51">
        <f t="shared" si="76"/>
        <v>9294</v>
      </c>
      <c r="T663" s="89">
        <v>52942.32</v>
      </c>
      <c r="U663" s="52" t="s">
        <v>155</v>
      </c>
      <c r="V663" s="53" t="s">
        <v>256</v>
      </c>
    </row>
    <row r="664" spans="1:22" hidden="1">
      <c r="A664" s="63">
        <v>656</v>
      </c>
      <c r="B664" s="63" t="s">
        <v>572</v>
      </c>
      <c r="C664" s="88" t="s">
        <v>363</v>
      </c>
      <c r="D664" s="88" t="s">
        <v>1077</v>
      </c>
      <c r="E664" s="64" t="s">
        <v>1216</v>
      </c>
      <c r="F664" s="65">
        <v>45839</v>
      </c>
      <c r="G664" s="65">
        <v>46023</v>
      </c>
      <c r="H664" s="93">
        <v>50000</v>
      </c>
      <c r="I664" s="89">
        <v>1854</v>
      </c>
      <c r="J664" s="66">
        <v>25</v>
      </c>
      <c r="K664" s="89">
        <v>1435</v>
      </c>
      <c r="L664" s="51">
        <f t="shared" si="72"/>
        <v>3549.9999999999995</v>
      </c>
      <c r="M664" s="51">
        <f t="shared" ref="M664:M669" si="77">H664*0.013</f>
        <v>650</v>
      </c>
      <c r="N664" s="53">
        <f t="shared" si="73"/>
        <v>1520</v>
      </c>
      <c r="O664" s="51">
        <f t="shared" si="74"/>
        <v>3545.0000000000005</v>
      </c>
      <c r="P664" s="88">
        <v>25</v>
      </c>
      <c r="Q664" s="51">
        <f t="shared" si="75"/>
        <v>10725</v>
      </c>
      <c r="R664" s="89">
        <v>4834</v>
      </c>
      <c r="S664" s="51">
        <f t="shared" si="76"/>
        <v>7745</v>
      </c>
      <c r="T664" s="89">
        <v>45166</v>
      </c>
      <c r="U664" s="52" t="s">
        <v>155</v>
      </c>
      <c r="V664" s="53" t="s">
        <v>256</v>
      </c>
    </row>
    <row r="665" spans="1:22" hidden="1">
      <c r="A665" s="63">
        <v>657</v>
      </c>
      <c r="B665" s="63" t="s">
        <v>859</v>
      </c>
      <c r="C665" s="88" t="s">
        <v>30</v>
      </c>
      <c r="D665" s="88" t="s">
        <v>360</v>
      </c>
      <c r="E665" s="64" t="s">
        <v>1216</v>
      </c>
      <c r="F665" s="65">
        <v>45839</v>
      </c>
      <c r="G665" s="65">
        <v>46023</v>
      </c>
      <c r="H665" s="93">
        <v>80000</v>
      </c>
      <c r="I665" s="89">
        <v>7400.87</v>
      </c>
      <c r="J665" s="66">
        <v>25</v>
      </c>
      <c r="K665" s="89">
        <v>2296</v>
      </c>
      <c r="L665" s="51">
        <f t="shared" si="72"/>
        <v>5679.9999999999991</v>
      </c>
      <c r="M665" s="51">
        <f t="shared" si="77"/>
        <v>1040</v>
      </c>
      <c r="N665" s="53">
        <f t="shared" si="73"/>
        <v>2432</v>
      </c>
      <c r="O665" s="51">
        <f t="shared" si="74"/>
        <v>5672</v>
      </c>
      <c r="P665" s="88">
        <v>25</v>
      </c>
      <c r="Q665" s="51">
        <f t="shared" si="75"/>
        <v>17145</v>
      </c>
      <c r="R665" s="89">
        <v>12153.87</v>
      </c>
      <c r="S665" s="51">
        <f t="shared" si="76"/>
        <v>12392</v>
      </c>
      <c r="T665" s="89">
        <v>67846.13</v>
      </c>
      <c r="U665" s="52" t="s">
        <v>155</v>
      </c>
      <c r="V665" s="53" t="s">
        <v>256</v>
      </c>
    </row>
    <row r="666" spans="1:22" hidden="1">
      <c r="A666" s="63">
        <v>658</v>
      </c>
      <c r="B666" s="63" t="s">
        <v>243</v>
      </c>
      <c r="C666" s="88" t="s">
        <v>19</v>
      </c>
      <c r="D666" s="88" t="s">
        <v>1137</v>
      </c>
      <c r="E666" s="64" t="s">
        <v>1216</v>
      </c>
      <c r="F666" s="65">
        <v>45962</v>
      </c>
      <c r="G666" s="65">
        <v>46143</v>
      </c>
      <c r="H666" s="93">
        <v>20000</v>
      </c>
      <c r="I666" s="88">
        <v>0</v>
      </c>
      <c r="J666" s="66">
        <v>25</v>
      </c>
      <c r="K666" s="88">
        <v>574</v>
      </c>
      <c r="L666" s="51">
        <f t="shared" si="72"/>
        <v>1419.9999999999998</v>
      </c>
      <c r="M666" s="51">
        <f t="shared" si="77"/>
        <v>260</v>
      </c>
      <c r="N666" s="53">
        <f t="shared" si="73"/>
        <v>608</v>
      </c>
      <c r="O666" s="51">
        <f t="shared" si="74"/>
        <v>1418</v>
      </c>
      <c r="P666" s="88">
        <v>125</v>
      </c>
      <c r="Q666" s="51">
        <f t="shared" si="75"/>
        <v>4405</v>
      </c>
      <c r="R666" s="89">
        <v>1307</v>
      </c>
      <c r="S666" s="51">
        <f t="shared" si="76"/>
        <v>3098</v>
      </c>
      <c r="T666" s="89">
        <v>18693</v>
      </c>
      <c r="U666" s="52" t="s">
        <v>155</v>
      </c>
      <c r="V666" s="53" t="s">
        <v>256</v>
      </c>
    </row>
    <row r="667" spans="1:22" ht="15.75" hidden="1" customHeight="1">
      <c r="A667" s="63">
        <v>659</v>
      </c>
      <c r="B667" s="63" t="s">
        <v>667</v>
      </c>
      <c r="C667" s="88" t="s">
        <v>61</v>
      </c>
      <c r="D667" s="88" t="s">
        <v>1118</v>
      </c>
      <c r="E667" s="64" t="s">
        <v>1216</v>
      </c>
      <c r="F667" s="65">
        <v>45962</v>
      </c>
      <c r="G667" s="65">
        <v>46143</v>
      </c>
      <c r="H667" s="93">
        <v>50000</v>
      </c>
      <c r="I667" s="89">
        <v>1854</v>
      </c>
      <c r="J667" s="66">
        <v>25</v>
      </c>
      <c r="K667" s="89">
        <v>1435</v>
      </c>
      <c r="L667" s="51">
        <f t="shared" si="72"/>
        <v>3549.9999999999995</v>
      </c>
      <c r="M667" s="51">
        <f t="shared" si="77"/>
        <v>650</v>
      </c>
      <c r="N667" s="53">
        <f t="shared" si="73"/>
        <v>1520</v>
      </c>
      <c r="O667" s="51">
        <f t="shared" si="74"/>
        <v>3545.0000000000005</v>
      </c>
      <c r="P667" s="88">
        <v>25</v>
      </c>
      <c r="Q667" s="51">
        <f t="shared" si="75"/>
        <v>10725</v>
      </c>
      <c r="R667" s="89">
        <v>4834</v>
      </c>
      <c r="S667" s="51">
        <f t="shared" si="76"/>
        <v>7745</v>
      </c>
      <c r="T667" s="89">
        <v>45166</v>
      </c>
      <c r="U667" s="52" t="s">
        <v>155</v>
      </c>
      <c r="V667" s="53" t="s">
        <v>256</v>
      </c>
    </row>
    <row r="668" spans="1:22" hidden="1">
      <c r="A668" s="63">
        <v>660</v>
      </c>
      <c r="B668" s="63" t="s">
        <v>816</v>
      </c>
      <c r="C668" s="88" t="s">
        <v>6</v>
      </c>
      <c r="D668" s="88" t="s">
        <v>1165</v>
      </c>
      <c r="E668" s="64" t="s">
        <v>1216</v>
      </c>
      <c r="F668" s="65">
        <v>45962</v>
      </c>
      <c r="G668" s="65">
        <v>46143</v>
      </c>
      <c r="H668" s="93">
        <v>120000</v>
      </c>
      <c r="I668" s="89">
        <v>16809.87</v>
      </c>
      <c r="J668" s="66">
        <v>25</v>
      </c>
      <c r="K668" s="89">
        <v>3444</v>
      </c>
      <c r="L668" s="51">
        <f t="shared" si="72"/>
        <v>8520</v>
      </c>
      <c r="M668" s="51">
        <f t="shared" si="77"/>
        <v>1560</v>
      </c>
      <c r="N668" s="53">
        <f t="shared" si="73"/>
        <v>3648</v>
      </c>
      <c r="O668" s="51">
        <f t="shared" si="74"/>
        <v>8508</v>
      </c>
      <c r="P668" s="88">
        <v>125</v>
      </c>
      <c r="Q668" s="51">
        <f t="shared" si="75"/>
        <v>25805</v>
      </c>
      <c r="R668" s="89">
        <v>24026.87</v>
      </c>
      <c r="S668" s="51">
        <f t="shared" si="76"/>
        <v>18588</v>
      </c>
      <c r="T668" s="89">
        <v>95973.13</v>
      </c>
      <c r="U668" s="52" t="s">
        <v>155</v>
      </c>
      <c r="V668" s="53" t="s">
        <v>256</v>
      </c>
    </row>
    <row r="669" spans="1:22" hidden="1">
      <c r="A669" s="63">
        <v>661</v>
      </c>
      <c r="B669" s="63" t="s">
        <v>898</v>
      </c>
      <c r="C669" s="88" t="s">
        <v>61</v>
      </c>
      <c r="D669" s="88" t="s">
        <v>197</v>
      </c>
      <c r="E669" s="64" t="s">
        <v>1216</v>
      </c>
      <c r="F669" s="65">
        <v>45962</v>
      </c>
      <c r="G669" s="65">
        <v>46143</v>
      </c>
      <c r="H669" s="93">
        <v>60000</v>
      </c>
      <c r="I669" s="89">
        <v>3486.68</v>
      </c>
      <c r="J669" s="66">
        <v>25</v>
      </c>
      <c r="K669" s="89">
        <v>1722</v>
      </c>
      <c r="L669" s="51">
        <f t="shared" si="72"/>
        <v>4260</v>
      </c>
      <c r="M669" s="51">
        <f t="shared" si="77"/>
        <v>780</v>
      </c>
      <c r="N669" s="53">
        <f t="shared" si="73"/>
        <v>1824</v>
      </c>
      <c r="O669" s="51">
        <f t="shared" si="74"/>
        <v>4254</v>
      </c>
      <c r="P669" s="88">
        <v>125</v>
      </c>
      <c r="Q669" s="51">
        <f t="shared" si="75"/>
        <v>12965</v>
      </c>
      <c r="R669" s="89">
        <v>7157.68</v>
      </c>
      <c r="S669" s="51">
        <f t="shared" si="76"/>
        <v>9294</v>
      </c>
      <c r="T669" s="89">
        <v>52842.32</v>
      </c>
      <c r="U669" s="52" t="s">
        <v>155</v>
      </c>
      <c r="V669" s="53" t="s">
        <v>257</v>
      </c>
    </row>
    <row r="670" spans="1:22" hidden="1">
      <c r="A670" s="63">
        <v>662</v>
      </c>
      <c r="B670" s="88" t="s">
        <v>1301</v>
      </c>
      <c r="C670" s="88" t="s">
        <v>21</v>
      </c>
      <c r="D670" t="s">
        <v>1096</v>
      </c>
      <c r="E670" s="64" t="s">
        <v>1216</v>
      </c>
      <c r="F670" s="65">
        <v>45931</v>
      </c>
      <c r="G670" s="65">
        <v>46113</v>
      </c>
      <c r="H670" s="93">
        <v>70000</v>
      </c>
      <c r="I670" s="89">
        <v>5368.48</v>
      </c>
      <c r="J670" s="66">
        <v>25</v>
      </c>
      <c r="K670" s="89">
        <v>2009</v>
      </c>
      <c r="L670" s="51">
        <f t="shared" si="72"/>
        <v>4970</v>
      </c>
      <c r="M670" s="89">
        <v>2128</v>
      </c>
      <c r="N670" s="53">
        <f t="shared" si="73"/>
        <v>2128</v>
      </c>
      <c r="O670" s="51">
        <f t="shared" si="74"/>
        <v>4963</v>
      </c>
      <c r="P670" s="88">
        <v>25</v>
      </c>
      <c r="Q670" s="51">
        <f t="shared" si="75"/>
        <v>16223</v>
      </c>
      <c r="R670" s="89">
        <v>9530.48</v>
      </c>
      <c r="S670" s="51">
        <f t="shared" si="76"/>
        <v>12061</v>
      </c>
      <c r="T670" s="89">
        <v>60469.52</v>
      </c>
      <c r="U670" s="52" t="s">
        <v>155</v>
      </c>
      <c r="V670" s="53" t="s">
        <v>257</v>
      </c>
    </row>
    <row r="671" spans="1:22" hidden="1">
      <c r="A671" s="63">
        <v>663</v>
      </c>
      <c r="B671" s="63" t="s">
        <v>757</v>
      </c>
      <c r="C671" s="88" t="s">
        <v>248</v>
      </c>
      <c r="D671" s="88" t="s">
        <v>1131</v>
      </c>
      <c r="E671" s="64" t="s">
        <v>1216</v>
      </c>
      <c r="F671" s="65">
        <v>45962</v>
      </c>
      <c r="G671" s="65">
        <v>46143</v>
      </c>
      <c r="H671" s="93">
        <v>25000</v>
      </c>
      <c r="I671" s="88">
        <v>0</v>
      </c>
      <c r="J671" s="66">
        <v>25</v>
      </c>
      <c r="K671" s="88">
        <v>717.5</v>
      </c>
      <c r="L671" s="51">
        <f t="shared" si="72"/>
        <v>1774.9999999999998</v>
      </c>
      <c r="M671" s="51">
        <f t="shared" ref="M671:M702" si="78">H671*0.013</f>
        <v>325</v>
      </c>
      <c r="N671" s="53">
        <f t="shared" si="73"/>
        <v>760</v>
      </c>
      <c r="O671" s="51">
        <f t="shared" si="74"/>
        <v>1772.5000000000002</v>
      </c>
      <c r="P671" s="88">
        <v>25</v>
      </c>
      <c r="Q671" s="51">
        <f t="shared" si="75"/>
        <v>5375</v>
      </c>
      <c r="R671" s="89">
        <v>1502.5</v>
      </c>
      <c r="S671" s="51">
        <f t="shared" si="76"/>
        <v>3872.5</v>
      </c>
      <c r="T671" s="89">
        <v>23497.5</v>
      </c>
      <c r="U671" s="52" t="s">
        <v>155</v>
      </c>
      <c r="V671" s="53" t="s">
        <v>256</v>
      </c>
    </row>
    <row r="672" spans="1:22" hidden="1">
      <c r="A672" s="63">
        <v>664</v>
      </c>
      <c r="B672" s="63" t="s">
        <v>350</v>
      </c>
      <c r="C672" s="88" t="s">
        <v>366</v>
      </c>
      <c r="D672" s="88" t="s">
        <v>165</v>
      </c>
      <c r="E672" s="64" t="s">
        <v>1216</v>
      </c>
      <c r="F672" s="65">
        <v>45962</v>
      </c>
      <c r="G672" s="65">
        <v>46143</v>
      </c>
      <c r="H672" s="93">
        <v>65000</v>
      </c>
      <c r="I672" s="89">
        <v>4427.58</v>
      </c>
      <c r="J672" s="66">
        <v>25</v>
      </c>
      <c r="K672" s="89">
        <v>1865.5</v>
      </c>
      <c r="L672" s="51">
        <f t="shared" si="72"/>
        <v>4615</v>
      </c>
      <c r="M672" s="51">
        <f t="shared" si="78"/>
        <v>845</v>
      </c>
      <c r="N672" s="53">
        <f t="shared" si="73"/>
        <v>1976</v>
      </c>
      <c r="O672" s="51">
        <f t="shared" si="74"/>
        <v>4608.5</v>
      </c>
      <c r="P672" s="88">
        <v>25</v>
      </c>
      <c r="Q672" s="51">
        <f t="shared" si="75"/>
        <v>13935</v>
      </c>
      <c r="R672" s="89">
        <v>8294.08</v>
      </c>
      <c r="S672" s="51">
        <f t="shared" si="76"/>
        <v>10068.5</v>
      </c>
      <c r="T672" s="89">
        <v>56705.919999999998</v>
      </c>
      <c r="U672" s="52" t="s">
        <v>155</v>
      </c>
      <c r="V672" s="53" t="s">
        <v>256</v>
      </c>
    </row>
    <row r="673" spans="1:22" hidden="1">
      <c r="A673" s="63">
        <v>665</v>
      </c>
      <c r="B673" s="63" t="s">
        <v>1195</v>
      </c>
      <c r="C673" s="88" t="s">
        <v>32</v>
      </c>
      <c r="D673" s="88" t="s">
        <v>175</v>
      </c>
      <c r="E673" s="64" t="s">
        <v>1216</v>
      </c>
      <c r="F673" s="65">
        <v>45962</v>
      </c>
      <c r="G673" s="65">
        <v>46143</v>
      </c>
      <c r="H673" s="93">
        <v>85000</v>
      </c>
      <c r="I673" s="89">
        <v>8576.99</v>
      </c>
      <c r="J673" s="66">
        <v>25</v>
      </c>
      <c r="K673" s="89">
        <v>2439.5</v>
      </c>
      <c r="L673" s="51">
        <f t="shared" si="72"/>
        <v>6034.9999999999991</v>
      </c>
      <c r="M673" s="51">
        <f t="shared" si="78"/>
        <v>1105</v>
      </c>
      <c r="N673" s="53">
        <f t="shared" si="73"/>
        <v>2584</v>
      </c>
      <c r="O673" s="51">
        <f t="shared" si="74"/>
        <v>6026.5</v>
      </c>
      <c r="P673" s="88">
        <v>25</v>
      </c>
      <c r="Q673" s="51">
        <f t="shared" si="75"/>
        <v>18215</v>
      </c>
      <c r="R673" s="89">
        <v>13625.49</v>
      </c>
      <c r="S673" s="51">
        <f t="shared" si="76"/>
        <v>13166.5</v>
      </c>
      <c r="T673" s="89">
        <v>71374.509999999995</v>
      </c>
      <c r="U673" s="52" t="s">
        <v>155</v>
      </c>
      <c r="V673" s="53" t="s">
        <v>257</v>
      </c>
    </row>
    <row r="674" spans="1:22" hidden="1">
      <c r="A674" s="63">
        <v>666</v>
      </c>
      <c r="B674" s="63" t="s">
        <v>92</v>
      </c>
      <c r="C674" s="88" t="s">
        <v>19</v>
      </c>
      <c r="D674" s="88" t="s">
        <v>1167</v>
      </c>
      <c r="E674" s="64" t="s">
        <v>1216</v>
      </c>
      <c r="F674" s="65">
        <v>45901</v>
      </c>
      <c r="G674" s="65">
        <v>46082</v>
      </c>
      <c r="H674" s="93">
        <v>20000</v>
      </c>
      <c r="I674" s="88">
        <v>0</v>
      </c>
      <c r="J674" s="66">
        <v>25</v>
      </c>
      <c r="K674" s="88">
        <v>574</v>
      </c>
      <c r="L674" s="51">
        <f t="shared" si="72"/>
        <v>1419.9999999999998</v>
      </c>
      <c r="M674" s="51">
        <f t="shared" si="78"/>
        <v>260</v>
      </c>
      <c r="N674" s="53">
        <f t="shared" si="73"/>
        <v>608</v>
      </c>
      <c r="O674" s="51">
        <f t="shared" si="74"/>
        <v>1418</v>
      </c>
      <c r="P674" s="88">
        <v>25</v>
      </c>
      <c r="Q674" s="51">
        <f t="shared" si="75"/>
        <v>4305</v>
      </c>
      <c r="R674" s="89">
        <v>1207</v>
      </c>
      <c r="S674" s="51">
        <f t="shared" si="76"/>
        <v>3098</v>
      </c>
      <c r="T674" s="89">
        <v>18793</v>
      </c>
      <c r="U674" s="52" t="s">
        <v>155</v>
      </c>
      <c r="V674" s="53" t="s">
        <v>257</v>
      </c>
    </row>
    <row r="675" spans="1:22" hidden="1">
      <c r="A675" s="63">
        <v>667</v>
      </c>
      <c r="B675" s="63" t="s">
        <v>84</v>
      </c>
      <c r="C675" s="88" t="s">
        <v>19</v>
      </c>
      <c r="D675" s="88" t="s">
        <v>1075</v>
      </c>
      <c r="E675" s="64" t="s">
        <v>1216</v>
      </c>
      <c r="F675" s="65">
        <v>45962</v>
      </c>
      <c r="G675" s="65">
        <v>46143</v>
      </c>
      <c r="H675" s="93">
        <v>20000</v>
      </c>
      <c r="I675" s="88">
        <v>0</v>
      </c>
      <c r="J675" s="66">
        <v>25</v>
      </c>
      <c r="K675" s="88">
        <v>574</v>
      </c>
      <c r="L675" s="51">
        <f t="shared" si="72"/>
        <v>1419.9999999999998</v>
      </c>
      <c r="M675" s="51">
        <f t="shared" si="78"/>
        <v>260</v>
      </c>
      <c r="N675" s="53">
        <f t="shared" si="73"/>
        <v>608</v>
      </c>
      <c r="O675" s="51">
        <f t="shared" si="74"/>
        <v>1418</v>
      </c>
      <c r="P675" s="89">
        <v>9159.66</v>
      </c>
      <c r="Q675" s="51">
        <f t="shared" si="75"/>
        <v>13439.66</v>
      </c>
      <c r="R675" s="89">
        <v>10341.66</v>
      </c>
      <c r="S675" s="51">
        <f t="shared" si="76"/>
        <v>3098</v>
      </c>
      <c r="T675" s="89">
        <v>9658.34</v>
      </c>
      <c r="U675" s="52" t="s">
        <v>155</v>
      </c>
      <c r="V675" s="53" t="s">
        <v>256</v>
      </c>
    </row>
    <row r="676" spans="1:22" hidden="1">
      <c r="A676" s="63">
        <v>668</v>
      </c>
      <c r="B676" s="63" t="s">
        <v>235</v>
      </c>
      <c r="C676" s="88" t="s">
        <v>19</v>
      </c>
      <c r="D676" s="88" t="s">
        <v>1080</v>
      </c>
      <c r="E676" s="64" t="s">
        <v>1216</v>
      </c>
      <c r="F676" s="65">
        <v>45962</v>
      </c>
      <c r="G676" s="65">
        <v>46143</v>
      </c>
      <c r="H676" s="93">
        <v>20000</v>
      </c>
      <c r="I676" s="88">
        <v>0</v>
      </c>
      <c r="J676" s="66">
        <v>25</v>
      </c>
      <c r="K676" s="88">
        <v>574</v>
      </c>
      <c r="L676" s="51">
        <f t="shared" si="72"/>
        <v>1419.9999999999998</v>
      </c>
      <c r="M676" s="51">
        <f t="shared" si="78"/>
        <v>260</v>
      </c>
      <c r="N676" s="53">
        <f t="shared" si="73"/>
        <v>608</v>
      </c>
      <c r="O676" s="51">
        <f t="shared" si="74"/>
        <v>1418</v>
      </c>
      <c r="P676" s="88">
        <v>125</v>
      </c>
      <c r="Q676" s="51">
        <f t="shared" si="75"/>
        <v>4405</v>
      </c>
      <c r="R676" s="89">
        <v>1307</v>
      </c>
      <c r="S676" s="51">
        <f t="shared" si="76"/>
        <v>3098</v>
      </c>
      <c r="T676" s="89">
        <v>18693</v>
      </c>
      <c r="U676" s="52" t="s">
        <v>155</v>
      </c>
      <c r="V676" s="53" t="s">
        <v>256</v>
      </c>
    </row>
    <row r="677" spans="1:22" ht="15" hidden="1" customHeight="1">
      <c r="A677" s="63">
        <v>669</v>
      </c>
      <c r="B677" s="63" t="s">
        <v>1196</v>
      </c>
      <c r="C677" s="88" t="s">
        <v>27</v>
      </c>
      <c r="D677" s="88" t="s">
        <v>1072</v>
      </c>
      <c r="E677" s="52" t="s">
        <v>660</v>
      </c>
      <c r="F677" s="65">
        <v>45962</v>
      </c>
      <c r="G677" s="65">
        <v>46143</v>
      </c>
      <c r="H677" s="93">
        <v>45000</v>
      </c>
      <c r="I677" s="89">
        <v>1148.33</v>
      </c>
      <c r="J677" s="66">
        <v>25</v>
      </c>
      <c r="K677" s="89">
        <v>1291.5</v>
      </c>
      <c r="L677" s="51">
        <f t="shared" si="72"/>
        <v>3194.9999999999995</v>
      </c>
      <c r="M677" s="51">
        <f t="shared" si="78"/>
        <v>585</v>
      </c>
      <c r="N677" s="53">
        <f t="shared" si="73"/>
        <v>1368</v>
      </c>
      <c r="O677" s="51">
        <f t="shared" si="74"/>
        <v>3190.5</v>
      </c>
      <c r="P677" s="88">
        <v>25</v>
      </c>
      <c r="Q677" s="51">
        <f t="shared" si="75"/>
        <v>9655</v>
      </c>
      <c r="R677" s="89">
        <v>3832.83</v>
      </c>
      <c r="S677" s="51">
        <f t="shared" si="76"/>
        <v>6970.5</v>
      </c>
      <c r="T677" s="89">
        <v>41167.17</v>
      </c>
      <c r="U677" s="52" t="s">
        <v>155</v>
      </c>
      <c r="V677" s="53" t="s">
        <v>256</v>
      </c>
    </row>
    <row r="678" spans="1:22" hidden="1">
      <c r="A678" s="63">
        <v>670</v>
      </c>
      <c r="B678" s="63" t="s">
        <v>967</v>
      </c>
      <c r="C678" s="88" t="s">
        <v>506</v>
      </c>
      <c r="D678" s="88" t="s">
        <v>1069</v>
      </c>
      <c r="E678" s="64" t="s">
        <v>1216</v>
      </c>
      <c r="F678" s="65">
        <v>45870</v>
      </c>
      <c r="G678" s="65">
        <v>46054</v>
      </c>
      <c r="H678" s="93">
        <v>46000</v>
      </c>
      <c r="I678" s="89">
        <v>1289.46</v>
      </c>
      <c r="J678" s="66">
        <v>25</v>
      </c>
      <c r="K678" s="89">
        <v>1320.2</v>
      </c>
      <c r="L678" s="51">
        <f t="shared" si="72"/>
        <v>3265.9999999999995</v>
      </c>
      <c r="M678" s="51">
        <f t="shared" si="78"/>
        <v>598</v>
      </c>
      <c r="N678" s="53">
        <f t="shared" si="73"/>
        <v>1398.4</v>
      </c>
      <c r="O678" s="51">
        <f t="shared" si="74"/>
        <v>3261.4</v>
      </c>
      <c r="P678" s="88">
        <v>25</v>
      </c>
      <c r="Q678" s="51">
        <f t="shared" si="75"/>
        <v>9869</v>
      </c>
      <c r="R678" s="89">
        <v>4033.06</v>
      </c>
      <c r="S678" s="51">
        <f t="shared" si="76"/>
        <v>7125.4</v>
      </c>
      <c r="T678" s="89">
        <v>41966.94</v>
      </c>
      <c r="U678" s="52" t="s">
        <v>155</v>
      </c>
      <c r="V678" s="53" t="s">
        <v>256</v>
      </c>
    </row>
    <row r="679" spans="1:22" hidden="1">
      <c r="A679" s="63">
        <v>671</v>
      </c>
      <c r="B679" s="63" t="s">
        <v>608</v>
      </c>
      <c r="C679" s="88" t="s">
        <v>370</v>
      </c>
      <c r="D679" s="88" t="s">
        <v>197</v>
      </c>
      <c r="E679" s="64" t="s">
        <v>1216</v>
      </c>
      <c r="F679" s="65">
        <v>45962</v>
      </c>
      <c r="G679" s="65">
        <v>46143</v>
      </c>
      <c r="H679" s="93">
        <v>46000</v>
      </c>
      <c r="I679" s="89">
        <v>1289.46</v>
      </c>
      <c r="J679" s="66">
        <v>25</v>
      </c>
      <c r="K679" s="89">
        <v>1320.2</v>
      </c>
      <c r="L679" s="51">
        <f t="shared" si="72"/>
        <v>3265.9999999999995</v>
      </c>
      <c r="M679" s="51">
        <f t="shared" si="78"/>
        <v>598</v>
      </c>
      <c r="N679" s="53">
        <f t="shared" si="73"/>
        <v>1398.4</v>
      </c>
      <c r="O679" s="51">
        <f t="shared" si="74"/>
        <v>3261.4</v>
      </c>
      <c r="P679" s="88">
        <v>125</v>
      </c>
      <c r="Q679" s="51">
        <f t="shared" si="75"/>
        <v>9969</v>
      </c>
      <c r="R679" s="89">
        <v>4133.0600000000004</v>
      </c>
      <c r="S679" s="51">
        <f t="shared" si="76"/>
        <v>7125.4</v>
      </c>
      <c r="T679" s="89">
        <v>41866.94</v>
      </c>
      <c r="U679" s="52" t="s">
        <v>155</v>
      </c>
      <c r="V679" s="53" t="s">
        <v>256</v>
      </c>
    </row>
    <row r="680" spans="1:22" hidden="1">
      <c r="A680" s="63">
        <v>672</v>
      </c>
      <c r="B680" s="63" t="s">
        <v>573</v>
      </c>
      <c r="C680" s="88" t="s">
        <v>515</v>
      </c>
      <c r="D680" s="88" t="s">
        <v>1077</v>
      </c>
      <c r="E680" s="64" t="s">
        <v>1216</v>
      </c>
      <c r="F680" s="65">
        <v>45962</v>
      </c>
      <c r="G680" s="65">
        <v>46143</v>
      </c>
      <c r="H680" s="93">
        <v>45000</v>
      </c>
      <c r="I680" s="89">
        <v>1148.33</v>
      </c>
      <c r="J680" s="66">
        <v>25</v>
      </c>
      <c r="K680" s="89">
        <v>1291.5</v>
      </c>
      <c r="L680" s="51">
        <f t="shared" si="72"/>
        <v>3194.9999999999995</v>
      </c>
      <c r="M680" s="51">
        <f t="shared" si="78"/>
        <v>585</v>
      </c>
      <c r="N680" s="53">
        <f t="shared" si="73"/>
        <v>1368</v>
      </c>
      <c r="O680" s="51">
        <f t="shared" si="74"/>
        <v>3190.5</v>
      </c>
      <c r="P680" s="89">
        <v>7960.53</v>
      </c>
      <c r="Q680" s="51">
        <f t="shared" si="75"/>
        <v>17590.53</v>
      </c>
      <c r="R680" s="89">
        <v>11768.36</v>
      </c>
      <c r="S680" s="51">
        <f t="shared" si="76"/>
        <v>6970.5</v>
      </c>
      <c r="T680" s="89">
        <v>33231.64</v>
      </c>
      <c r="U680" s="52" t="s">
        <v>155</v>
      </c>
      <c r="V680" s="53" t="s">
        <v>256</v>
      </c>
    </row>
    <row r="681" spans="1:22" hidden="1">
      <c r="A681" s="63">
        <v>673</v>
      </c>
      <c r="B681" s="63" t="s">
        <v>744</v>
      </c>
      <c r="C681" s="88" t="s">
        <v>19</v>
      </c>
      <c r="D681" s="88" t="s">
        <v>160</v>
      </c>
      <c r="E681" s="64" t="s">
        <v>1216</v>
      </c>
      <c r="F681" s="65">
        <v>45962</v>
      </c>
      <c r="G681" s="65">
        <v>46143</v>
      </c>
      <c r="H681" s="93">
        <v>38000</v>
      </c>
      <c r="I681" s="88">
        <v>160.38</v>
      </c>
      <c r="J681" s="66">
        <v>25</v>
      </c>
      <c r="K681" s="89">
        <v>1090.5999999999999</v>
      </c>
      <c r="L681" s="51">
        <f t="shared" si="72"/>
        <v>2697.9999999999995</v>
      </c>
      <c r="M681" s="51">
        <f t="shared" si="78"/>
        <v>494</v>
      </c>
      <c r="N681" s="53">
        <f t="shared" si="73"/>
        <v>1155.2</v>
      </c>
      <c r="O681" s="51">
        <f t="shared" si="74"/>
        <v>2694.2000000000003</v>
      </c>
      <c r="P681" s="88">
        <v>125</v>
      </c>
      <c r="Q681" s="51">
        <f t="shared" si="75"/>
        <v>8257</v>
      </c>
      <c r="R681" s="89">
        <v>2531.1799999999998</v>
      </c>
      <c r="S681" s="51">
        <f t="shared" si="76"/>
        <v>5886.2</v>
      </c>
      <c r="T681" s="89">
        <v>35468.82</v>
      </c>
      <c r="U681" s="52" t="s">
        <v>155</v>
      </c>
      <c r="V681" s="53" t="s">
        <v>256</v>
      </c>
    </row>
    <row r="682" spans="1:22" hidden="1">
      <c r="A682" s="63">
        <v>674</v>
      </c>
      <c r="B682" s="63" t="s">
        <v>215</v>
      </c>
      <c r="C682" s="88" t="s">
        <v>36</v>
      </c>
      <c r="D682" s="88" t="s">
        <v>1154</v>
      </c>
      <c r="E682" s="64" t="s">
        <v>1216</v>
      </c>
      <c r="F682" s="65">
        <v>45962</v>
      </c>
      <c r="G682" s="65">
        <v>46143</v>
      </c>
      <c r="H682" s="93">
        <v>65000</v>
      </c>
      <c r="I682" s="89">
        <v>4427.58</v>
      </c>
      <c r="J682" s="66">
        <v>25</v>
      </c>
      <c r="K682" s="89">
        <v>1865.5</v>
      </c>
      <c r="L682" s="51">
        <f t="shared" si="72"/>
        <v>4615</v>
      </c>
      <c r="M682" s="51">
        <f t="shared" si="78"/>
        <v>845</v>
      </c>
      <c r="N682" s="53">
        <f t="shared" si="73"/>
        <v>1976</v>
      </c>
      <c r="O682" s="51">
        <f t="shared" si="74"/>
        <v>4608.5</v>
      </c>
      <c r="P682" s="89">
        <v>2388.7800000000002</v>
      </c>
      <c r="Q682" s="51">
        <f t="shared" si="75"/>
        <v>16298.78</v>
      </c>
      <c r="R682" s="89">
        <v>10657.86</v>
      </c>
      <c r="S682" s="51">
        <f t="shared" si="76"/>
        <v>10068.5</v>
      </c>
      <c r="T682" s="89">
        <v>54342.14</v>
      </c>
      <c r="U682" s="52" t="s">
        <v>155</v>
      </c>
      <c r="V682" s="53" t="s">
        <v>256</v>
      </c>
    </row>
    <row r="683" spans="1:22" hidden="1">
      <c r="A683" s="63">
        <v>675</v>
      </c>
      <c r="B683" s="63" t="s">
        <v>403</v>
      </c>
      <c r="C683" s="88" t="s">
        <v>48</v>
      </c>
      <c r="D683" s="88" t="s">
        <v>1084</v>
      </c>
      <c r="E683" s="64" t="s">
        <v>1216</v>
      </c>
      <c r="F683" s="65">
        <v>45839</v>
      </c>
      <c r="G683" s="65">
        <v>46023</v>
      </c>
      <c r="H683" s="93">
        <v>35000</v>
      </c>
      <c r="I683" s="88">
        <v>0</v>
      </c>
      <c r="J683" s="66">
        <v>25</v>
      </c>
      <c r="K683" s="89">
        <v>1004.5</v>
      </c>
      <c r="L683" s="51">
        <f t="shared" si="72"/>
        <v>2485</v>
      </c>
      <c r="M683" s="51">
        <f t="shared" si="78"/>
        <v>455</v>
      </c>
      <c r="N683" s="53">
        <f t="shared" si="73"/>
        <v>1064</v>
      </c>
      <c r="O683" s="51">
        <f t="shared" si="74"/>
        <v>2481.5</v>
      </c>
      <c r="P683" s="88">
        <v>25</v>
      </c>
      <c r="Q683" s="51">
        <f t="shared" si="75"/>
        <v>7515</v>
      </c>
      <c r="R683" s="89">
        <v>2093.5</v>
      </c>
      <c r="S683" s="51">
        <f t="shared" si="76"/>
        <v>5421.5</v>
      </c>
      <c r="T683" s="89">
        <v>32906.5</v>
      </c>
      <c r="U683" s="52" t="s">
        <v>155</v>
      </c>
      <c r="V683" s="53" t="s">
        <v>256</v>
      </c>
    </row>
    <row r="684" spans="1:22" hidden="1">
      <c r="A684" s="63">
        <v>676</v>
      </c>
      <c r="B684" s="63" t="s">
        <v>455</v>
      </c>
      <c r="C684" s="88" t="s">
        <v>19</v>
      </c>
      <c r="D684" s="88" t="s">
        <v>1099</v>
      </c>
      <c r="E684" s="64" t="s">
        <v>1216</v>
      </c>
      <c r="F684" s="65">
        <v>45870</v>
      </c>
      <c r="G684" s="65">
        <v>46054</v>
      </c>
      <c r="H684" s="93">
        <v>20000</v>
      </c>
      <c r="I684" s="88">
        <v>0</v>
      </c>
      <c r="J684" s="66">
        <v>25</v>
      </c>
      <c r="K684" s="88">
        <v>574</v>
      </c>
      <c r="L684" s="51">
        <f t="shared" si="72"/>
        <v>1419.9999999999998</v>
      </c>
      <c r="M684" s="51">
        <f t="shared" si="78"/>
        <v>260</v>
      </c>
      <c r="N684" s="53">
        <f t="shared" si="73"/>
        <v>608</v>
      </c>
      <c r="O684" s="51">
        <f t="shared" si="74"/>
        <v>1418</v>
      </c>
      <c r="P684" s="88">
        <v>25</v>
      </c>
      <c r="Q684" s="51">
        <f t="shared" si="75"/>
        <v>4305</v>
      </c>
      <c r="R684" s="89">
        <v>1207</v>
      </c>
      <c r="S684" s="51">
        <f t="shared" si="76"/>
        <v>3098</v>
      </c>
      <c r="T684" s="89">
        <v>18793</v>
      </c>
      <c r="U684" s="52" t="s">
        <v>155</v>
      </c>
      <c r="V684" s="53" t="s">
        <v>256</v>
      </c>
    </row>
    <row r="685" spans="1:22" hidden="1">
      <c r="A685" s="63">
        <v>677</v>
      </c>
      <c r="B685" s="63" t="s">
        <v>817</v>
      </c>
      <c r="C685" s="88" t="s">
        <v>48</v>
      </c>
      <c r="D685" s="88" t="s">
        <v>1069</v>
      </c>
      <c r="E685" s="64" t="s">
        <v>1216</v>
      </c>
      <c r="F685" s="65">
        <v>45901</v>
      </c>
      <c r="G685" s="65">
        <v>46082</v>
      </c>
      <c r="H685" s="93">
        <v>95000</v>
      </c>
      <c r="I685" s="89">
        <v>10449.299999999999</v>
      </c>
      <c r="J685" s="66">
        <v>25</v>
      </c>
      <c r="K685" s="89">
        <v>2726.5</v>
      </c>
      <c r="L685" s="51">
        <f t="shared" si="72"/>
        <v>6744.9999999999991</v>
      </c>
      <c r="M685" s="51">
        <f t="shared" si="78"/>
        <v>1235</v>
      </c>
      <c r="N685" s="53">
        <f t="shared" si="73"/>
        <v>2888</v>
      </c>
      <c r="O685" s="51">
        <f t="shared" si="74"/>
        <v>6735.5</v>
      </c>
      <c r="P685" s="89">
        <v>1944.78</v>
      </c>
      <c r="Q685" s="51">
        <f t="shared" si="75"/>
        <v>22274.78</v>
      </c>
      <c r="R685" s="89">
        <v>18008.580000000002</v>
      </c>
      <c r="S685" s="51">
        <f t="shared" si="76"/>
        <v>14715.5</v>
      </c>
      <c r="T685" s="89">
        <v>76991.42</v>
      </c>
      <c r="U685" s="52" t="s">
        <v>155</v>
      </c>
      <c r="V685" s="53" t="s">
        <v>257</v>
      </c>
    </row>
    <row r="686" spans="1:22" hidden="1">
      <c r="A686" s="63">
        <v>678</v>
      </c>
      <c r="B686" s="63" t="s">
        <v>783</v>
      </c>
      <c r="C686" s="88" t="s">
        <v>248</v>
      </c>
      <c r="D686" s="88" t="s">
        <v>162</v>
      </c>
      <c r="E686" s="64" t="s">
        <v>1216</v>
      </c>
      <c r="F686" s="65">
        <v>45962</v>
      </c>
      <c r="G686" s="65">
        <v>46143</v>
      </c>
      <c r="H686" s="93">
        <v>75000</v>
      </c>
      <c r="I686" s="89">
        <v>6309.38</v>
      </c>
      <c r="J686" s="66">
        <v>25</v>
      </c>
      <c r="K686" s="89">
        <v>2152.5</v>
      </c>
      <c r="L686" s="51">
        <f t="shared" si="72"/>
        <v>5324.9999999999991</v>
      </c>
      <c r="M686" s="51">
        <f t="shared" si="78"/>
        <v>975</v>
      </c>
      <c r="N686" s="53">
        <f t="shared" si="73"/>
        <v>2280</v>
      </c>
      <c r="O686" s="51">
        <f t="shared" si="74"/>
        <v>5317.5</v>
      </c>
      <c r="P686" s="89">
        <v>12295.87</v>
      </c>
      <c r="Q686" s="51">
        <f t="shared" si="75"/>
        <v>28345.870000000003</v>
      </c>
      <c r="R686" s="89">
        <v>23037.75</v>
      </c>
      <c r="S686" s="51">
        <f t="shared" si="76"/>
        <v>11617.5</v>
      </c>
      <c r="T686" s="89">
        <v>51962.25</v>
      </c>
      <c r="U686" s="52" t="s">
        <v>155</v>
      </c>
      <c r="V686" s="53" t="s">
        <v>256</v>
      </c>
    </row>
    <row r="687" spans="1:22" hidden="1">
      <c r="A687" s="63">
        <v>679</v>
      </c>
      <c r="B687" s="63" t="s">
        <v>1041</v>
      </c>
      <c r="C687" s="88" t="s">
        <v>6</v>
      </c>
      <c r="D687" s="88" t="s">
        <v>1155</v>
      </c>
      <c r="E687" s="64" t="s">
        <v>1216</v>
      </c>
      <c r="F687" s="65">
        <v>45901</v>
      </c>
      <c r="G687" s="65">
        <v>46082</v>
      </c>
      <c r="H687" s="93">
        <v>145000</v>
      </c>
      <c r="I687" s="89">
        <v>22690.49</v>
      </c>
      <c r="J687" s="66">
        <v>25</v>
      </c>
      <c r="K687" s="89">
        <v>4161.5</v>
      </c>
      <c r="L687" s="51">
        <f t="shared" si="72"/>
        <v>10294.999999999998</v>
      </c>
      <c r="M687" s="51">
        <f t="shared" si="78"/>
        <v>1885</v>
      </c>
      <c r="N687" s="53">
        <f t="shared" si="73"/>
        <v>4408</v>
      </c>
      <c r="O687" s="51">
        <f t="shared" si="74"/>
        <v>10280.5</v>
      </c>
      <c r="P687" s="88">
        <v>25</v>
      </c>
      <c r="Q687" s="51">
        <f t="shared" si="75"/>
        <v>31055</v>
      </c>
      <c r="R687" s="89">
        <v>31284.99</v>
      </c>
      <c r="S687" s="51">
        <f t="shared" si="76"/>
        <v>22460.5</v>
      </c>
      <c r="T687" s="89">
        <v>113715.01</v>
      </c>
      <c r="U687" s="52" t="s">
        <v>155</v>
      </c>
      <c r="V687" s="53" t="s">
        <v>257</v>
      </c>
    </row>
    <row r="688" spans="1:22" hidden="1">
      <c r="A688" s="63">
        <v>680</v>
      </c>
      <c r="B688" s="63" t="s">
        <v>1042</v>
      </c>
      <c r="C688" s="88" t="s">
        <v>21</v>
      </c>
      <c r="D688" s="88" t="s">
        <v>1110</v>
      </c>
      <c r="E688" s="64" t="s">
        <v>1216</v>
      </c>
      <c r="F688" s="65">
        <v>45901</v>
      </c>
      <c r="G688" s="65">
        <v>46082</v>
      </c>
      <c r="H688" s="93">
        <v>40000</v>
      </c>
      <c r="I688" s="88">
        <v>442.65</v>
      </c>
      <c r="J688" s="66">
        <v>25</v>
      </c>
      <c r="K688" s="89">
        <v>1148</v>
      </c>
      <c r="L688" s="51">
        <f t="shared" si="72"/>
        <v>2839.9999999999995</v>
      </c>
      <c r="M688" s="51">
        <f t="shared" si="78"/>
        <v>520</v>
      </c>
      <c r="N688" s="53">
        <f t="shared" si="73"/>
        <v>1216</v>
      </c>
      <c r="O688" s="51">
        <f t="shared" si="74"/>
        <v>2836</v>
      </c>
      <c r="P688" s="88">
        <v>25</v>
      </c>
      <c r="Q688" s="51">
        <f t="shared" si="75"/>
        <v>8585</v>
      </c>
      <c r="R688" s="89">
        <v>2831.65</v>
      </c>
      <c r="S688" s="51">
        <f t="shared" si="76"/>
        <v>6196</v>
      </c>
      <c r="T688" s="89">
        <v>37168.35</v>
      </c>
      <c r="U688" s="52" t="s">
        <v>155</v>
      </c>
      <c r="V688" s="53" t="s">
        <v>257</v>
      </c>
    </row>
    <row r="689" spans="1:22" hidden="1">
      <c r="A689" s="63">
        <v>681</v>
      </c>
      <c r="B689" s="63" t="s">
        <v>323</v>
      </c>
      <c r="C689" s="88" t="s">
        <v>74</v>
      </c>
      <c r="D689" s="88" t="s">
        <v>1150</v>
      </c>
      <c r="E689" s="64" t="s">
        <v>1216</v>
      </c>
      <c r="F689" s="65">
        <v>45839</v>
      </c>
      <c r="G689" s="65">
        <v>46023</v>
      </c>
      <c r="H689" s="93">
        <v>60000</v>
      </c>
      <c r="I689" s="89">
        <v>3486.68</v>
      </c>
      <c r="J689" s="66">
        <v>25</v>
      </c>
      <c r="K689" s="89">
        <v>1722</v>
      </c>
      <c r="L689" s="51">
        <f t="shared" si="72"/>
        <v>4260</v>
      </c>
      <c r="M689" s="51">
        <f t="shared" si="78"/>
        <v>780</v>
      </c>
      <c r="N689" s="53">
        <f t="shared" si="73"/>
        <v>1824</v>
      </c>
      <c r="O689" s="51">
        <f t="shared" si="74"/>
        <v>4254</v>
      </c>
      <c r="P689" s="88">
        <v>25</v>
      </c>
      <c r="Q689" s="51">
        <f t="shared" si="75"/>
        <v>12865</v>
      </c>
      <c r="R689" s="89">
        <v>7057.68</v>
      </c>
      <c r="S689" s="51">
        <f t="shared" si="76"/>
        <v>9294</v>
      </c>
      <c r="T689" s="89">
        <v>52942.32</v>
      </c>
      <c r="U689" s="52" t="s">
        <v>155</v>
      </c>
      <c r="V689" s="53" t="s">
        <v>256</v>
      </c>
    </row>
    <row r="690" spans="1:22" hidden="1">
      <c r="A690" s="63">
        <v>682</v>
      </c>
      <c r="B690" s="63" t="s">
        <v>758</v>
      </c>
      <c r="C690" s="88" t="s">
        <v>56</v>
      </c>
      <c r="D690" s="88" t="s">
        <v>1088</v>
      </c>
      <c r="E690" s="64" t="s">
        <v>1216</v>
      </c>
      <c r="F690" s="65">
        <v>45962</v>
      </c>
      <c r="G690" s="65">
        <v>46143</v>
      </c>
      <c r="H690" s="93">
        <v>60000</v>
      </c>
      <c r="I690" s="89">
        <v>3102.72</v>
      </c>
      <c r="J690" s="66">
        <v>25</v>
      </c>
      <c r="K690" s="89">
        <v>1722</v>
      </c>
      <c r="L690" s="51">
        <f t="shared" si="72"/>
        <v>4260</v>
      </c>
      <c r="M690" s="51">
        <f t="shared" si="78"/>
        <v>780</v>
      </c>
      <c r="N690" s="53">
        <f t="shared" si="73"/>
        <v>1824</v>
      </c>
      <c r="O690" s="51">
        <f t="shared" si="74"/>
        <v>4254</v>
      </c>
      <c r="P690" s="89">
        <v>1944.78</v>
      </c>
      <c r="Q690" s="51">
        <f t="shared" si="75"/>
        <v>14784.78</v>
      </c>
      <c r="R690" s="89">
        <v>8593.5</v>
      </c>
      <c r="S690" s="51">
        <f t="shared" si="76"/>
        <v>9294</v>
      </c>
      <c r="T690" s="89">
        <v>51406.5</v>
      </c>
      <c r="U690" s="52" t="s">
        <v>155</v>
      </c>
      <c r="V690" s="53" t="s">
        <v>257</v>
      </c>
    </row>
    <row r="691" spans="1:22" hidden="1">
      <c r="A691" s="63">
        <v>683</v>
      </c>
      <c r="B691" s="63" t="s">
        <v>1197</v>
      </c>
      <c r="C691" s="88" t="s">
        <v>365</v>
      </c>
      <c r="D691" s="88" t="s">
        <v>168</v>
      </c>
      <c r="E691" s="64" t="s">
        <v>1216</v>
      </c>
      <c r="F691" s="65">
        <v>45962</v>
      </c>
      <c r="G691" s="65">
        <v>46143</v>
      </c>
      <c r="H691" s="93">
        <v>80000</v>
      </c>
      <c r="I691" s="89">
        <v>7400.87</v>
      </c>
      <c r="J691" s="66">
        <v>25</v>
      </c>
      <c r="K691" s="89">
        <v>2296</v>
      </c>
      <c r="L691" s="51">
        <f t="shared" si="72"/>
        <v>5679.9999999999991</v>
      </c>
      <c r="M691" s="51">
        <f t="shared" si="78"/>
        <v>1040</v>
      </c>
      <c r="N691" s="53">
        <f t="shared" si="73"/>
        <v>2432</v>
      </c>
      <c r="O691" s="51">
        <f t="shared" si="74"/>
        <v>5672</v>
      </c>
      <c r="P691" s="88">
        <v>25</v>
      </c>
      <c r="Q691" s="51">
        <f t="shared" si="75"/>
        <v>17145</v>
      </c>
      <c r="R691" s="89">
        <v>12153.87</v>
      </c>
      <c r="S691" s="51">
        <f t="shared" si="76"/>
        <v>12392</v>
      </c>
      <c r="T691" s="89">
        <v>67846.13</v>
      </c>
      <c r="U691" s="52" t="s">
        <v>155</v>
      </c>
      <c r="V691" s="53" t="s">
        <v>257</v>
      </c>
    </row>
    <row r="692" spans="1:22" hidden="1">
      <c r="A692" s="63">
        <v>684</v>
      </c>
      <c r="B692" s="63" t="s">
        <v>626</v>
      </c>
      <c r="C692" s="88" t="s">
        <v>658</v>
      </c>
      <c r="D692" s="88" t="s">
        <v>179</v>
      </c>
      <c r="E692" s="64" t="s">
        <v>1216</v>
      </c>
      <c r="F692" s="65">
        <v>45901</v>
      </c>
      <c r="G692" s="65">
        <v>46082</v>
      </c>
      <c r="H692" s="93">
        <v>50000</v>
      </c>
      <c r="I692" s="89">
        <v>1854</v>
      </c>
      <c r="J692" s="66">
        <v>25</v>
      </c>
      <c r="K692" s="89">
        <v>1435</v>
      </c>
      <c r="L692" s="51">
        <f t="shared" si="72"/>
        <v>3549.9999999999995</v>
      </c>
      <c r="M692" s="51">
        <f t="shared" si="78"/>
        <v>650</v>
      </c>
      <c r="N692" s="53">
        <f t="shared" si="73"/>
        <v>1520</v>
      </c>
      <c r="O692" s="51">
        <f t="shared" si="74"/>
        <v>3545.0000000000005</v>
      </c>
      <c r="P692" s="88">
        <v>125</v>
      </c>
      <c r="Q692" s="51">
        <f t="shared" si="75"/>
        <v>10825</v>
      </c>
      <c r="R692" s="89">
        <v>4934</v>
      </c>
      <c r="S692" s="51">
        <f t="shared" si="76"/>
        <v>7745</v>
      </c>
      <c r="T692" s="89">
        <v>45066</v>
      </c>
      <c r="U692" s="52" t="s">
        <v>155</v>
      </c>
      <c r="V692" s="53" t="s">
        <v>256</v>
      </c>
    </row>
    <row r="693" spans="1:22" hidden="1">
      <c r="A693" s="63">
        <v>685</v>
      </c>
      <c r="B693" s="63" t="s">
        <v>931</v>
      </c>
      <c r="C693" s="88" t="s">
        <v>6</v>
      </c>
      <c r="D693" s="88" t="s">
        <v>167</v>
      </c>
      <c r="E693" s="64" t="s">
        <v>1216</v>
      </c>
      <c r="F693" s="65">
        <v>45839</v>
      </c>
      <c r="G693" s="65">
        <v>46023</v>
      </c>
      <c r="H693" s="93">
        <v>145000</v>
      </c>
      <c r="I693" s="89">
        <v>22210.55</v>
      </c>
      <c r="J693" s="66">
        <v>25</v>
      </c>
      <c r="K693" s="89">
        <v>4161.5</v>
      </c>
      <c r="L693" s="51">
        <f t="shared" si="72"/>
        <v>10294.999999999998</v>
      </c>
      <c r="M693" s="51">
        <f t="shared" si="78"/>
        <v>1885</v>
      </c>
      <c r="N693" s="53">
        <f t="shared" si="73"/>
        <v>4408</v>
      </c>
      <c r="O693" s="51">
        <f t="shared" si="74"/>
        <v>10280.5</v>
      </c>
      <c r="P693" s="89">
        <v>1944.78</v>
      </c>
      <c r="Q693" s="51">
        <f t="shared" si="75"/>
        <v>32974.78</v>
      </c>
      <c r="R693" s="89">
        <v>32724.83</v>
      </c>
      <c r="S693" s="51">
        <f t="shared" si="76"/>
        <v>22460.5</v>
      </c>
      <c r="T693" s="89">
        <v>112275.17</v>
      </c>
      <c r="U693" s="52" t="s">
        <v>155</v>
      </c>
      <c r="V693" s="53" t="s">
        <v>257</v>
      </c>
    </row>
    <row r="694" spans="1:22" hidden="1">
      <c r="A694" s="63">
        <v>686</v>
      </c>
      <c r="B694" s="63" t="s">
        <v>278</v>
      </c>
      <c r="C694" s="88" t="s">
        <v>506</v>
      </c>
      <c r="D694" s="88" t="s">
        <v>1069</v>
      </c>
      <c r="E694" s="64" t="s">
        <v>1216</v>
      </c>
      <c r="F694" s="65">
        <v>45839</v>
      </c>
      <c r="G694" s="65">
        <v>46023</v>
      </c>
      <c r="H694" s="93">
        <v>45000</v>
      </c>
      <c r="I694" s="89">
        <v>1148.33</v>
      </c>
      <c r="J694" s="66">
        <v>25</v>
      </c>
      <c r="K694" s="89">
        <v>1291.5</v>
      </c>
      <c r="L694" s="51">
        <f t="shared" si="72"/>
        <v>3194.9999999999995</v>
      </c>
      <c r="M694" s="51">
        <f t="shared" si="78"/>
        <v>585</v>
      </c>
      <c r="N694" s="53">
        <f t="shared" si="73"/>
        <v>1368</v>
      </c>
      <c r="O694" s="51">
        <f t="shared" si="74"/>
        <v>3190.5</v>
      </c>
      <c r="P694" s="88">
        <v>125</v>
      </c>
      <c r="Q694" s="51">
        <f t="shared" si="75"/>
        <v>9755</v>
      </c>
      <c r="R694" s="89">
        <v>3932.83</v>
      </c>
      <c r="S694" s="51">
        <f t="shared" si="76"/>
        <v>6970.5</v>
      </c>
      <c r="T694" s="89">
        <v>41067.17</v>
      </c>
      <c r="U694" s="52" t="s">
        <v>155</v>
      </c>
      <c r="V694" s="53" t="s">
        <v>256</v>
      </c>
    </row>
    <row r="695" spans="1:22" hidden="1">
      <c r="A695" s="63">
        <v>687</v>
      </c>
      <c r="B695" s="63" t="s">
        <v>759</v>
      </c>
      <c r="C695" s="88" t="s">
        <v>55</v>
      </c>
      <c r="D695" s="88" t="s">
        <v>673</v>
      </c>
      <c r="E695" s="64" t="s">
        <v>1216</v>
      </c>
      <c r="F695" s="65">
        <v>45839</v>
      </c>
      <c r="G695" s="65">
        <v>46023</v>
      </c>
      <c r="H695" s="93">
        <v>40000</v>
      </c>
      <c r="I695" s="88">
        <v>442.65</v>
      </c>
      <c r="J695" s="66">
        <v>25</v>
      </c>
      <c r="K695" s="89">
        <v>1148</v>
      </c>
      <c r="L695" s="51">
        <f t="shared" si="72"/>
        <v>2839.9999999999995</v>
      </c>
      <c r="M695" s="51">
        <f t="shared" si="78"/>
        <v>520</v>
      </c>
      <c r="N695" s="53">
        <f t="shared" si="73"/>
        <v>1216</v>
      </c>
      <c r="O695" s="51">
        <f t="shared" si="74"/>
        <v>2836</v>
      </c>
      <c r="P695" s="89">
        <v>2325</v>
      </c>
      <c r="Q695" s="51">
        <f t="shared" si="75"/>
        <v>10885</v>
      </c>
      <c r="R695" s="89">
        <v>5131.6499999999996</v>
      </c>
      <c r="S695" s="51">
        <f t="shared" si="76"/>
        <v>6196</v>
      </c>
      <c r="T695" s="89">
        <v>34868.35</v>
      </c>
      <c r="U695" s="52" t="s">
        <v>155</v>
      </c>
      <c r="V695" s="53" t="s">
        <v>257</v>
      </c>
    </row>
    <row r="696" spans="1:22" hidden="1">
      <c r="A696" s="63">
        <v>688</v>
      </c>
      <c r="B696" s="63" t="s">
        <v>135</v>
      </c>
      <c r="C696" s="88" t="s">
        <v>19</v>
      </c>
      <c r="D696" s="88" t="s">
        <v>1126</v>
      </c>
      <c r="E696" s="64" t="s">
        <v>1216</v>
      </c>
      <c r="F696" s="65">
        <v>45839</v>
      </c>
      <c r="G696" s="65">
        <v>46023</v>
      </c>
      <c r="H696" s="93">
        <v>20000</v>
      </c>
      <c r="I696" s="88">
        <v>0</v>
      </c>
      <c r="J696" s="66">
        <v>25</v>
      </c>
      <c r="K696" s="88">
        <v>574</v>
      </c>
      <c r="L696" s="51">
        <f t="shared" si="72"/>
        <v>1419.9999999999998</v>
      </c>
      <c r="M696" s="51">
        <f t="shared" si="78"/>
        <v>260</v>
      </c>
      <c r="N696" s="53">
        <f t="shared" si="73"/>
        <v>608</v>
      </c>
      <c r="O696" s="51">
        <f t="shared" si="74"/>
        <v>1418</v>
      </c>
      <c r="P696" s="89">
        <v>2025</v>
      </c>
      <c r="Q696" s="51">
        <f t="shared" si="75"/>
        <v>6305</v>
      </c>
      <c r="R696" s="89">
        <v>3207</v>
      </c>
      <c r="S696" s="51">
        <f t="shared" si="76"/>
        <v>3098</v>
      </c>
      <c r="T696" s="89">
        <v>16793</v>
      </c>
      <c r="U696" s="52" t="s">
        <v>155</v>
      </c>
      <c r="V696" s="53" t="s">
        <v>256</v>
      </c>
    </row>
    <row r="697" spans="1:22" hidden="1">
      <c r="A697" s="63">
        <v>689</v>
      </c>
      <c r="B697" s="63" t="s">
        <v>574</v>
      </c>
      <c r="C697" s="88" t="s">
        <v>55</v>
      </c>
      <c r="D697" s="88" t="s">
        <v>673</v>
      </c>
      <c r="E697" s="64" t="s">
        <v>1216</v>
      </c>
      <c r="F697" s="65">
        <v>45839</v>
      </c>
      <c r="G697" s="65">
        <v>46023</v>
      </c>
      <c r="H697" s="93">
        <v>40000</v>
      </c>
      <c r="I697" s="88">
        <v>442.65</v>
      </c>
      <c r="J697" s="66">
        <v>25</v>
      </c>
      <c r="K697" s="89">
        <v>1148</v>
      </c>
      <c r="L697" s="51">
        <f t="shared" si="72"/>
        <v>2839.9999999999995</v>
      </c>
      <c r="M697" s="51">
        <f t="shared" si="78"/>
        <v>520</v>
      </c>
      <c r="N697" s="53">
        <f t="shared" si="73"/>
        <v>1216</v>
      </c>
      <c r="O697" s="51">
        <f t="shared" si="74"/>
        <v>2836</v>
      </c>
      <c r="P697" s="89">
        <v>18521.41</v>
      </c>
      <c r="Q697" s="51">
        <f t="shared" si="75"/>
        <v>27081.41</v>
      </c>
      <c r="R697" s="89">
        <v>21328.06</v>
      </c>
      <c r="S697" s="51">
        <f t="shared" si="76"/>
        <v>6196</v>
      </c>
      <c r="T697" s="89">
        <v>18671.939999999999</v>
      </c>
      <c r="U697" s="52" t="s">
        <v>155</v>
      </c>
      <c r="V697" s="53" t="s">
        <v>256</v>
      </c>
    </row>
    <row r="698" spans="1:22" hidden="1">
      <c r="A698" s="63">
        <v>690</v>
      </c>
      <c r="B698" s="63" t="s">
        <v>968</v>
      </c>
      <c r="C698" s="88" t="s">
        <v>248</v>
      </c>
      <c r="D698" s="88" t="s">
        <v>871</v>
      </c>
      <c r="E698" s="64" t="s">
        <v>1216</v>
      </c>
      <c r="F698" s="65">
        <v>45870</v>
      </c>
      <c r="G698" s="65">
        <v>46054</v>
      </c>
      <c r="H698" s="93">
        <v>80000</v>
      </c>
      <c r="I698" s="89">
        <v>7400.87</v>
      </c>
      <c r="J698" s="66">
        <v>25</v>
      </c>
      <c r="K698" s="89">
        <v>2296</v>
      </c>
      <c r="L698" s="51">
        <f t="shared" si="72"/>
        <v>5679.9999999999991</v>
      </c>
      <c r="M698" s="51">
        <f t="shared" si="78"/>
        <v>1040</v>
      </c>
      <c r="N698" s="53">
        <f t="shared" si="73"/>
        <v>2432</v>
      </c>
      <c r="O698" s="51">
        <f t="shared" si="74"/>
        <v>5672</v>
      </c>
      <c r="P698" s="89">
        <v>12578.7</v>
      </c>
      <c r="Q698" s="51">
        <f t="shared" si="75"/>
        <v>29698.7</v>
      </c>
      <c r="R698" s="89">
        <v>24707.57</v>
      </c>
      <c r="S698" s="51">
        <f t="shared" si="76"/>
        <v>12392</v>
      </c>
      <c r="T698" s="89">
        <v>55292.43</v>
      </c>
      <c r="U698" s="52" t="s">
        <v>155</v>
      </c>
      <c r="V698" s="53" t="s">
        <v>256</v>
      </c>
    </row>
    <row r="699" spans="1:22" hidden="1">
      <c r="A699" s="63">
        <v>691</v>
      </c>
      <c r="B699" s="63" t="s">
        <v>745</v>
      </c>
      <c r="C699" s="88" t="s">
        <v>19</v>
      </c>
      <c r="D699" s="88" t="s">
        <v>1079</v>
      </c>
      <c r="E699" s="64" t="s">
        <v>1216</v>
      </c>
      <c r="F699" s="65">
        <v>45839</v>
      </c>
      <c r="G699" s="65">
        <v>46023</v>
      </c>
      <c r="H699" s="93">
        <v>38000</v>
      </c>
      <c r="I699" s="88">
        <v>160.38</v>
      </c>
      <c r="J699" s="66">
        <v>25</v>
      </c>
      <c r="K699" s="89">
        <v>1090.5999999999999</v>
      </c>
      <c r="L699" s="51">
        <f t="shared" si="72"/>
        <v>2697.9999999999995</v>
      </c>
      <c r="M699" s="51">
        <f t="shared" si="78"/>
        <v>494</v>
      </c>
      <c r="N699" s="53">
        <f t="shared" si="73"/>
        <v>1155.2</v>
      </c>
      <c r="O699" s="51">
        <f t="shared" si="74"/>
        <v>2694.2000000000003</v>
      </c>
      <c r="P699" s="88">
        <v>25</v>
      </c>
      <c r="Q699" s="51">
        <f t="shared" si="75"/>
        <v>8157</v>
      </c>
      <c r="R699" s="89">
        <v>2431.1799999999998</v>
      </c>
      <c r="S699" s="51">
        <f t="shared" si="76"/>
        <v>5886.2</v>
      </c>
      <c r="T699" s="89">
        <v>35568.82</v>
      </c>
      <c r="U699" s="52" t="s">
        <v>155</v>
      </c>
      <c r="V699" s="53" t="s">
        <v>256</v>
      </c>
    </row>
    <row r="700" spans="1:22" hidden="1">
      <c r="A700" s="63">
        <v>692</v>
      </c>
      <c r="B700" s="63" t="s">
        <v>1043</v>
      </c>
      <c r="C700" s="88" t="s">
        <v>363</v>
      </c>
      <c r="D700" t="s">
        <v>1122</v>
      </c>
      <c r="E700" s="64" t="s">
        <v>1216</v>
      </c>
      <c r="F700" s="65">
        <v>45901</v>
      </c>
      <c r="G700" s="65">
        <v>46082</v>
      </c>
      <c r="H700" s="93">
        <v>50000</v>
      </c>
      <c r="I700" s="89">
        <v>1854</v>
      </c>
      <c r="J700" s="66">
        <v>25</v>
      </c>
      <c r="K700" s="89">
        <v>1435</v>
      </c>
      <c r="L700" s="51">
        <f t="shared" si="72"/>
        <v>3549.9999999999995</v>
      </c>
      <c r="M700" s="51">
        <f t="shared" si="78"/>
        <v>650</v>
      </c>
      <c r="N700" s="53">
        <f t="shared" si="73"/>
        <v>1520</v>
      </c>
      <c r="O700" s="51">
        <f t="shared" si="74"/>
        <v>3545.0000000000005</v>
      </c>
      <c r="P700" s="88">
        <v>25</v>
      </c>
      <c r="Q700" s="51">
        <f t="shared" si="75"/>
        <v>10725</v>
      </c>
      <c r="R700" s="89">
        <v>4834</v>
      </c>
      <c r="S700" s="51">
        <f t="shared" si="76"/>
        <v>7745</v>
      </c>
      <c r="T700" s="89">
        <v>45166</v>
      </c>
      <c r="U700" s="52" t="s">
        <v>155</v>
      </c>
      <c r="V700" s="53" t="s">
        <v>257</v>
      </c>
    </row>
    <row r="701" spans="1:22" hidden="1">
      <c r="A701" s="63">
        <v>693</v>
      </c>
      <c r="B701" s="63" t="s">
        <v>609</v>
      </c>
      <c r="C701" s="88" t="s">
        <v>32</v>
      </c>
      <c r="D701" s="88" t="s">
        <v>167</v>
      </c>
      <c r="E701" s="64" t="s">
        <v>1216</v>
      </c>
      <c r="F701" s="65">
        <v>45962</v>
      </c>
      <c r="G701" s="65">
        <v>46143</v>
      </c>
      <c r="H701" s="93">
        <v>90000</v>
      </c>
      <c r="I701" s="89">
        <v>9273.17</v>
      </c>
      <c r="J701" s="66">
        <v>25</v>
      </c>
      <c r="K701" s="89">
        <v>2583</v>
      </c>
      <c r="L701" s="51">
        <f t="shared" si="72"/>
        <v>6389.9999999999991</v>
      </c>
      <c r="M701" s="51">
        <f t="shared" si="78"/>
        <v>1170</v>
      </c>
      <c r="N701" s="53">
        <f t="shared" si="73"/>
        <v>2736</v>
      </c>
      <c r="O701" s="51">
        <f t="shared" si="74"/>
        <v>6381</v>
      </c>
      <c r="P701" s="89">
        <v>3544.78</v>
      </c>
      <c r="Q701" s="51">
        <f t="shared" si="75"/>
        <v>22804.78</v>
      </c>
      <c r="R701" s="89">
        <v>18136.95</v>
      </c>
      <c r="S701" s="51">
        <f t="shared" si="76"/>
        <v>13941</v>
      </c>
      <c r="T701" s="89">
        <v>71863.05</v>
      </c>
      <c r="U701" s="52" t="s">
        <v>155</v>
      </c>
      <c r="V701" s="53" t="s">
        <v>256</v>
      </c>
    </row>
    <row r="702" spans="1:22" hidden="1">
      <c r="A702" s="63">
        <v>694</v>
      </c>
      <c r="B702" s="63" t="s">
        <v>425</v>
      </c>
      <c r="C702" s="88" t="s">
        <v>73</v>
      </c>
      <c r="D702" s="88" t="s">
        <v>1157</v>
      </c>
      <c r="E702" s="64" t="s">
        <v>1216</v>
      </c>
      <c r="F702" s="65">
        <v>45839</v>
      </c>
      <c r="G702" s="65">
        <v>46023</v>
      </c>
      <c r="H702" s="93">
        <v>60000</v>
      </c>
      <c r="I702" s="89">
        <v>3486.68</v>
      </c>
      <c r="J702" s="66">
        <v>25</v>
      </c>
      <c r="K702" s="89">
        <v>1722</v>
      </c>
      <c r="L702" s="51">
        <f t="shared" si="72"/>
        <v>4260</v>
      </c>
      <c r="M702" s="51">
        <f t="shared" si="78"/>
        <v>780</v>
      </c>
      <c r="N702" s="53">
        <f t="shared" si="73"/>
        <v>1824</v>
      </c>
      <c r="O702" s="51">
        <f t="shared" si="74"/>
        <v>4254</v>
      </c>
      <c r="P702" s="89">
        <v>2025</v>
      </c>
      <c r="Q702" s="51">
        <f t="shared" si="75"/>
        <v>14865</v>
      </c>
      <c r="R702" s="89">
        <v>9057.68</v>
      </c>
      <c r="S702" s="51">
        <f t="shared" si="76"/>
        <v>9294</v>
      </c>
      <c r="T702" s="89">
        <v>50942.32</v>
      </c>
      <c r="U702" s="52" t="s">
        <v>155</v>
      </c>
      <c r="V702" s="53" t="s">
        <v>256</v>
      </c>
    </row>
    <row r="703" spans="1:22" hidden="1">
      <c r="A703" s="63">
        <v>695</v>
      </c>
      <c r="B703" s="63" t="s">
        <v>610</v>
      </c>
      <c r="C703" s="88" t="s">
        <v>19</v>
      </c>
      <c r="D703" s="88" t="s">
        <v>1104</v>
      </c>
      <c r="E703" s="64" t="s">
        <v>1216</v>
      </c>
      <c r="F703" s="65">
        <v>45962</v>
      </c>
      <c r="G703" s="65">
        <v>46143</v>
      </c>
      <c r="H703" s="93">
        <v>20000</v>
      </c>
      <c r="I703" s="88">
        <v>0</v>
      </c>
      <c r="J703" s="66">
        <v>25</v>
      </c>
      <c r="K703" s="88">
        <v>574</v>
      </c>
      <c r="L703" s="51">
        <f t="shared" si="72"/>
        <v>1419.9999999999998</v>
      </c>
      <c r="M703" s="51">
        <f t="shared" ref="M703:M734" si="79">H703*0.013</f>
        <v>260</v>
      </c>
      <c r="N703" s="53">
        <f t="shared" si="73"/>
        <v>608</v>
      </c>
      <c r="O703" s="51">
        <f t="shared" si="74"/>
        <v>1418</v>
      </c>
      <c r="P703" s="88">
        <v>25</v>
      </c>
      <c r="Q703" s="51">
        <f t="shared" si="75"/>
        <v>4305</v>
      </c>
      <c r="R703" s="89">
        <v>1207</v>
      </c>
      <c r="S703" s="51">
        <f t="shared" si="76"/>
        <v>3098</v>
      </c>
      <c r="T703" s="89">
        <v>18793</v>
      </c>
      <c r="U703" s="52" t="s">
        <v>155</v>
      </c>
      <c r="V703" s="53" t="s">
        <v>256</v>
      </c>
    </row>
    <row r="704" spans="1:22" hidden="1">
      <c r="A704" s="63">
        <v>696</v>
      </c>
      <c r="B704" s="63" t="s">
        <v>969</v>
      </c>
      <c r="C704" s="88" t="s">
        <v>364</v>
      </c>
      <c r="D704" s="88" t="s">
        <v>162</v>
      </c>
      <c r="E704" s="64" t="s">
        <v>1216</v>
      </c>
      <c r="F704" s="65">
        <v>45870</v>
      </c>
      <c r="G704" s="65">
        <v>46054</v>
      </c>
      <c r="H704" s="93">
        <v>45000</v>
      </c>
      <c r="I704" s="89">
        <v>1148.33</v>
      </c>
      <c r="J704" s="66">
        <v>25</v>
      </c>
      <c r="K704" s="89">
        <v>1291.5</v>
      </c>
      <c r="L704" s="51">
        <f t="shared" si="72"/>
        <v>3194.9999999999995</v>
      </c>
      <c r="M704" s="51">
        <f t="shared" si="79"/>
        <v>585</v>
      </c>
      <c r="N704" s="53">
        <f t="shared" si="73"/>
        <v>1368</v>
      </c>
      <c r="O704" s="51">
        <f t="shared" si="74"/>
        <v>3190.5</v>
      </c>
      <c r="P704" s="89">
        <v>2525</v>
      </c>
      <c r="Q704" s="51">
        <f t="shared" si="75"/>
        <v>12155</v>
      </c>
      <c r="R704" s="89">
        <v>6332.83</v>
      </c>
      <c r="S704" s="51">
        <f t="shared" si="76"/>
        <v>6970.5</v>
      </c>
      <c r="T704" s="89">
        <v>38667.17</v>
      </c>
      <c r="U704" s="52" t="s">
        <v>155</v>
      </c>
      <c r="V704" s="53" t="s">
        <v>256</v>
      </c>
    </row>
    <row r="705" spans="1:22" hidden="1">
      <c r="A705" s="63">
        <v>697</v>
      </c>
      <c r="B705" s="63" t="s">
        <v>899</v>
      </c>
      <c r="C705" s="88" t="s">
        <v>923</v>
      </c>
      <c r="D705" s="88" t="s">
        <v>1134</v>
      </c>
      <c r="E705" s="64" t="s">
        <v>1216</v>
      </c>
      <c r="F705" s="65">
        <v>45962</v>
      </c>
      <c r="G705" s="65">
        <v>46143</v>
      </c>
      <c r="H705" s="93">
        <v>95000</v>
      </c>
      <c r="I705" s="89">
        <v>10449.299999999999</v>
      </c>
      <c r="J705" s="66">
        <v>25</v>
      </c>
      <c r="K705" s="89">
        <v>2726.5</v>
      </c>
      <c r="L705" s="51">
        <f t="shared" si="72"/>
        <v>6744.9999999999991</v>
      </c>
      <c r="M705" s="51">
        <f t="shared" si="79"/>
        <v>1235</v>
      </c>
      <c r="N705" s="53">
        <f t="shared" si="73"/>
        <v>2888</v>
      </c>
      <c r="O705" s="51">
        <f t="shared" si="74"/>
        <v>6735.5</v>
      </c>
      <c r="P705" s="89">
        <v>1944.78</v>
      </c>
      <c r="Q705" s="51">
        <f t="shared" si="75"/>
        <v>22274.78</v>
      </c>
      <c r="R705" s="89">
        <v>18008.580000000002</v>
      </c>
      <c r="S705" s="51">
        <f t="shared" si="76"/>
        <v>14715.5</v>
      </c>
      <c r="T705" s="89">
        <v>76991.42</v>
      </c>
      <c r="U705" s="52" t="s">
        <v>155</v>
      </c>
      <c r="V705" s="53" t="s">
        <v>256</v>
      </c>
    </row>
    <row r="706" spans="1:22" hidden="1">
      <c r="A706" s="63">
        <v>698</v>
      </c>
      <c r="B706" s="63" t="s">
        <v>710</v>
      </c>
      <c r="C706" s="88" t="s">
        <v>364</v>
      </c>
      <c r="D706" s="88" t="s">
        <v>1077</v>
      </c>
      <c r="E706" s="64" t="s">
        <v>1216</v>
      </c>
      <c r="F706" s="65">
        <v>45839</v>
      </c>
      <c r="G706" s="65">
        <v>46023</v>
      </c>
      <c r="H706" s="93">
        <v>46000</v>
      </c>
      <c r="I706" s="89">
        <v>1289.46</v>
      </c>
      <c r="J706" s="66">
        <v>25</v>
      </c>
      <c r="K706" s="89">
        <v>1320.2</v>
      </c>
      <c r="L706" s="51">
        <f t="shared" si="72"/>
        <v>3265.9999999999995</v>
      </c>
      <c r="M706" s="51">
        <f t="shared" si="79"/>
        <v>598</v>
      </c>
      <c r="N706" s="53">
        <f t="shared" si="73"/>
        <v>1398.4</v>
      </c>
      <c r="O706" s="51">
        <f t="shared" si="74"/>
        <v>3261.4</v>
      </c>
      <c r="P706" s="88">
        <v>25</v>
      </c>
      <c r="Q706" s="51">
        <f t="shared" si="75"/>
        <v>9869</v>
      </c>
      <c r="R706" s="89">
        <v>4033.06</v>
      </c>
      <c r="S706" s="51">
        <f t="shared" si="76"/>
        <v>7125.4</v>
      </c>
      <c r="T706" s="89">
        <v>41966.94</v>
      </c>
      <c r="U706" s="52" t="s">
        <v>155</v>
      </c>
      <c r="V706" s="53" t="s">
        <v>256</v>
      </c>
    </row>
    <row r="707" spans="1:22" hidden="1">
      <c r="A707" s="63">
        <v>699</v>
      </c>
      <c r="B707" s="63" t="s">
        <v>426</v>
      </c>
      <c r="C707" s="88" t="s">
        <v>19</v>
      </c>
      <c r="D707" s="88" t="s">
        <v>1157</v>
      </c>
      <c r="E707" s="64" t="s">
        <v>1216</v>
      </c>
      <c r="F707" s="65">
        <v>45962</v>
      </c>
      <c r="G707" s="65">
        <v>46143</v>
      </c>
      <c r="H707" s="93">
        <v>20000</v>
      </c>
      <c r="I707" s="88">
        <v>0</v>
      </c>
      <c r="J707" s="66">
        <v>25</v>
      </c>
      <c r="K707" s="88">
        <v>574</v>
      </c>
      <c r="L707" s="51">
        <f t="shared" si="72"/>
        <v>1419.9999999999998</v>
      </c>
      <c r="M707" s="51">
        <f t="shared" si="79"/>
        <v>260</v>
      </c>
      <c r="N707" s="53">
        <f t="shared" si="73"/>
        <v>608</v>
      </c>
      <c r="O707" s="51">
        <f t="shared" si="74"/>
        <v>1418</v>
      </c>
      <c r="P707" s="88">
        <v>25</v>
      </c>
      <c r="Q707" s="51">
        <f t="shared" si="75"/>
        <v>4305</v>
      </c>
      <c r="R707" s="89">
        <v>1207</v>
      </c>
      <c r="S707" s="51">
        <f t="shared" si="76"/>
        <v>3098</v>
      </c>
      <c r="T707" s="89">
        <v>18793</v>
      </c>
      <c r="U707" s="52" t="s">
        <v>155</v>
      </c>
      <c r="V707" s="53" t="s">
        <v>256</v>
      </c>
    </row>
    <row r="708" spans="1:22" hidden="1">
      <c r="A708" s="63">
        <v>700</v>
      </c>
      <c r="B708" s="63" t="s">
        <v>900</v>
      </c>
      <c r="C708" s="88" t="s">
        <v>21</v>
      </c>
      <c r="D708" s="88" t="s">
        <v>1111</v>
      </c>
      <c r="E708" s="64" t="s">
        <v>1216</v>
      </c>
      <c r="F708" s="65">
        <v>45962</v>
      </c>
      <c r="G708" s="65">
        <v>46143</v>
      </c>
      <c r="H708" s="93">
        <v>20000</v>
      </c>
      <c r="I708" s="88">
        <v>0</v>
      </c>
      <c r="J708" s="66">
        <v>25</v>
      </c>
      <c r="K708" s="88">
        <v>574</v>
      </c>
      <c r="L708" s="51">
        <f t="shared" si="72"/>
        <v>1419.9999999999998</v>
      </c>
      <c r="M708" s="51">
        <f t="shared" si="79"/>
        <v>260</v>
      </c>
      <c r="N708" s="53">
        <f t="shared" si="73"/>
        <v>608</v>
      </c>
      <c r="O708" s="51">
        <f t="shared" si="74"/>
        <v>1418</v>
      </c>
      <c r="P708" s="88">
        <v>25</v>
      </c>
      <c r="Q708" s="51">
        <f t="shared" si="75"/>
        <v>4305</v>
      </c>
      <c r="R708" s="89">
        <v>1207</v>
      </c>
      <c r="S708" s="51">
        <f t="shared" si="76"/>
        <v>3098</v>
      </c>
      <c r="T708" s="89">
        <v>18793</v>
      </c>
      <c r="U708" s="52" t="s">
        <v>155</v>
      </c>
      <c r="V708" s="53" t="s">
        <v>256</v>
      </c>
    </row>
    <row r="709" spans="1:22" hidden="1">
      <c r="A709" s="63">
        <v>701</v>
      </c>
      <c r="B709" s="63" t="s">
        <v>1044</v>
      </c>
      <c r="C709" s="88" t="s">
        <v>252</v>
      </c>
      <c r="D709" s="88" t="s">
        <v>170</v>
      </c>
      <c r="E709" s="64" t="s">
        <v>1216</v>
      </c>
      <c r="F709" s="65">
        <v>45901</v>
      </c>
      <c r="G709" s="65">
        <v>46082</v>
      </c>
      <c r="H709" s="93">
        <v>80000</v>
      </c>
      <c r="I709" s="89">
        <v>7400.87</v>
      </c>
      <c r="J709" s="66">
        <v>25</v>
      </c>
      <c r="K709" s="89">
        <v>2296</v>
      </c>
      <c r="L709" s="51">
        <f t="shared" si="72"/>
        <v>5679.9999999999991</v>
      </c>
      <c r="M709" s="51">
        <f t="shared" si="79"/>
        <v>1040</v>
      </c>
      <c r="N709" s="53">
        <f t="shared" si="73"/>
        <v>2432</v>
      </c>
      <c r="O709" s="51">
        <f t="shared" si="74"/>
        <v>5672</v>
      </c>
      <c r="P709" s="89">
        <v>2025</v>
      </c>
      <c r="Q709" s="51">
        <f t="shared" si="75"/>
        <v>19145</v>
      </c>
      <c r="R709" s="89">
        <v>14153.87</v>
      </c>
      <c r="S709" s="51">
        <f t="shared" si="76"/>
        <v>12392</v>
      </c>
      <c r="T709" s="89">
        <v>65846.13</v>
      </c>
      <c r="U709" s="52" t="s">
        <v>155</v>
      </c>
      <c r="V709" s="53" t="s">
        <v>256</v>
      </c>
    </row>
    <row r="710" spans="1:22" hidden="1">
      <c r="A710" s="63">
        <v>702</v>
      </c>
      <c r="B710" s="63" t="s">
        <v>336</v>
      </c>
      <c r="C710" s="88" t="s">
        <v>19</v>
      </c>
      <c r="D710" s="88" t="s">
        <v>1080</v>
      </c>
      <c r="E710" s="64" t="s">
        <v>1216</v>
      </c>
      <c r="F710" s="65">
        <v>45962</v>
      </c>
      <c r="G710" s="65">
        <v>46143</v>
      </c>
      <c r="H710" s="93">
        <v>20000</v>
      </c>
      <c r="I710" s="88">
        <v>0</v>
      </c>
      <c r="J710" s="66">
        <v>25</v>
      </c>
      <c r="K710" s="88">
        <v>574</v>
      </c>
      <c r="L710" s="51">
        <f t="shared" si="72"/>
        <v>1419.9999999999998</v>
      </c>
      <c r="M710" s="51">
        <f t="shared" si="79"/>
        <v>260</v>
      </c>
      <c r="N710" s="53">
        <f t="shared" si="73"/>
        <v>608</v>
      </c>
      <c r="O710" s="51">
        <f t="shared" si="74"/>
        <v>1418</v>
      </c>
      <c r="P710" s="88">
        <v>125</v>
      </c>
      <c r="Q710" s="51">
        <f t="shared" si="75"/>
        <v>4405</v>
      </c>
      <c r="R710" s="89">
        <v>1307</v>
      </c>
      <c r="S710" s="51">
        <f t="shared" si="76"/>
        <v>3098</v>
      </c>
      <c r="T710" s="89">
        <v>18693</v>
      </c>
      <c r="U710" s="52" t="s">
        <v>155</v>
      </c>
      <c r="V710" s="53" t="s">
        <v>256</v>
      </c>
    </row>
    <row r="711" spans="1:22" hidden="1">
      <c r="A711" s="63">
        <v>703</v>
      </c>
      <c r="B711" s="63" t="s">
        <v>1212</v>
      </c>
      <c r="C711" s="88" t="s">
        <v>485</v>
      </c>
      <c r="D711" s="88" t="s">
        <v>162</v>
      </c>
      <c r="E711" s="64" t="s">
        <v>1216</v>
      </c>
      <c r="F711" s="65">
        <v>45809</v>
      </c>
      <c r="G711" s="65">
        <v>45992</v>
      </c>
      <c r="H711" s="93">
        <v>60000</v>
      </c>
      <c r="I711" s="89">
        <v>3486.68</v>
      </c>
      <c r="J711" s="66">
        <v>25</v>
      </c>
      <c r="K711" s="89">
        <v>1722</v>
      </c>
      <c r="L711" s="51">
        <f t="shared" si="72"/>
        <v>4260</v>
      </c>
      <c r="M711" s="51">
        <f t="shared" si="79"/>
        <v>780</v>
      </c>
      <c r="N711" s="53">
        <f t="shared" si="73"/>
        <v>1824</v>
      </c>
      <c r="O711" s="51">
        <f t="shared" si="74"/>
        <v>4254</v>
      </c>
      <c r="P711" s="88">
        <v>25</v>
      </c>
      <c r="Q711" s="51">
        <f t="shared" si="75"/>
        <v>12865</v>
      </c>
      <c r="R711" s="89">
        <v>7057.68</v>
      </c>
      <c r="S711" s="51">
        <f t="shared" si="76"/>
        <v>9294</v>
      </c>
      <c r="T711" s="89">
        <v>52942.32</v>
      </c>
      <c r="U711" s="52" t="s">
        <v>155</v>
      </c>
      <c r="V711" s="53" t="s">
        <v>256</v>
      </c>
    </row>
    <row r="712" spans="1:22" hidden="1">
      <c r="A712" s="63">
        <v>704</v>
      </c>
      <c r="B712" s="63" t="s">
        <v>1045</v>
      </c>
      <c r="C712" s="88" t="s">
        <v>73</v>
      </c>
      <c r="D712" s="88" t="s">
        <v>160</v>
      </c>
      <c r="E712" s="64" t="s">
        <v>1216</v>
      </c>
      <c r="F712" s="65">
        <v>45901</v>
      </c>
      <c r="G712" s="65">
        <v>46082</v>
      </c>
      <c r="H712" s="93">
        <v>95000</v>
      </c>
      <c r="I712" s="89">
        <v>10449.299999999999</v>
      </c>
      <c r="J712" s="66">
        <v>25</v>
      </c>
      <c r="K712" s="89">
        <v>2726.5</v>
      </c>
      <c r="L712" s="51">
        <f t="shared" si="72"/>
        <v>6744.9999999999991</v>
      </c>
      <c r="M712" s="51">
        <f t="shared" si="79"/>
        <v>1235</v>
      </c>
      <c r="N712" s="53">
        <f t="shared" si="73"/>
        <v>2888</v>
      </c>
      <c r="O712" s="51">
        <f t="shared" si="74"/>
        <v>6735.5</v>
      </c>
      <c r="P712" s="89">
        <v>1944.78</v>
      </c>
      <c r="Q712" s="51">
        <f t="shared" si="75"/>
        <v>22274.78</v>
      </c>
      <c r="R712" s="89">
        <v>18008.580000000002</v>
      </c>
      <c r="S712" s="51">
        <f t="shared" si="76"/>
        <v>14715.5</v>
      </c>
      <c r="T712" s="89">
        <v>76991.42</v>
      </c>
      <c r="U712" s="52" t="s">
        <v>155</v>
      </c>
      <c r="V712" s="53" t="s">
        <v>257</v>
      </c>
    </row>
    <row r="713" spans="1:22" hidden="1">
      <c r="A713" s="63">
        <v>705</v>
      </c>
      <c r="B713" s="63" t="s">
        <v>1046</v>
      </c>
      <c r="C713" s="88" t="s">
        <v>363</v>
      </c>
      <c r="D713" s="88" t="s">
        <v>1086</v>
      </c>
      <c r="E713" s="64" t="s">
        <v>1216</v>
      </c>
      <c r="F713" s="65">
        <v>45901</v>
      </c>
      <c r="G713" s="65">
        <v>46082</v>
      </c>
      <c r="H713" s="93">
        <v>50000</v>
      </c>
      <c r="I713" s="89">
        <v>1854</v>
      </c>
      <c r="J713" s="66">
        <v>25</v>
      </c>
      <c r="K713" s="89">
        <v>1435</v>
      </c>
      <c r="L713" s="51">
        <f t="shared" ref="L713:L776" si="80">H713*0.071</f>
        <v>3549.9999999999995</v>
      </c>
      <c r="M713" s="51">
        <f t="shared" si="79"/>
        <v>650</v>
      </c>
      <c r="N713" s="53">
        <f t="shared" ref="N713:N776" si="81">+H713*0.0304</f>
        <v>1520</v>
      </c>
      <c r="O713" s="51">
        <f t="shared" ref="O713:O776" si="82">H713*0.0709</f>
        <v>3545.0000000000005</v>
      </c>
      <c r="P713" s="88">
        <v>25</v>
      </c>
      <c r="Q713" s="51">
        <f t="shared" ref="Q713:Q776" si="83">SUM(K713:P713)</f>
        <v>10725</v>
      </c>
      <c r="R713" s="89">
        <v>4834</v>
      </c>
      <c r="S713" s="51">
        <f t="shared" ref="S713:S776" si="84">L713+M713+O713</f>
        <v>7745</v>
      </c>
      <c r="T713" s="89">
        <v>45166</v>
      </c>
      <c r="U713" s="52" t="s">
        <v>155</v>
      </c>
      <c r="V713" s="53" t="s">
        <v>257</v>
      </c>
    </row>
    <row r="714" spans="1:22" hidden="1">
      <c r="A714" s="63">
        <v>706</v>
      </c>
      <c r="B714" s="63" t="s">
        <v>901</v>
      </c>
      <c r="C714" s="88" t="s">
        <v>248</v>
      </c>
      <c r="D714" s="88" t="s">
        <v>872</v>
      </c>
      <c r="E714" s="64" t="s">
        <v>1216</v>
      </c>
      <c r="F714" s="65">
        <v>45962</v>
      </c>
      <c r="G714" s="65">
        <v>46143</v>
      </c>
      <c r="H714" s="93">
        <v>80000</v>
      </c>
      <c r="I714" s="89">
        <v>7400.87</v>
      </c>
      <c r="J714" s="66">
        <v>25</v>
      </c>
      <c r="K714" s="89">
        <v>2296</v>
      </c>
      <c r="L714" s="51">
        <f t="shared" si="80"/>
        <v>5679.9999999999991</v>
      </c>
      <c r="M714" s="51">
        <f t="shared" si="79"/>
        <v>1040</v>
      </c>
      <c r="N714" s="53">
        <f t="shared" si="81"/>
        <v>2432</v>
      </c>
      <c r="O714" s="51">
        <f t="shared" si="82"/>
        <v>5672</v>
      </c>
      <c r="P714" s="88">
        <v>25</v>
      </c>
      <c r="Q714" s="51">
        <f t="shared" si="83"/>
        <v>17145</v>
      </c>
      <c r="R714" s="89">
        <v>12153.87</v>
      </c>
      <c r="S714" s="51">
        <f t="shared" si="84"/>
        <v>12392</v>
      </c>
      <c r="T714" s="89">
        <v>67846.13</v>
      </c>
      <c r="U714" s="52" t="s">
        <v>155</v>
      </c>
      <c r="V714" s="53" t="s">
        <v>257</v>
      </c>
    </row>
    <row r="715" spans="1:22" hidden="1">
      <c r="A715" s="63">
        <v>707</v>
      </c>
      <c r="B715" s="63" t="s">
        <v>276</v>
      </c>
      <c r="C715" s="88" t="s">
        <v>61</v>
      </c>
      <c r="D715" s="88" t="s">
        <v>1069</v>
      </c>
      <c r="E715" s="64" t="s">
        <v>1216</v>
      </c>
      <c r="F715" s="65">
        <v>45962</v>
      </c>
      <c r="G715" s="65">
        <v>46143</v>
      </c>
      <c r="H715" s="93">
        <v>25000</v>
      </c>
      <c r="I715" s="88">
        <v>0</v>
      </c>
      <c r="J715" s="66">
        <v>25</v>
      </c>
      <c r="K715" s="88">
        <v>717.5</v>
      </c>
      <c r="L715" s="51">
        <f t="shared" si="80"/>
        <v>1774.9999999999998</v>
      </c>
      <c r="M715" s="51">
        <f t="shared" si="79"/>
        <v>325</v>
      </c>
      <c r="N715" s="53">
        <f t="shared" si="81"/>
        <v>760</v>
      </c>
      <c r="O715" s="51">
        <f t="shared" si="82"/>
        <v>1772.5000000000002</v>
      </c>
      <c r="P715" s="89">
        <v>2044.78</v>
      </c>
      <c r="Q715" s="51">
        <f t="shared" si="83"/>
        <v>7394.78</v>
      </c>
      <c r="R715" s="89">
        <v>3522.28</v>
      </c>
      <c r="S715" s="51">
        <f t="shared" si="84"/>
        <v>3872.5</v>
      </c>
      <c r="T715" s="89">
        <v>21477.72</v>
      </c>
      <c r="U715" s="52" t="s">
        <v>155</v>
      </c>
      <c r="V715" s="53" t="s">
        <v>256</v>
      </c>
    </row>
    <row r="716" spans="1:22" hidden="1">
      <c r="A716" s="63">
        <v>708</v>
      </c>
      <c r="B716" s="63" t="s">
        <v>902</v>
      </c>
      <c r="C716" s="88" t="s">
        <v>248</v>
      </c>
      <c r="D716" s="88" t="s">
        <v>168</v>
      </c>
      <c r="E716" s="64" t="s">
        <v>1216</v>
      </c>
      <c r="F716" s="65">
        <v>45962</v>
      </c>
      <c r="G716" s="65">
        <v>46143</v>
      </c>
      <c r="H716" s="93">
        <v>80000</v>
      </c>
      <c r="I716" s="89">
        <v>7400.87</v>
      </c>
      <c r="J716" s="66">
        <v>25</v>
      </c>
      <c r="K716" s="89">
        <v>2296</v>
      </c>
      <c r="L716" s="51">
        <f t="shared" si="80"/>
        <v>5679.9999999999991</v>
      </c>
      <c r="M716" s="51">
        <f t="shared" si="79"/>
        <v>1040</v>
      </c>
      <c r="N716" s="53">
        <f t="shared" si="81"/>
        <v>2432</v>
      </c>
      <c r="O716" s="51">
        <f t="shared" si="82"/>
        <v>5672</v>
      </c>
      <c r="P716" s="88">
        <v>25</v>
      </c>
      <c r="Q716" s="51">
        <f t="shared" si="83"/>
        <v>17145</v>
      </c>
      <c r="R716" s="89">
        <v>12153.87</v>
      </c>
      <c r="S716" s="51">
        <f t="shared" si="84"/>
        <v>12392</v>
      </c>
      <c r="T716" s="89">
        <v>67846.13</v>
      </c>
      <c r="U716" s="52" t="s">
        <v>155</v>
      </c>
      <c r="V716" s="53" t="s">
        <v>257</v>
      </c>
    </row>
    <row r="717" spans="1:22" hidden="1">
      <c r="A717" s="63">
        <v>709</v>
      </c>
      <c r="B717" s="63" t="s">
        <v>478</v>
      </c>
      <c r="C717" s="88" t="s">
        <v>53</v>
      </c>
      <c r="D717" s="88" t="s">
        <v>1091</v>
      </c>
      <c r="E717" s="64" t="s">
        <v>1216</v>
      </c>
      <c r="F717" s="65">
        <v>45839</v>
      </c>
      <c r="G717" s="65">
        <v>46023</v>
      </c>
      <c r="H717" s="93">
        <v>45000</v>
      </c>
      <c r="I717" s="89">
        <v>1148.33</v>
      </c>
      <c r="J717" s="66">
        <v>25</v>
      </c>
      <c r="K717" s="89">
        <v>1291.5</v>
      </c>
      <c r="L717" s="51">
        <f t="shared" si="80"/>
        <v>3194.9999999999995</v>
      </c>
      <c r="M717" s="51">
        <f t="shared" si="79"/>
        <v>585</v>
      </c>
      <c r="N717" s="53">
        <f t="shared" si="81"/>
        <v>1368</v>
      </c>
      <c r="O717" s="51">
        <f t="shared" si="82"/>
        <v>3190.5</v>
      </c>
      <c r="P717" s="88">
        <v>125</v>
      </c>
      <c r="Q717" s="51">
        <f t="shared" si="83"/>
        <v>9755</v>
      </c>
      <c r="R717" s="89">
        <v>3932.83</v>
      </c>
      <c r="S717" s="51">
        <f t="shared" si="84"/>
        <v>6970.5</v>
      </c>
      <c r="T717" s="89">
        <v>41067.17</v>
      </c>
      <c r="U717" s="52" t="s">
        <v>155</v>
      </c>
      <c r="V717" s="53" t="s">
        <v>256</v>
      </c>
    </row>
    <row r="718" spans="1:22" hidden="1">
      <c r="A718" s="63">
        <v>710</v>
      </c>
      <c r="B718" s="63" t="s">
        <v>711</v>
      </c>
      <c r="C718" s="88" t="s">
        <v>364</v>
      </c>
      <c r="D718" s="88" t="s">
        <v>1077</v>
      </c>
      <c r="E718" s="64" t="s">
        <v>1216</v>
      </c>
      <c r="F718" s="65">
        <v>45962</v>
      </c>
      <c r="G718" s="65">
        <v>46143</v>
      </c>
      <c r="H718" s="93">
        <v>15000</v>
      </c>
      <c r="I718" s="88">
        <v>0</v>
      </c>
      <c r="J718" s="66">
        <v>25</v>
      </c>
      <c r="K718" s="88">
        <v>430.5</v>
      </c>
      <c r="L718" s="51">
        <f t="shared" si="80"/>
        <v>1065</v>
      </c>
      <c r="M718" s="51">
        <f t="shared" si="79"/>
        <v>195</v>
      </c>
      <c r="N718" s="53">
        <f t="shared" si="81"/>
        <v>456</v>
      </c>
      <c r="O718" s="51">
        <f t="shared" si="82"/>
        <v>1063.5</v>
      </c>
      <c r="P718" s="88">
        <v>25</v>
      </c>
      <c r="Q718" s="51">
        <f t="shared" si="83"/>
        <v>3235</v>
      </c>
      <c r="R718" s="88">
        <v>911.5</v>
      </c>
      <c r="S718" s="51">
        <f t="shared" si="84"/>
        <v>2323.5</v>
      </c>
      <c r="T718" s="89">
        <v>14088.5</v>
      </c>
      <c r="U718" s="52" t="s">
        <v>155</v>
      </c>
      <c r="V718" s="53" t="s">
        <v>256</v>
      </c>
    </row>
    <row r="719" spans="1:22" hidden="1">
      <c r="A719" s="63">
        <v>711</v>
      </c>
      <c r="B719" s="63" t="s">
        <v>818</v>
      </c>
      <c r="C719" s="88" t="s">
        <v>5</v>
      </c>
      <c r="D719" s="88" t="s">
        <v>174</v>
      </c>
      <c r="E719" s="64" t="s">
        <v>1216</v>
      </c>
      <c r="F719" s="65">
        <v>45839</v>
      </c>
      <c r="G719" s="65">
        <v>46023</v>
      </c>
      <c r="H719" s="93">
        <v>220000</v>
      </c>
      <c r="I719" s="89">
        <v>40357.08</v>
      </c>
      <c r="J719" s="66">
        <v>25</v>
      </c>
      <c r="K719" s="89">
        <v>6314</v>
      </c>
      <c r="L719" s="51">
        <f t="shared" si="80"/>
        <v>15619.999999999998</v>
      </c>
      <c r="M719" s="51">
        <f t="shared" si="79"/>
        <v>2860</v>
      </c>
      <c r="N719" s="53">
        <f t="shared" si="81"/>
        <v>6688</v>
      </c>
      <c r="O719" s="51">
        <f t="shared" si="82"/>
        <v>15598.000000000002</v>
      </c>
      <c r="P719" s="88">
        <v>25</v>
      </c>
      <c r="Q719" s="51">
        <f t="shared" si="83"/>
        <v>47105</v>
      </c>
      <c r="R719" s="89">
        <v>53285.22</v>
      </c>
      <c r="S719" s="51">
        <f t="shared" si="84"/>
        <v>34078</v>
      </c>
      <c r="T719" s="89">
        <v>166714.78</v>
      </c>
      <c r="U719" s="52" t="s">
        <v>155</v>
      </c>
      <c r="V719" s="53" t="s">
        <v>256</v>
      </c>
    </row>
    <row r="720" spans="1:22" hidden="1">
      <c r="A720" s="63">
        <v>712</v>
      </c>
      <c r="B720" s="63" t="s">
        <v>819</v>
      </c>
      <c r="C720" s="88" t="s">
        <v>6</v>
      </c>
      <c r="D720" s="88" t="s">
        <v>190</v>
      </c>
      <c r="E720" s="64" t="s">
        <v>1216</v>
      </c>
      <c r="F720" s="65">
        <v>45839</v>
      </c>
      <c r="G720" s="65">
        <v>46023</v>
      </c>
      <c r="H720" s="93">
        <v>145000</v>
      </c>
      <c r="I720" s="89">
        <v>22690.49</v>
      </c>
      <c r="J720" s="66">
        <v>25</v>
      </c>
      <c r="K720" s="89">
        <v>4161.5</v>
      </c>
      <c r="L720" s="51">
        <f t="shared" si="80"/>
        <v>10294.999999999998</v>
      </c>
      <c r="M720" s="51">
        <f t="shared" si="79"/>
        <v>1885</v>
      </c>
      <c r="N720" s="53">
        <f t="shared" si="81"/>
        <v>4408</v>
      </c>
      <c r="O720" s="51">
        <f t="shared" si="82"/>
        <v>10280.5</v>
      </c>
      <c r="P720" s="88">
        <v>25</v>
      </c>
      <c r="Q720" s="51">
        <f t="shared" si="83"/>
        <v>31055</v>
      </c>
      <c r="R720" s="89">
        <v>31284.99</v>
      </c>
      <c r="S720" s="51">
        <f t="shared" si="84"/>
        <v>22460.5</v>
      </c>
      <c r="T720" s="89">
        <v>113715.01</v>
      </c>
      <c r="U720" s="52" t="s">
        <v>155</v>
      </c>
      <c r="V720" s="53" t="s">
        <v>256</v>
      </c>
    </row>
    <row r="721" spans="1:22" hidden="1">
      <c r="A721" s="63">
        <v>713</v>
      </c>
      <c r="B721" s="63" t="s">
        <v>499</v>
      </c>
      <c r="C721" s="88" t="s">
        <v>363</v>
      </c>
      <c r="D721" s="88" t="s">
        <v>1164</v>
      </c>
      <c r="E721" s="64" t="s">
        <v>1216</v>
      </c>
      <c r="F721" s="65">
        <v>45962</v>
      </c>
      <c r="G721" s="65">
        <v>46143</v>
      </c>
      <c r="H721" s="93">
        <v>50000</v>
      </c>
      <c r="I721" s="89">
        <v>1854</v>
      </c>
      <c r="J721" s="66">
        <v>25</v>
      </c>
      <c r="K721" s="89">
        <v>1435</v>
      </c>
      <c r="L721" s="51">
        <f t="shared" si="80"/>
        <v>3549.9999999999995</v>
      </c>
      <c r="M721" s="51">
        <f t="shared" si="79"/>
        <v>650</v>
      </c>
      <c r="N721" s="53">
        <f t="shared" si="81"/>
        <v>1520</v>
      </c>
      <c r="O721" s="51">
        <f t="shared" si="82"/>
        <v>3545.0000000000005</v>
      </c>
      <c r="P721" s="88">
        <v>25</v>
      </c>
      <c r="Q721" s="51">
        <f t="shared" si="83"/>
        <v>10725</v>
      </c>
      <c r="R721" s="89">
        <v>4834</v>
      </c>
      <c r="S721" s="51">
        <f t="shared" si="84"/>
        <v>7745</v>
      </c>
      <c r="T721" s="89">
        <v>45166</v>
      </c>
      <c r="U721" s="52" t="s">
        <v>155</v>
      </c>
      <c r="V721" s="53" t="s">
        <v>256</v>
      </c>
    </row>
    <row r="722" spans="1:22" hidden="1">
      <c r="A722" s="63">
        <v>714</v>
      </c>
      <c r="B722" s="63" t="s">
        <v>760</v>
      </c>
      <c r="C722" s="88" t="s">
        <v>363</v>
      </c>
      <c r="D722" s="88" t="s">
        <v>1123</v>
      </c>
      <c r="E722" s="64" t="s">
        <v>1216</v>
      </c>
      <c r="F722" s="65">
        <v>45839</v>
      </c>
      <c r="G722" s="65">
        <v>46023</v>
      </c>
      <c r="H722" s="93">
        <v>50000</v>
      </c>
      <c r="I722" s="89">
        <v>1854</v>
      </c>
      <c r="J722" s="66">
        <v>25</v>
      </c>
      <c r="K722" s="89">
        <v>1435</v>
      </c>
      <c r="L722" s="51">
        <f t="shared" si="80"/>
        <v>3549.9999999999995</v>
      </c>
      <c r="M722" s="51">
        <f t="shared" si="79"/>
        <v>650</v>
      </c>
      <c r="N722" s="53">
        <f t="shared" si="81"/>
        <v>1520</v>
      </c>
      <c r="O722" s="51">
        <f t="shared" si="82"/>
        <v>3545.0000000000005</v>
      </c>
      <c r="P722" s="88">
        <v>25</v>
      </c>
      <c r="Q722" s="51">
        <f t="shared" si="83"/>
        <v>10725</v>
      </c>
      <c r="R722" s="89">
        <v>4834</v>
      </c>
      <c r="S722" s="51">
        <f t="shared" si="84"/>
        <v>7745</v>
      </c>
      <c r="T722" s="89">
        <v>45166</v>
      </c>
      <c r="U722" s="52" t="s">
        <v>155</v>
      </c>
      <c r="V722" s="53" t="s">
        <v>256</v>
      </c>
    </row>
    <row r="723" spans="1:22" hidden="1">
      <c r="A723" s="63">
        <v>715</v>
      </c>
      <c r="B723" s="63" t="s">
        <v>114</v>
      </c>
      <c r="C723" s="88" t="s">
        <v>19</v>
      </c>
      <c r="D723" s="88" t="s">
        <v>1113</v>
      </c>
      <c r="E723" s="64" t="s">
        <v>1216</v>
      </c>
      <c r="F723" s="65">
        <v>45962</v>
      </c>
      <c r="G723" s="65">
        <v>46143</v>
      </c>
      <c r="H723" s="93">
        <v>20000</v>
      </c>
      <c r="I723" s="88">
        <v>0</v>
      </c>
      <c r="J723" s="66">
        <v>25</v>
      </c>
      <c r="K723" s="88">
        <v>574</v>
      </c>
      <c r="L723" s="51">
        <f t="shared" si="80"/>
        <v>1419.9999999999998</v>
      </c>
      <c r="M723" s="51">
        <f t="shared" si="79"/>
        <v>260</v>
      </c>
      <c r="N723" s="53">
        <f t="shared" si="81"/>
        <v>608</v>
      </c>
      <c r="O723" s="51">
        <f t="shared" si="82"/>
        <v>1418</v>
      </c>
      <c r="P723" s="88">
        <v>25</v>
      </c>
      <c r="Q723" s="51">
        <f t="shared" si="83"/>
        <v>4305</v>
      </c>
      <c r="R723" s="89">
        <v>1207</v>
      </c>
      <c r="S723" s="51">
        <f t="shared" si="84"/>
        <v>3098</v>
      </c>
      <c r="T723" s="89">
        <v>18793</v>
      </c>
      <c r="U723" s="52" t="s">
        <v>155</v>
      </c>
      <c r="V723" s="53" t="s">
        <v>256</v>
      </c>
    </row>
    <row r="724" spans="1:22" hidden="1">
      <c r="A724" s="63">
        <v>716</v>
      </c>
      <c r="B724" s="63" t="s">
        <v>337</v>
      </c>
      <c r="C724" s="88" t="s">
        <v>19</v>
      </c>
      <c r="D724" s="88" t="s">
        <v>1150</v>
      </c>
      <c r="E724" s="64" t="s">
        <v>1216</v>
      </c>
      <c r="F724" s="65">
        <v>45839</v>
      </c>
      <c r="G724" s="65">
        <v>46023</v>
      </c>
      <c r="H724" s="93">
        <v>20000</v>
      </c>
      <c r="I724" s="88">
        <v>0</v>
      </c>
      <c r="J724" s="66">
        <v>25</v>
      </c>
      <c r="K724" s="88">
        <v>574</v>
      </c>
      <c r="L724" s="51">
        <f t="shared" si="80"/>
        <v>1419.9999999999998</v>
      </c>
      <c r="M724" s="51">
        <f t="shared" si="79"/>
        <v>260</v>
      </c>
      <c r="N724" s="53">
        <f t="shared" si="81"/>
        <v>608</v>
      </c>
      <c r="O724" s="51">
        <f t="shared" si="82"/>
        <v>1418</v>
      </c>
      <c r="P724" s="88">
        <v>25</v>
      </c>
      <c r="Q724" s="51">
        <f t="shared" si="83"/>
        <v>4305</v>
      </c>
      <c r="R724" s="89">
        <v>1207</v>
      </c>
      <c r="S724" s="51">
        <f t="shared" si="84"/>
        <v>3098</v>
      </c>
      <c r="T724" s="89">
        <v>18793</v>
      </c>
      <c r="U724" s="52" t="s">
        <v>155</v>
      </c>
      <c r="V724" s="53" t="s">
        <v>256</v>
      </c>
    </row>
    <row r="725" spans="1:22" hidden="1">
      <c r="A725" s="63">
        <v>717</v>
      </c>
      <c r="B725" s="63" t="s">
        <v>642</v>
      </c>
      <c r="C725" s="88" t="s">
        <v>657</v>
      </c>
      <c r="D725" s="88" t="s">
        <v>1077</v>
      </c>
      <c r="E725" s="64" t="s">
        <v>1216</v>
      </c>
      <c r="F725" s="65">
        <v>45870</v>
      </c>
      <c r="G725" s="65">
        <v>46054</v>
      </c>
      <c r="H725" s="93">
        <v>40000</v>
      </c>
      <c r="I725" s="88">
        <v>442.65</v>
      </c>
      <c r="J725" s="66">
        <v>25</v>
      </c>
      <c r="K725" s="89">
        <v>1148</v>
      </c>
      <c r="L725" s="51">
        <f t="shared" si="80"/>
        <v>2839.9999999999995</v>
      </c>
      <c r="M725" s="51">
        <f t="shared" si="79"/>
        <v>520</v>
      </c>
      <c r="N725" s="53">
        <f t="shared" si="81"/>
        <v>1216</v>
      </c>
      <c r="O725" s="51">
        <f t="shared" si="82"/>
        <v>2836</v>
      </c>
      <c r="P725" s="89">
        <v>13882.11</v>
      </c>
      <c r="Q725" s="51">
        <f t="shared" si="83"/>
        <v>22442.11</v>
      </c>
      <c r="R725" s="89">
        <v>16688.759999999998</v>
      </c>
      <c r="S725" s="51">
        <f t="shared" si="84"/>
        <v>6196</v>
      </c>
      <c r="T725" s="89">
        <v>23311.24</v>
      </c>
      <c r="U725" s="52" t="s">
        <v>155</v>
      </c>
      <c r="V725" s="53" t="s">
        <v>257</v>
      </c>
    </row>
    <row r="726" spans="1:22" hidden="1">
      <c r="A726" s="63">
        <v>718</v>
      </c>
      <c r="B726" s="63" t="s">
        <v>903</v>
      </c>
      <c r="C726" s="88" t="s">
        <v>6</v>
      </c>
      <c r="D726" s="88" t="s">
        <v>170</v>
      </c>
      <c r="E726" s="64" t="s">
        <v>1216</v>
      </c>
      <c r="F726" s="65">
        <v>45962</v>
      </c>
      <c r="G726" s="65">
        <v>46143</v>
      </c>
      <c r="H726" s="93">
        <v>130000</v>
      </c>
      <c r="I726" s="89">
        <v>19162.12</v>
      </c>
      <c r="J726" s="66">
        <v>25</v>
      </c>
      <c r="K726" s="89">
        <v>3731</v>
      </c>
      <c r="L726" s="51">
        <f t="shared" si="80"/>
        <v>9230</v>
      </c>
      <c r="M726" s="51">
        <f t="shared" si="79"/>
        <v>1690</v>
      </c>
      <c r="N726" s="53">
        <f t="shared" si="81"/>
        <v>3952</v>
      </c>
      <c r="O726" s="51">
        <f t="shared" si="82"/>
        <v>9217</v>
      </c>
      <c r="P726" s="88">
        <v>25</v>
      </c>
      <c r="Q726" s="51">
        <f t="shared" si="83"/>
        <v>27845</v>
      </c>
      <c r="R726" s="89">
        <v>26870.12</v>
      </c>
      <c r="S726" s="51">
        <f t="shared" si="84"/>
        <v>20137</v>
      </c>
      <c r="T726" s="89">
        <v>103129.88</v>
      </c>
      <c r="U726" s="52" t="s">
        <v>155</v>
      </c>
      <c r="V726" s="53" t="s">
        <v>257</v>
      </c>
    </row>
    <row r="727" spans="1:22" hidden="1">
      <c r="A727" s="63">
        <v>719</v>
      </c>
      <c r="B727" s="63" t="s">
        <v>904</v>
      </c>
      <c r="C727" s="88" t="s">
        <v>61</v>
      </c>
      <c r="D727" s="88" t="s">
        <v>1168</v>
      </c>
      <c r="E727" s="64" t="s">
        <v>1216</v>
      </c>
      <c r="F727" s="65">
        <v>45962</v>
      </c>
      <c r="G727" s="65">
        <v>46143</v>
      </c>
      <c r="H727" s="93">
        <v>50000</v>
      </c>
      <c r="I727" s="89">
        <v>1854</v>
      </c>
      <c r="J727" s="66">
        <v>25</v>
      </c>
      <c r="K727" s="89">
        <v>1435</v>
      </c>
      <c r="L727" s="51">
        <f t="shared" si="80"/>
        <v>3549.9999999999995</v>
      </c>
      <c r="M727" s="51">
        <f t="shared" si="79"/>
        <v>650</v>
      </c>
      <c r="N727" s="53">
        <f t="shared" si="81"/>
        <v>1520</v>
      </c>
      <c r="O727" s="51">
        <f t="shared" si="82"/>
        <v>3545.0000000000005</v>
      </c>
      <c r="P727" s="88">
        <v>25</v>
      </c>
      <c r="Q727" s="51">
        <f t="shared" si="83"/>
        <v>10725</v>
      </c>
      <c r="R727" s="89">
        <v>4834</v>
      </c>
      <c r="S727" s="51">
        <f t="shared" si="84"/>
        <v>7745</v>
      </c>
      <c r="T727" s="89">
        <v>45166</v>
      </c>
      <c r="U727" s="52" t="s">
        <v>155</v>
      </c>
      <c r="V727" s="53" t="s">
        <v>257</v>
      </c>
    </row>
    <row r="728" spans="1:22" hidden="1">
      <c r="A728" s="63">
        <v>720</v>
      </c>
      <c r="B728" s="63" t="s">
        <v>970</v>
      </c>
      <c r="C728" s="88" t="s">
        <v>4</v>
      </c>
      <c r="D728" s="88" t="s">
        <v>872</v>
      </c>
      <c r="E728" s="64" t="s">
        <v>1216</v>
      </c>
      <c r="F728" s="65">
        <v>45870</v>
      </c>
      <c r="G728" s="65">
        <v>46054</v>
      </c>
      <c r="H728" s="93">
        <v>70000</v>
      </c>
      <c r="I728" s="89">
        <v>5368.48</v>
      </c>
      <c r="J728" s="66">
        <v>25</v>
      </c>
      <c r="K728" s="89">
        <v>2009</v>
      </c>
      <c r="L728" s="51">
        <f t="shared" si="80"/>
        <v>4970</v>
      </c>
      <c r="M728" s="51">
        <f t="shared" si="79"/>
        <v>910</v>
      </c>
      <c r="N728" s="53">
        <f t="shared" si="81"/>
        <v>2128</v>
      </c>
      <c r="O728" s="51">
        <f t="shared" si="82"/>
        <v>4963</v>
      </c>
      <c r="P728" s="88">
        <v>25</v>
      </c>
      <c r="Q728" s="51">
        <f t="shared" si="83"/>
        <v>15005</v>
      </c>
      <c r="R728" s="89">
        <v>9530.48</v>
      </c>
      <c r="S728" s="51">
        <f t="shared" si="84"/>
        <v>10843</v>
      </c>
      <c r="T728" s="89">
        <v>60469.52</v>
      </c>
      <c r="U728" s="52" t="s">
        <v>155</v>
      </c>
      <c r="V728" s="53" t="s">
        <v>257</v>
      </c>
    </row>
    <row r="729" spans="1:22" hidden="1">
      <c r="A729" s="63">
        <v>721</v>
      </c>
      <c r="B729" s="63" t="s">
        <v>479</v>
      </c>
      <c r="C729" s="88" t="s">
        <v>428</v>
      </c>
      <c r="D729" s="88" t="s">
        <v>169</v>
      </c>
      <c r="E729" s="64" t="s">
        <v>1216</v>
      </c>
      <c r="F729" s="65">
        <v>45839</v>
      </c>
      <c r="G729" s="65">
        <v>46023</v>
      </c>
      <c r="H729" s="93">
        <v>80000</v>
      </c>
      <c r="I729" s="89">
        <v>6920.92</v>
      </c>
      <c r="J729" s="66">
        <v>25</v>
      </c>
      <c r="K729" s="89">
        <v>2296</v>
      </c>
      <c r="L729" s="51">
        <f t="shared" si="80"/>
        <v>5679.9999999999991</v>
      </c>
      <c r="M729" s="51">
        <f t="shared" si="79"/>
        <v>1040</v>
      </c>
      <c r="N729" s="53">
        <f t="shared" si="81"/>
        <v>2432</v>
      </c>
      <c r="O729" s="51">
        <f t="shared" si="82"/>
        <v>5672</v>
      </c>
      <c r="P729" s="89">
        <v>5518.28</v>
      </c>
      <c r="Q729" s="51">
        <f t="shared" si="83"/>
        <v>22638.28</v>
      </c>
      <c r="R729" s="89">
        <v>17167.2</v>
      </c>
      <c r="S729" s="51">
        <f t="shared" si="84"/>
        <v>12392</v>
      </c>
      <c r="T729" s="89">
        <v>62832.800000000003</v>
      </c>
      <c r="U729" s="52" t="s">
        <v>155</v>
      </c>
      <c r="V729" s="53" t="s">
        <v>256</v>
      </c>
    </row>
    <row r="730" spans="1:22" hidden="1">
      <c r="A730" s="63">
        <v>722</v>
      </c>
      <c r="B730" s="63" t="s">
        <v>91</v>
      </c>
      <c r="C730" s="88" t="s">
        <v>19</v>
      </c>
      <c r="D730" s="88" t="s">
        <v>1169</v>
      </c>
      <c r="E730" s="64" t="s">
        <v>1216</v>
      </c>
      <c r="F730" s="65">
        <v>45839</v>
      </c>
      <c r="G730" s="65">
        <v>46023</v>
      </c>
      <c r="H730" s="93">
        <v>20000</v>
      </c>
      <c r="I730" s="88">
        <v>0</v>
      </c>
      <c r="J730" s="66">
        <v>25</v>
      </c>
      <c r="K730" s="88">
        <v>574</v>
      </c>
      <c r="L730" s="51">
        <f t="shared" si="80"/>
        <v>1419.9999999999998</v>
      </c>
      <c r="M730" s="51">
        <f t="shared" si="79"/>
        <v>260</v>
      </c>
      <c r="N730" s="53">
        <f t="shared" si="81"/>
        <v>608</v>
      </c>
      <c r="O730" s="51">
        <f t="shared" si="82"/>
        <v>1418</v>
      </c>
      <c r="P730" s="88">
        <v>25</v>
      </c>
      <c r="Q730" s="51">
        <f t="shared" si="83"/>
        <v>4305</v>
      </c>
      <c r="R730" s="89">
        <v>1207</v>
      </c>
      <c r="S730" s="51">
        <f t="shared" si="84"/>
        <v>3098</v>
      </c>
      <c r="T730" s="89">
        <v>18793</v>
      </c>
      <c r="U730" s="52" t="s">
        <v>155</v>
      </c>
      <c r="V730" s="53" t="s">
        <v>256</v>
      </c>
    </row>
    <row r="731" spans="1:22" hidden="1">
      <c r="A731" s="63">
        <v>723</v>
      </c>
      <c r="B731" s="63" t="s">
        <v>860</v>
      </c>
      <c r="C731" s="88" t="s">
        <v>249</v>
      </c>
      <c r="D731" s="88" t="s">
        <v>254</v>
      </c>
      <c r="E731" s="64" t="s">
        <v>1216</v>
      </c>
      <c r="F731" s="65">
        <v>45839</v>
      </c>
      <c r="G731" s="65">
        <v>46023</v>
      </c>
      <c r="H731" s="93">
        <v>60000</v>
      </c>
      <c r="I731" s="89">
        <v>3486.68</v>
      </c>
      <c r="J731" s="66">
        <v>25</v>
      </c>
      <c r="K731" s="89">
        <v>1722</v>
      </c>
      <c r="L731" s="51">
        <f t="shared" si="80"/>
        <v>4260</v>
      </c>
      <c r="M731" s="51">
        <f t="shared" si="79"/>
        <v>780</v>
      </c>
      <c r="N731" s="53">
        <f t="shared" si="81"/>
        <v>1824</v>
      </c>
      <c r="O731" s="51">
        <f t="shared" si="82"/>
        <v>4254</v>
      </c>
      <c r="P731" s="88">
        <v>25</v>
      </c>
      <c r="Q731" s="51">
        <f t="shared" si="83"/>
        <v>12865</v>
      </c>
      <c r="R731" s="89">
        <v>7057.68</v>
      </c>
      <c r="S731" s="51">
        <f t="shared" si="84"/>
        <v>9294</v>
      </c>
      <c r="T731" s="89">
        <v>52942.32</v>
      </c>
      <c r="U731" s="52" t="s">
        <v>155</v>
      </c>
      <c r="V731" s="53" t="s">
        <v>256</v>
      </c>
    </row>
    <row r="732" spans="1:22" hidden="1">
      <c r="A732" s="63">
        <v>724</v>
      </c>
      <c r="B732" s="63" t="s">
        <v>205</v>
      </c>
      <c r="C732" s="88" t="s">
        <v>21</v>
      </c>
      <c r="D732" s="88" t="s">
        <v>1086</v>
      </c>
      <c r="E732" s="64" t="s">
        <v>1216</v>
      </c>
      <c r="F732" s="65">
        <v>45962</v>
      </c>
      <c r="G732" s="65">
        <v>46143</v>
      </c>
      <c r="H732" s="93">
        <v>20000</v>
      </c>
      <c r="I732" s="88">
        <v>0</v>
      </c>
      <c r="J732" s="66">
        <v>25</v>
      </c>
      <c r="K732" s="88">
        <v>574</v>
      </c>
      <c r="L732" s="51">
        <f t="shared" si="80"/>
        <v>1419.9999999999998</v>
      </c>
      <c r="M732" s="51">
        <f t="shared" si="79"/>
        <v>260</v>
      </c>
      <c r="N732" s="53">
        <f t="shared" si="81"/>
        <v>608</v>
      </c>
      <c r="O732" s="51">
        <f t="shared" si="82"/>
        <v>1418</v>
      </c>
      <c r="P732" s="88">
        <v>25</v>
      </c>
      <c r="Q732" s="51">
        <f t="shared" si="83"/>
        <v>4305</v>
      </c>
      <c r="R732" s="89">
        <v>1207</v>
      </c>
      <c r="S732" s="51">
        <f t="shared" si="84"/>
        <v>3098</v>
      </c>
      <c r="T732" s="89">
        <v>18793</v>
      </c>
      <c r="U732" s="52" t="s">
        <v>155</v>
      </c>
      <c r="V732" s="53" t="s">
        <v>256</v>
      </c>
    </row>
    <row r="733" spans="1:22" ht="15.75" thickBot="1">
      <c r="A733" s="142">
        <v>725</v>
      </c>
      <c r="B733" s="142" t="s">
        <v>665</v>
      </c>
      <c r="C733" s="143" t="s">
        <v>1322</v>
      </c>
      <c r="D733" s="143" t="s">
        <v>1092</v>
      </c>
      <c r="E733" s="141" t="s">
        <v>1216</v>
      </c>
      <c r="F733" s="144">
        <v>45839</v>
      </c>
      <c r="G733" s="144">
        <v>46023</v>
      </c>
      <c r="H733" s="151">
        <v>50000</v>
      </c>
      <c r="I733" s="152">
        <v>1854</v>
      </c>
      <c r="J733" s="153">
        <v>25</v>
      </c>
      <c r="K733" s="152">
        <v>1435</v>
      </c>
      <c r="L733" s="154">
        <f t="shared" si="80"/>
        <v>3549.9999999999995</v>
      </c>
      <c r="M733" s="154">
        <f t="shared" si="79"/>
        <v>650</v>
      </c>
      <c r="N733" s="153">
        <f t="shared" si="81"/>
        <v>1520</v>
      </c>
      <c r="O733" s="154">
        <f t="shared" si="82"/>
        <v>3545.0000000000005</v>
      </c>
      <c r="P733" s="152">
        <v>25</v>
      </c>
      <c r="Q733" s="154">
        <f t="shared" si="83"/>
        <v>10725</v>
      </c>
      <c r="R733" s="152">
        <v>4834</v>
      </c>
      <c r="S733" s="154">
        <f t="shared" si="84"/>
        <v>7745</v>
      </c>
      <c r="T733" s="152">
        <v>45166</v>
      </c>
      <c r="U733" s="149" t="s">
        <v>155</v>
      </c>
      <c r="V733" s="150" t="s">
        <v>256</v>
      </c>
    </row>
    <row r="734" spans="1:22" ht="15.75" hidden="1" customHeight="1">
      <c r="A734" s="63">
        <v>726</v>
      </c>
      <c r="B734" s="88" t="s">
        <v>1315</v>
      </c>
      <c r="C734" s="88" t="s">
        <v>364</v>
      </c>
      <c r="D734" s="88" t="s">
        <v>164</v>
      </c>
      <c r="E734" s="52" t="s">
        <v>660</v>
      </c>
      <c r="F734" s="65">
        <v>45962</v>
      </c>
      <c r="G734" s="65">
        <v>46143</v>
      </c>
      <c r="H734" s="97">
        <v>80000</v>
      </c>
      <c r="I734" s="98">
        <v>7400.87</v>
      </c>
      <c r="J734" s="99">
        <v>25</v>
      </c>
      <c r="K734" s="98">
        <v>2296</v>
      </c>
      <c r="L734" s="100">
        <f t="shared" si="80"/>
        <v>5679.9999999999991</v>
      </c>
      <c r="M734" s="100">
        <f t="shared" si="79"/>
        <v>1040</v>
      </c>
      <c r="N734" s="101">
        <f t="shared" si="81"/>
        <v>2432</v>
      </c>
      <c r="O734" s="100">
        <f t="shared" si="82"/>
        <v>5672</v>
      </c>
      <c r="P734" s="102">
        <v>25</v>
      </c>
      <c r="Q734" s="100">
        <f t="shared" si="83"/>
        <v>17145</v>
      </c>
      <c r="R734" s="98">
        <v>12153.87</v>
      </c>
      <c r="S734" s="100">
        <f t="shared" si="84"/>
        <v>12392</v>
      </c>
      <c r="T734" s="98">
        <v>67846.13</v>
      </c>
      <c r="U734" s="52" t="s">
        <v>155</v>
      </c>
      <c r="V734" s="91" t="s">
        <v>256</v>
      </c>
    </row>
    <row r="735" spans="1:22" hidden="1">
      <c r="A735" s="63">
        <v>727</v>
      </c>
      <c r="B735" s="63" t="s">
        <v>664</v>
      </c>
      <c r="C735" s="88" t="s">
        <v>61</v>
      </c>
      <c r="D735" s="88" t="s">
        <v>1123</v>
      </c>
      <c r="E735" s="64" t="s">
        <v>1216</v>
      </c>
      <c r="F735" s="65">
        <v>45962</v>
      </c>
      <c r="G735" s="65">
        <v>46143</v>
      </c>
      <c r="H735" s="93">
        <v>50000</v>
      </c>
      <c r="I735" s="89">
        <v>1854</v>
      </c>
      <c r="J735" s="66">
        <v>25</v>
      </c>
      <c r="K735" s="89">
        <v>1435</v>
      </c>
      <c r="L735" s="51">
        <f t="shared" si="80"/>
        <v>3549.9999999999995</v>
      </c>
      <c r="M735" s="51">
        <f t="shared" ref="M735:M766" si="85">H735*0.013</f>
        <v>650</v>
      </c>
      <c r="N735" s="53">
        <f t="shared" si="81"/>
        <v>1520</v>
      </c>
      <c r="O735" s="51">
        <f t="shared" si="82"/>
        <v>3545.0000000000005</v>
      </c>
      <c r="P735" s="88">
        <v>25</v>
      </c>
      <c r="Q735" s="51">
        <f t="shared" si="83"/>
        <v>10725</v>
      </c>
      <c r="R735" s="89">
        <v>4834</v>
      </c>
      <c r="S735" s="51">
        <f t="shared" si="84"/>
        <v>7745</v>
      </c>
      <c r="T735" s="89">
        <v>45166</v>
      </c>
      <c r="U735" s="52" t="s">
        <v>155</v>
      </c>
      <c r="V735" s="53" t="s">
        <v>256</v>
      </c>
    </row>
    <row r="736" spans="1:22" hidden="1">
      <c r="A736" s="63">
        <v>728</v>
      </c>
      <c r="B736" s="63" t="s">
        <v>820</v>
      </c>
      <c r="C736" s="88" t="s">
        <v>833</v>
      </c>
      <c r="D736" s="88" t="s">
        <v>164</v>
      </c>
      <c r="E736" s="64" t="s">
        <v>1216</v>
      </c>
      <c r="F736" s="65">
        <v>45962</v>
      </c>
      <c r="G736" s="65">
        <v>46143</v>
      </c>
      <c r="H736" s="93">
        <v>80000</v>
      </c>
      <c r="I736" s="89">
        <v>7400.87</v>
      </c>
      <c r="J736" s="66">
        <v>25</v>
      </c>
      <c r="K736" s="89">
        <v>2296</v>
      </c>
      <c r="L736" s="51">
        <f t="shared" si="80"/>
        <v>5679.9999999999991</v>
      </c>
      <c r="M736" s="51">
        <f t="shared" si="85"/>
        <v>1040</v>
      </c>
      <c r="N736" s="53">
        <f t="shared" si="81"/>
        <v>2432</v>
      </c>
      <c r="O736" s="51">
        <f t="shared" si="82"/>
        <v>5672</v>
      </c>
      <c r="P736" s="88">
        <v>25</v>
      </c>
      <c r="Q736" s="51">
        <f t="shared" si="83"/>
        <v>17145</v>
      </c>
      <c r="R736" s="89">
        <v>12153.87</v>
      </c>
      <c r="S736" s="51">
        <f t="shared" si="84"/>
        <v>12392</v>
      </c>
      <c r="T736" s="89">
        <v>67846.13</v>
      </c>
      <c r="U736" s="52" t="s">
        <v>155</v>
      </c>
      <c r="V736" s="53" t="s">
        <v>256</v>
      </c>
    </row>
    <row r="737" spans="1:22" hidden="1">
      <c r="A737" s="63">
        <v>729</v>
      </c>
      <c r="B737" s="63" t="s">
        <v>638</v>
      </c>
      <c r="C737" s="88" t="s">
        <v>48</v>
      </c>
      <c r="D737" s="88" t="s">
        <v>1077</v>
      </c>
      <c r="E737" s="64" t="s">
        <v>1216</v>
      </c>
      <c r="F737" s="65">
        <v>45962</v>
      </c>
      <c r="G737" s="65">
        <v>46143</v>
      </c>
      <c r="H737" s="93">
        <v>70000</v>
      </c>
      <c r="I737" s="89">
        <v>5368.48</v>
      </c>
      <c r="J737" s="66">
        <v>25</v>
      </c>
      <c r="K737" s="89">
        <v>2009</v>
      </c>
      <c r="L737" s="51">
        <f t="shared" si="80"/>
        <v>4970</v>
      </c>
      <c r="M737" s="51">
        <f t="shared" si="85"/>
        <v>910</v>
      </c>
      <c r="N737" s="53">
        <f t="shared" si="81"/>
        <v>2128</v>
      </c>
      <c r="O737" s="51">
        <f t="shared" si="82"/>
        <v>4963</v>
      </c>
      <c r="P737" s="88">
        <v>25</v>
      </c>
      <c r="Q737" s="51">
        <f t="shared" si="83"/>
        <v>15005</v>
      </c>
      <c r="R737" s="89">
        <v>9530.48</v>
      </c>
      <c r="S737" s="51">
        <f t="shared" si="84"/>
        <v>10843</v>
      </c>
      <c r="T737" s="89">
        <v>60469.52</v>
      </c>
      <c r="U737" s="52" t="s">
        <v>155</v>
      </c>
      <c r="V737" s="53" t="s">
        <v>256</v>
      </c>
    </row>
    <row r="738" spans="1:22" hidden="1">
      <c r="A738" s="63">
        <v>730</v>
      </c>
      <c r="B738" s="63" t="s">
        <v>861</v>
      </c>
      <c r="C738" s="88" t="s">
        <v>77</v>
      </c>
      <c r="D738" s="88" t="s">
        <v>168</v>
      </c>
      <c r="E738" s="64" t="s">
        <v>1216</v>
      </c>
      <c r="F738" s="65">
        <v>45839</v>
      </c>
      <c r="G738" s="65">
        <v>46023</v>
      </c>
      <c r="H738" s="93">
        <v>51000</v>
      </c>
      <c r="I738" s="89">
        <v>1995.14</v>
      </c>
      <c r="J738" s="66">
        <v>25</v>
      </c>
      <c r="K738" s="89">
        <v>1463.7</v>
      </c>
      <c r="L738" s="51">
        <f t="shared" si="80"/>
        <v>3620.9999999999995</v>
      </c>
      <c r="M738" s="51">
        <f t="shared" si="85"/>
        <v>663</v>
      </c>
      <c r="N738" s="53">
        <f t="shared" si="81"/>
        <v>1550.4</v>
      </c>
      <c r="O738" s="51">
        <f t="shared" si="82"/>
        <v>3615.9</v>
      </c>
      <c r="P738" s="89">
        <v>3458.6</v>
      </c>
      <c r="Q738" s="51">
        <f t="shared" si="83"/>
        <v>14372.6</v>
      </c>
      <c r="R738" s="89">
        <v>8467.84</v>
      </c>
      <c r="S738" s="51">
        <f t="shared" si="84"/>
        <v>7899.9</v>
      </c>
      <c r="T738" s="89">
        <v>42532.160000000003</v>
      </c>
      <c r="U738" s="52" t="s">
        <v>155</v>
      </c>
      <c r="V738" s="53" t="s">
        <v>257</v>
      </c>
    </row>
    <row r="739" spans="1:22" hidden="1">
      <c r="A739" s="63">
        <v>731</v>
      </c>
      <c r="B739" s="63" t="s">
        <v>778</v>
      </c>
      <c r="C739" s="88" t="s">
        <v>19</v>
      </c>
      <c r="D739" s="88" t="s">
        <v>1109</v>
      </c>
      <c r="E739" s="64" t="s">
        <v>1216</v>
      </c>
      <c r="F739" s="65">
        <v>45839</v>
      </c>
      <c r="G739" s="65">
        <v>46023</v>
      </c>
      <c r="H739" s="93">
        <v>20000</v>
      </c>
      <c r="I739" s="88">
        <v>0</v>
      </c>
      <c r="J739" s="66">
        <v>25</v>
      </c>
      <c r="K739" s="88">
        <v>574</v>
      </c>
      <c r="L739" s="51">
        <f t="shared" si="80"/>
        <v>1419.9999999999998</v>
      </c>
      <c r="M739" s="51">
        <f t="shared" si="85"/>
        <v>260</v>
      </c>
      <c r="N739" s="53">
        <f t="shared" si="81"/>
        <v>608</v>
      </c>
      <c r="O739" s="51">
        <f t="shared" si="82"/>
        <v>1418</v>
      </c>
      <c r="P739" s="88">
        <v>125</v>
      </c>
      <c r="Q739" s="51">
        <f t="shared" si="83"/>
        <v>4405</v>
      </c>
      <c r="R739" s="89">
        <v>1307</v>
      </c>
      <c r="S739" s="51">
        <f t="shared" si="84"/>
        <v>3098</v>
      </c>
      <c r="T739" s="89">
        <v>18693</v>
      </c>
      <c r="U739" s="52" t="s">
        <v>155</v>
      </c>
      <c r="V739" s="53" t="s">
        <v>256</v>
      </c>
    </row>
    <row r="740" spans="1:22" hidden="1">
      <c r="A740" s="63">
        <v>732</v>
      </c>
      <c r="B740" s="63" t="s">
        <v>334</v>
      </c>
      <c r="C740" s="88" t="s">
        <v>19</v>
      </c>
      <c r="D740" s="88" t="s">
        <v>160</v>
      </c>
      <c r="E740" s="64" t="s">
        <v>1216</v>
      </c>
      <c r="F740" s="65">
        <v>45962</v>
      </c>
      <c r="G740" s="65">
        <v>46143</v>
      </c>
      <c r="H740" s="93">
        <v>20000</v>
      </c>
      <c r="I740" s="88">
        <v>0</v>
      </c>
      <c r="J740" s="66">
        <v>25</v>
      </c>
      <c r="K740" s="88">
        <v>574</v>
      </c>
      <c r="L740" s="51">
        <f t="shared" si="80"/>
        <v>1419.9999999999998</v>
      </c>
      <c r="M740" s="51">
        <f t="shared" si="85"/>
        <v>260</v>
      </c>
      <c r="N740" s="53">
        <f t="shared" si="81"/>
        <v>608</v>
      </c>
      <c r="O740" s="51">
        <f t="shared" si="82"/>
        <v>1418</v>
      </c>
      <c r="P740" s="88">
        <v>125</v>
      </c>
      <c r="Q740" s="51">
        <f t="shared" si="83"/>
        <v>4405</v>
      </c>
      <c r="R740" s="89">
        <v>1307</v>
      </c>
      <c r="S740" s="51">
        <f t="shared" si="84"/>
        <v>3098</v>
      </c>
      <c r="T740" s="89">
        <v>18693</v>
      </c>
      <c r="U740" s="52" t="s">
        <v>155</v>
      </c>
      <c r="V740" s="53" t="s">
        <v>256</v>
      </c>
    </row>
    <row r="741" spans="1:22" hidden="1">
      <c r="A741" s="63">
        <v>733</v>
      </c>
      <c r="B741" s="63" t="s">
        <v>630</v>
      </c>
      <c r="C741" s="88" t="s">
        <v>73</v>
      </c>
      <c r="D741" s="88" t="s">
        <v>1077</v>
      </c>
      <c r="E741" s="64" t="s">
        <v>1216</v>
      </c>
      <c r="F741" s="65">
        <v>45839</v>
      </c>
      <c r="G741" s="65">
        <v>46023</v>
      </c>
      <c r="H741" s="93">
        <v>95000</v>
      </c>
      <c r="I741" s="89">
        <v>10929.24</v>
      </c>
      <c r="J741" s="66">
        <v>25</v>
      </c>
      <c r="K741" s="89">
        <v>2726.5</v>
      </c>
      <c r="L741" s="51">
        <f t="shared" si="80"/>
        <v>6744.9999999999991</v>
      </c>
      <c r="M741" s="51">
        <f t="shared" si="85"/>
        <v>1235</v>
      </c>
      <c r="N741" s="53">
        <f t="shared" si="81"/>
        <v>2888</v>
      </c>
      <c r="O741" s="51">
        <f t="shared" si="82"/>
        <v>6735.5</v>
      </c>
      <c r="P741" s="88">
        <v>25</v>
      </c>
      <c r="Q741" s="51">
        <f t="shared" si="83"/>
        <v>20355</v>
      </c>
      <c r="R741" s="89">
        <v>16568.740000000002</v>
      </c>
      <c r="S741" s="51">
        <f t="shared" si="84"/>
        <v>14715.5</v>
      </c>
      <c r="T741" s="89">
        <v>78431.259999999995</v>
      </c>
      <c r="U741" s="52" t="s">
        <v>155</v>
      </c>
      <c r="V741" s="53" t="s">
        <v>257</v>
      </c>
    </row>
    <row r="742" spans="1:22" hidden="1">
      <c r="A742" s="63">
        <v>734</v>
      </c>
      <c r="B742" s="63" t="s">
        <v>768</v>
      </c>
      <c r="C742" s="88" t="s">
        <v>55</v>
      </c>
      <c r="D742" s="88" t="s">
        <v>1123</v>
      </c>
      <c r="E742" s="64" t="s">
        <v>1216</v>
      </c>
      <c r="F742" s="65">
        <v>45962</v>
      </c>
      <c r="G742" s="65">
        <v>46143</v>
      </c>
      <c r="H742" s="93">
        <v>20000</v>
      </c>
      <c r="I742" s="88">
        <v>0</v>
      </c>
      <c r="J742" s="66">
        <v>25</v>
      </c>
      <c r="K742" s="88">
        <v>574</v>
      </c>
      <c r="L742" s="51">
        <f t="shared" si="80"/>
        <v>1419.9999999999998</v>
      </c>
      <c r="M742" s="51">
        <f t="shared" si="85"/>
        <v>260</v>
      </c>
      <c r="N742" s="53">
        <f t="shared" si="81"/>
        <v>608</v>
      </c>
      <c r="O742" s="51">
        <f t="shared" si="82"/>
        <v>1418</v>
      </c>
      <c r="P742" s="88">
        <v>25</v>
      </c>
      <c r="Q742" s="51">
        <f t="shared" si="83"/>
        <v>4305</v>
      </c>
      <c r="R742" s="89">
        <v>1207</v>
      </c>
      <c r="S742" s="51">
        <f t="shared" si="84"/>
        <v>3098</v>
      </c>
      <c r="T742" s="89">
        <v>18793</v>
      </c>
      <c r="U742" s="52" t="s">
        <v>155</v>
      </c>
      <c r="V742" s="53" t="s">
        <v>256</v>
      </c>
    </row>
    <row r="743" spans="1:22" hidden="1">
      <c r="A743" s="63">
        <v>735</v>
      </c>
      <c r="B743" s="63" t="s">
        <v>645</v>
      </c>
      <c r="C743" s="88" t="s">
        <v>6</v>
      </c>
      <c r="D743" s="88" t="s">
        <v>167</v>
      </c>
      <c r="E743" s="64" t="s">
        <v>1216</v>
      </c>
      <c r="F743" s="65">
        <v>45962</v>
      </c>
      <c r="G743" s="65">
        <v>46143</v>
      </c>
      <c r="H743" s="93">
        <v>115000</v>
      </c>
      <c r="I743" s="89">
        <v>15633.74</v>
      </c>
      <c r="J743" s="66">
        <v>25</v>
      </c>
      <c r="K743" s="89">
        <v>3300.5</v>
      </c>
      <c r="L743" s="51">
        <f t="shared" si="80"/>
        <v>8164.9999999999991</v>
      </c>
      <c r="M743" s="51">
        <f t="shared" si="85"/>
        <v>1495</v>
      </c>
      <c r="N743" s="53">
        <f t="shared" si="81"/>
        <v>3496</v>
      </c>
      <c r="O743" s="51">
        <f t="shared" si="82"/>
        <v>8153.5000000000009</v>
      </c>
      <c r="P743" s="88">
        <v>125</v>
      </c>
      <c r="Q743" s="51">
        <f t="shared" si="83"/>
        <v>24735</v>
      </c>
      <c r="R743" s="89">
        <v>22555.24</v>
      </c>
      <c r="S743" s="51">
        <f t="shared" si="84"/>
        <v>17813.5</v>
      </c>
      <c r="T743" s="89">
        <v>92444.76</v>
      </c>
      <c r="U743" s="52" t="s">
        <v>155</v>
      </c>
      <c r="V743" s="53" t="s">
        <v>256</v>
      </c>
    </row>
    <row r="744" spans="1:22" hidden="1">
      <c r="A744" s="63">
        <v>736</v>
      </c>
      <c r="B744" s="63" t="s">
        <v>404</v>
      </c>
      <c r="C744" s="88" t="s">
        <v>19</v>
      </c>
      <c r="D744" s="88" t="s">
        <v>1148</v>
      </c>
      <c r="E744" s="64" t="s">
        <v>1216</v>
      </c>
      <c r="F744" s="65">
        <v>45839</v>
      </c>
      <c r="G744" s="65">
        <v>46023</v>
      </c>
      <c r="H744" s="93">
        <v>20000</v>
      </c>
      <c r="I744" s="88">
        <v>0</v>
      </c>
      <c r="J744" s="66">
        <v>25</v>
      </c>
      <c r="K744" s="88">
        <v>574</v>
      </c>
      <c r="L744" s="51">
        <f t="shared" si="80"/>
        <v>1419.9999999999998</v>
      </c>
      <c r="M744" s="51">
        <f t="shared" si="85"/>
        <v>260</v>
      </c>
      <c r="N744" s="53">
        <f t="shared" si="81"/>
        <v>608</v>
      </c>
      <c r="O744" s="51">
        <f t="shared" si="82"/>
        <v>1418</v>
      </c>
      <c r="P744" s="88">
        <v>125</v>
      </c>
      <c r="Q744" s="51">
        <f t="shared" si="83"/>
        <v>4405</v>
      </c>
      <c r="R744" s="89">
        <v>1307</v>
      </c>
      <c r="S744" s="51">
        <f t="shared" si="84"/>
        <v>3098</v>
      </c>
      <c r="T744" s="89">
        <v>18693</v>
      </c>
      <c r="U744" s="52" t="s">
        <v>155</v>
      </c>
      <c r="V744" s="53" t="s">
        <v>257</v>
      </c>
    </row>
    <row r="745" spans="1:22" hidden="1">
      <c r="A745" s="63">
        <v>737</v>
      </c>
      <c r="B745" s="63" t="s">
        <v>96</v>
      </c>
      <c r="C745" s="88" t="s">
        <v>73</v>
      </c>
      <c r="D745" s="88" t="s">
        <v>1079</v>
      </c>
      <c r="E745" s="64" t="s">
        <v>1216</v>
      </c>
      <c r="F745" s="65">
        <v>45839</v>
      </c>
      <c r="G745" s="65">
        <v>46023</v>
      </c>
      <c r="H745" s="93">
        <v>130000</v>
      </c>
      <c r="I745" s="89">
        <v>19162.12</v>
      </c>
      <c r="J745" s="66">
        <v>25</v>
      </c>
      <c r="K745" s="89">
        <v>3731</v>
      </c>
      <c r="L745" s="51">
        <f t="shared" si="80"/>
        <v>9230</v>
      </c>
      <c r="M745" s="51">
        <f t="shared" si="85"/>
        <v>1690</v>
      </c>
      <c r="N745" s="53">
        <f t="shared" si="81"/>
        <v>3952</v>
      </c>
      <c r="O745" s="51">
        <f t="shared" si="82"/>
        <v>9217</v>
      </c>
      <c r="P745" s="88">
        <v>125</v>
      </c>
      <c r="Q745" s="51">
        <f t="shared" si="83"/>
        <v>27945</v>
      </c>
      <c r="R745" s="89">
        <v>26970.12</v>
      </c>
      <c r="S745" s="51">
        <f t="shared" si="84"/>
        <v>20137</v>
      </c>
      <c r="T745" s="89">
        <v>103029.88</v>
      </c>
      <c r="U745" s="52" t="s">
        <v>155</v>
      </c>
      <c r="V745" s="53" t="s">
        <v>256</v>
      </c>
    </row>
    <row r="746" spans="1:22" ht="15.75" hidden="1" customHeight="1">
      <c r="A746" s="63">
        <v>738</v>
      </c>
      <c r="B746" s="63" t="s">
        <v>1257</v>
      </c>
      <c r="C746" s="88" t="s">
        <v>73</v>
      </c>
      <c r="D746" t="s">
        <v>175</v>
      </c>
      <c r="E746" s="64" t="s">
        <v>1216</v>
      </c>
      <c r="F746" s="65">
        <v>45839</v>
      </c>
      <c r="G746" s="65">
        <v>46023</v>
      </c>
      <c r="H746" s="93">
        <v>100000</v>
      </c>
      <c r="I746" s="89">
        <v>12105.37</v>
      </c>
      <c r="J746" s="66">
        <v>25</v>
      </c>
      <c r="K746" s="89">
        <v>2870</v>
      </c>
      <c r="L746" s="51">
        <f t="shared" si="80"/>
        <v>7099.9999999999991</v>
      </c>
      <c r="M746" s="51">
        <f t="shared" si="85"/>
        <v>1300</v>
      </c>
      <c r="N746" s="53">
        <f t="shared" si="81"/>
        <v>3040</v>
      </c>
      <c r="O746" s="51">
        <f t="shared" si="82"/>
        <v>7090.0000000000009</v>
      </c>
      <c r="P746" s="88">
        <v>25</v>
      </c>
      <c r="Q746" s="51">
        <f t="shared" si="83"/>
        <v>21425</v>
      </c>
      <c r="R746" s="89">
        <v>18040.37</v>
      </c>
      <c r="S746" s="51">
        <f t="shared" si="84"/>
        <v>15490</v>
      </c>
      <c r="T746" s="89">
        <v>81959.63</v>
      </c>
      <c r="U746" s="52" t="s">
        <v>155</v>
      </c>
      <c r="V746" s="53" t="s">
        <v>257</v>
      </c>
    </row>
    <row r="747" spans="1:22" hidden="1">
      <c r="A747" s="63">
        <v>739</v>
      </c>
      <c r="B747" s="63" t="s">
        <v>260</v>
      </c>
      <c r="C747" s="88" t="s">
        <v>48</v>
      </c>
      <c r="D747" s="88" t="s">
        <v>1134</v>
      </c>
      <c r="E747" s="64" t="s">
        <v>1216</v>
      </c>
      <c r="F747" s="65">
        <v>45839</v>
      </c>
      <c r="G747" s="65">
        <v>46023</v>
      </c>
      <c r="H747" s="93">
        <v>60000</v>
      </c>
      <c r="I747" s="89">
        <v>3486.68</v>
      </c>
      <c r="J747" s="66">
        <v>25</v>
      </c>
      <c r="K747" s="89">
        <v>1722</v>
      </c>
      <c r="L747" s="51">
        <f t="shared" si="80"/>
        <v>4260</v>
      </c>
      <c r="M747" s="51">
        <f t="shared" si="85"/>
        <v>780</v>
      </c>
      <c r="N747" s="53">
        <f t="shared" si="81"/>
        <v>1824</v>
      </c>
      <c r="O747" s="51">
        <f t="shared" si="82"/>
        <v>4254</v>
      </c>
      <c r="P747" s="88">
        <v>25</v>
      </c>
      <c r="Q747" s="51">
        <f t="shared" si="83"/>
        <v>12865</v>
      </c>
      <c r="R747" s="89">
        <v>7057.68</v>
      </c>
      <c r="S747" s="51">
        <f t="shared" si="84"/>
        <v>9294</v>
      </c>
      <c r="T747" s="89">
        <v>52942.32</v>
      </c>
      <c r="U747" s="52" t="s">
        <v>155</v>
      </c>
      <c r="V747" s="53" t="s">
        <v>256</v>
      </c>
    </row>
    <row r="748" spans="1:22" hidden="1">
      <c r="A748" s="63">
        <v>740</v>
      </c>
      <c r="B748" s="63" t="s">
        <v>1198</v>
      </c>
      <c r="C748" s="88" t="s">
        <v>1208</v>
      </c>
      <c r="D748" s="88" t="s">
        <v>175</v>
      </c>
      <c r="E748" s="64" t="s">
        <v>1216</v>
      </c>
      <c r="F748" s="65">
        <v>45962</v>
      </c>
      <c r="G748" s="65">
        <v>46143</v>
      </c>
      <c r="H748" s="93">
        <v>95000</v>
      </c>
      <c r="I748" s="89">
        <v>10929.24</v>
      </c>
      <c r="J748" s="66">
        <v>25</v>
      </c>
      <c r="K748" s="89">
        <v>2726.5</v>
      </c>
      <c r="L748" s="51">
        <f t="shared" si="80"/>
        <v>6744.9999999999991</v>
      </c>
      <c r="M748" s="51">
        <f t="shared" si="85"/>
        <v>1235</v>
      </c>
      <c r="N748" s="53">
        <f t="shared" si="81"/>
        <v>2888</v>
      </c>
      <c r="O748" s="51">
        <f t="shared" si="82"/>
        <v>6735.5</v>
      </c>
      <c r="P748" s="88">
        <v>25</v>
      </c>
      <c r="Q748" s="51">
        <f t="shared" si="83"/>
        <v>20355</v>
      </c>
      <c r="R748" s="89">
        <v>16568.740000000002</v>
      </c>
      <c r="S748" s="51">
        <f t="shared" si="84"/>
        <v>14715.5</v>
      </c>
      <c r="T748" s="89">
        <v>78431.259999999995</v>
      </c>
      <c r="U748" s="52" t="s">
        <v>155</v>
      </c>
      <c r="V748" s="53" t="s">
        <v>256</v>
      </c>
    </row>
    <row r="749" spans="1:22" hidden="1">
      <c r="A749" s="63">
        <v>741</v>
      </c>
      <c r="B749" s="63" t="s">
        <v>575</v>
      </c>
      <c r="C749" s="88" t="s">
        <v>18</v>
      </c>
      <c r="D749" s="88" t="s">
        <v>1077</v>
      </c>
      <c r="E749" s="64" t="s">
        <v>1216</v>
      </c>
      <c r="F749" s="65">
        <v>45962</v>
      </c>
      <c r="G749" s="65">
        <v>46143</v>
      </c>
      <c r="H749" s="93">
        <v>36600</v>
      </c>
      <c r="I749" s="88">
        <v>0</v>
      </c>
      <c r="J749" s="66">
        <v>25</v>
      </c>
      <c r="K749" s="89">
        <v>1050.42</v>
      </c>
      <c r="L749" s="51">
        <f t="shared" si="80"/>
        <v>2598.6</v>
      </c>
      <c r="M749" s="51">
        <f t="shared" si="85"/>
        <v>475.79999999999995</v>
      </c>
      <c r="N749" s="53">
        <f t="shared" si="81"/>
        <v>1112.6400000000001</v>
      </c>
      <c r="O749" s="51">
        <f t="shared" si="82"/>
        <v>2594.94</v>
      </c>
      <c r="P749" s="88">
        <v>25</v>
      </c>
      <c r="Q749" s="51">
        <f t="shared" si="83"/>
        <v>7857.4</v>
      </c>
      <c r="R749" s="89">
        <v>2188.06</v>
      </c>
      <c r="S749" s="51">
        <f t="shared" si="84"/>
        <v>5669.34</v>
      </c>
      <c r="T749" s="89">
        <v>34411.94</v>
      </c>
      <c r="U749" s="52" t="s">
        <v>155</v>
      </c>
      <c r="V749" s="53" t="s">
        <v>257</v>
      </c>
    </row>
    <row r="750" spans="1:22" hidden="1">
      <c r="A750" s="63">
        <v>742</v>
      </c>
      <c r="B750" s="63" t="s">
        <v>275</v>
      </c>
      <c r="C750" s="88" t="s">
        <v>61</v>
      </c>
      <c r="D750" s="88" t="s">
        <v>1069</v>
      </c>
      <c r="E750" s="64" t="s">
        <v>1216</v>
      </c>
      <c r="F750" s="65">
        <v>45962</v>
      </c>
      <c r="G750" s="65">
        <v>46143</v>
      </c>
      <c r="H750" s="93">
        <v>25000</v>
      </c>
      <c r="I750" s="88">
        <v>0</v>
      </c>
      <c r="J750" s="66">
        <v>25</v>
      </c>
      <c r="K750" s="88">
        <v>717.5</v>
      </c>
      <c r="L750" s="51">
        <f t="shared" si="80"/>
        <v>1774.9999999999998</v>
      </c>
      <c r="M750" s="51">
        <f t="shared" si="85"/>
        <v>325</v>
      </c>
      <c r="N750" s="53">
        <f t="shared" si="81"/>
        <v>760</v>
      </c>
      <c r="O750" s="51">
        <f t="shared" si="82"/>
        <v>1772.5000000000002</v>
      </c>
      <c r="P750" s="88">
        <v>125</v>
      </c>
      <c r="Q750" s="51">
        <f t="shared" si="83"/>
        <v>5475</v>
      </c>
      <c r="R750" s="89">
        <v>1602.5</v>
      </c>
      <c r="S750" s="51">
        <f t="shared" si="84"/>
        <v>3872.5</v>
      </c>
      <c r="T750" s="89">
        <v>23397.5</v>
      </c>
      <c r="U750" s="52" t="s">
        <v>155</v>
      </c>
      <c r="V750" s="53" t="s">
        <v>257</v>
      </c>
    </row>
    <row r="751" spans="1:22" hidden="1">
      <c r="A751" s="63">
        <v>743</v>
      </c>
      <c r="B751" s="63" t="s">
        <v>526</v>
      </c>
      <c r="C751" s="88" t="s">
        <v>19</v>
      </c>
      <c r="D751" s="88" t="s">
        <v>1162</v>
      </c>
      <c r="E751" s="64" t="s">
        <v>1216</v>
      </c>
      <c r="F751" s="65">
        <v>45839</v>
      </c>
      <c r="G751" s="65">
        <v>46023</v>
      </c>
      <c r="H751" s="93">
        <v>20000</v>
      </c>
      <c r="I751" s="88">
        <v>0</v>
      </c>
      <c r="J751" s="66">
        <v>25</v>
      </c>
      <c r="K751" s="88">
        <v>574</v>
      </c>
      <c r="L751" s="51">
        <f t="shared" si="80"/>
        <v>1419.9999999999998</v>
      </c>
      <c r="M751" s="51">
        <f t="shared" si="85"/>
        <v>260</v>
      </c>
      <c r="N751" s="53">
        <f t="shared" si="81"/>
        <v>608</v>
      </c>
      <c r="O751" s="51">
        <f t="shared" si="82"/>
        <v>1418</v>
      </c>
      <c r="P751" s="88">
        <v>25</v>
      </c>
      <c r="Q751" s="51">
        <f t="shared" si="83"/>
        <v>4305</v>
      </c>
      <c r="R751" s="89">
        <v>1207</v>
      </c>
      <c r="S751" s="51">
        <f t="shared" si="84"/>
        <v>3098</v>
      </c>
      <c r="T751" s="89">
        <v>18793</v>
      </c>
      <c r="U751" s="52" t="s">
        <v>155</v>
      </c>
      <c r="V751" s="53" t="s">
        <v>256</v>
      </c>
    </row>
    <row r="752" spans="1:22" hidden="1">
      <c r="A752" s="63">
        <v>744</v>
      </c>
      <c r="B752" s="63" t="s">
        <v>44</v>
      </c>
      <c r="C752" s="88" t="s">
        <v>45</v>
      </c>
      <c r="D752" s="88" t="s">
        <v>173</v>
      </c>
      <c r="E752" s="64" t="s">
        <v>1216</v>
      </c>
      <c r="F752" s="65">
        <v>45962</v>
      </c>
      <c r="G752" s="65">
        <v>46143</v>
      </c>
      <c r="H752" s="93">
        <v>65000</v>
      </c>
      <c r="I752" s="89">
        <v>4427.58</v>
      </c>
      <c r="J752" s="66">
        <v>25</v>
      </c>
      <c r="K752" s="89">
        <v>1865.5</v>
      </c>
      <c r="L752" s="51">
        <f t="shared" si="80"/>
        <v>4615</v>
      </c>
      <c r="M752" s="51">
        <f t="shared" si="85"/>
        <v>845</v>
      </c>
      <c r="N752" s="53">
        <f t="shared" si="81"/>
        <v>1976</v>
      </c>
      <c r="O752" s="51">
        <f t="shared" si="82"/>
        <v>4608.5</v>
      </c>
      <c r="P752" s="88">
        <v>25</v>
      </c>
      <c r="Q752" s="51">
        <f t="shared" si="83"/>
        <v>13935</v>
      </c>
      <c r="R752" s="89">
        <v>8294.08</v>
      </c>
      <c r="S752" s="51">
        <f t="shared" si="84"/>
        <v>10068.5</v>
      </c>
      <c r="T752" s="89">
        <v>56705.919999999998</v>
      </c>
      <c r="U752" s="52" t="s">
        <v>155</v>
      </c>
      <c r="V752" s="53" t="s">
        <v>256</v>
      </c>
    </row>
    <row r="753" spans="1:22" hidden="1">
      <c r="A753" s="63">
        <v>745</v>
      </c>
      <c r="B753" s="63" t="s">
        <v>544</v>
      </c>
      <c r="C753" s="88" t="s">
        <v>4</v>
      </c>
      <c r="D753" s="88" t="s">
        <v>545</v>
      </c>
      <c r="E753" s="64" t="s">
        <v>1216</v>
      </c>
      <c r="F753" s="65">
        <v>45839</v>
      </c>
      <c r="G753" s="65">
        <v>46023</v>
      </c>
      <c r="H753" s="93">
        <v>80000</v>
      </c>
      <c r="I753" s="89">
        <v>7400.87</v>
      </c>
      <c r="J753" s="66">
        <v>25</v>
      </c>
      <c r="K753" s="89">
        <v>2296</v>
      </c>
      <c r="L753" s="51">
        <f t="shared" si="80"/>
        <v>5679.9999999999991</v>
      </c>
      <c r="M753" s="51">
        <f t="shared" si="85"/>
        <v>1040</v>
      </c>
      <c r="N753" s="53">
        <f t="shared" si="81"/>
        <v>2432</v>
      </c>
      <c r="O753" s="51">
        <f t="shared" si="82"/>
        <v>5672</v>
      </c>
      <c r="P753" s="88">
        <v>125</v>
      </c>
      <c r="Q753" s="51">
        <f t="shared" si="83"/>
        <v>17245</v>
      </c>
      <c r="R753" s="89">
        <v>12253.87</v>
      </c>
      <c r="S753" s="51">
        <f t="shared" si="84"/>
        <v>12392</v>
      </c>
      <c r="T753" s="89">
        <v>67746.13</v>
      </c>
      <c r="U753" s="52" t="s">
        <v>155</v>
      </c>
      <c r="V753" s="53" t="s">
        <v>256</v>
      </c>
    </row>
    <row r="754" spans="1:22" hidden="1">
      <c r="A754" s="63">
        <v>746</v>
      </c>
      <c r="B754" s="63" t="s">
        <v>862</v>
      </c>
      <c r="C754" s="88" t="s">
        <v>29</v>
      </c>
      <c r="D754" s="88" t="s">
        <v>254</v>
      </c>
      <c r="E754" s="64" t="s">
        <v>1216</v>
      </c>
      <c r="F754" s="65">
        <v>45962</v>
      </c>
      <c r="G754" s="65">
        <v>46143</v>
      </c>
      <c r="H754" s="93">
        <v>60000</v>
      </c>
      <c r="I754" s="89">
        <v>3486.68</v>
      </c>
      <c r="J754" s="66">
        <v>25</v>
      </c>
      <c r="K754" s="89">
        <v>1722</v>
      </c>
      <c r="L754" s="51">
        <f t="shared" si="80"/>
        <v>4260</v>
      </c>
      <c r="M754" s="51">
        <f t="shared" si="85"/>
        <v>780</v>
      </c>
      <c r="N754" s="53">
        <f t="shared" si="81"/>
        <v>1824</v>
      </c>
      <c r="O754" s="51">
        <f t="shared" si="82"/>
        <v>4254</v>
      </c>
      <c r="P754" s="88">
        <v>25</v>
      </c>
      <c r="Q754" s="51">
        <f t="shared" si="83"/>
        <v>12865</v>
      </c>
      <c r="R754" s="89">
        <v>7057.68</v>
      </c>
      <c r="S754" s="51">
        <f t="shared" si="84"/>
        <v>9294</v>
      </c>
      <c r="T754" s="89">
        <v>52942.32</v>
      </c>
      <c r="U754" s="52" t="s">
        <v>155</v>
      </c>
      <c r="V754" s="53" t="s">
        <v>256</v>
      </c>
    </row>
    <row r="755" spans="1:22" hidden="1">
      <c r="A755" s="63">
        <v>747</v>
      </c>
      <c r="B755" s="63" t="s">
        <v>1213</v>
      </c>
      <c r="C755" s="88" t="s">
        <v>73</v>
      </c>
      <c r="D755" s="88" t="s">
        <v>1109</v>
      </c>
      <c r="E755" s="64" t="s">
        <v>1216</v>
      </c>
      <c r="F755" s="65">
        <v>45809</v>
      </c>
      <c r="G755" s="65">
        <v>45992</v>
      </c>
      <c r="H755" s="93">
        <v>60000</v>
      </c>
      <c r="I755" s="89">
        <v>3486.68</v>
      </c>
      <c r="J755" s="66">
        <v>25</v>
      </c>
      <c r="K755" s="89">
        <v>1722</v>
      </c>
      <c r="L755" s="51">
        <f t="shared" si="80"/>
        <v>4260</v>
      </c>
      <c r="M755" s="51">
        <f t="shared" si="85"/>
        <v>780</v>
      </c>
      <c r="N755" s="53">
        <f t="shared" si="81"/>
        <v>1824</v>
      </c>
      <c r="O755" s="51">
        <f t="shared" si="82"/>
        <v>4254</v>
      </c>
      <c r="P755" s="88">
        <v>25</v>
      </c>
      <c r="Q755" s="51">
        <f t="shared" si="83"/>
        <v>12865</v>
      </c>
      <c r="R755" s="89">
        <v>7057.68</v>
      </c>
      <c r="S755" s="51">
        <f t="shared" si="84"/>
        <v>9294</v>
      </c>
      <c r="T755" s="89">
        <v>52942.32</v>
      </c>
      <c r="U755" s="52" t="s">
        <v>155</v>
      </c>
      <c r="V755" s="53" t="s">
        <v>256</v>
      </c>
    </row>
    <row r="756" spans="1:22" hidden="1">
      <c r="A756" s="63">
        <v>748</v>
      </c>
      <c r="B756" s="63" t="s">
        <v>611</v>
      </c>
      <c r="C756" s="88" t="s">
        <v>73</v>
      </c>
      <c r="D756" s="88" t="s">
        <v>162</v>
      </c>
      <c r="E756" s="64" t="s">
        <v>1216</v>
      </c>
      <c r="F756" s="65">
        <v>45962</v>
      </c>
      <c r="G756" s="65">
        <v>46143</v>
      </c>
      <c r="H756" s="93">
        <v>85000</v>
      </c>
      <c r="I756" s="89">
        <v>8576.99</v>
      </c>
      <c r="J756" s="66">
        <v>25</v>
      </c>
      <c r="K756" s="89">
        <v>2439.5</v>
      </c>
      <c r="L756" s="51">
        <f t="shared" si="80"/>
        <v>6034.9999999999991</v>
      </c>
      <c r="M756" s="51">
        <f t="shared" si="85"/>
        <v>1105</v>
      </c>
      <c r="N756" s="53">
        <f t="shared" si="81"/>
        <v>2584</v>
      </c>
      <c r="O756" s="51">
        <f t="shared" si="82"/>
        <v>6026.5</v>
      </c>
      <c r="P756" s="88">
        <v>125</v>
      </c>
      <c r="Q756" s="51">
        <f t="shared" si="83"/>
        <v>18315</v>
      </c>
      <c r="R756" s="89">
        <v>13725.49</v>
      </c>
      <c r="S756" s="51">
        <f t="shared" si="84"/>
        <v>13166.5</v>
      </c>
      <c r="T756" s="89">
        <v>71274.509999999995</v>
      </c>
      <c r="U756" s="52" t="s">
        <v>155</v>
      </c>
      <c r="V756" s="53" t="s">
        <v>256</v>
      </c>
    </row>
    <row r="757" spans="1:22" ht="16.5" hidden="1" customHeight="1">
      <c r="A757" s="63">
        <v>749</v>
      </c>
      <c r="B757" s="63" t="s">
        <v>1047</v>
      </c>
      <c r="C757" s="88" t="s">
        <v>723</v>
      </c>
      <c r="D757" t="s">
        <v>1317</v>
      </c>
      <c r="E757" s="52" t="s">
        <v>660</v>
      </c>
      <c r="F757" s="65">
        <v>45901</v>
      </c>
      <c r="G757" s="65">
        <v>46082</v>
      </c>
      <c r="H757" s="93">
        <v>30000</v>
      </c>
      <c r="I757" s="88">
        <v>0</v>
      </c>
      <c r="J757" s="66">
        <v>25</v>
      </c>
      <c r="K757" s="88">
        <v>861</v>
      </c>
      <c r="L757" s="51">
        <f t="shared" si="80"/>
        <v>2130</v>
      </c>
      <c r="M757" s="51">
        <f t="shared" si="85"/>
        <v>390</v>
      </c>
      <c r="N757" s="53">
        <f t="shared" si="81"/>
        <v>912</v>
      </c>
      <c r="O757" s="51">
        <f t="shared" si="82"/>
        <v>2127</v>
      </c>
      <c r="P757" s="88">
        <v>25</v>
      </c>
      <c r="Q757" s="51">
        <f t="shared" si="83"/>
        <v>6445</v>
      </c>
      <c r="R757" s="89">
        <v>1798</v>
      </c>
      <c r="S757" s="51">
        <f t="shared" si="84"/>
        <v>4647</v>
      </c>
      <c r="T757" s="89">
        <v>28202</v>
      </c>
      <c r="U757" s="52" t="s">
        <v>155</v>
      </c>
      <c r="V757" s="53" t="s">
        <v>256</v>
      </c>
    </row>
    <row r="758" spans="1:22" hidden="1">
      <c r="A758" s="63">
        <v>750</v>
      </c>
      <c r="B758" s="63" t="s">
        <v>821</v>
      </c>
      <c r="C758" s="88" t="s">
        <v>5</v>
      </c>
      <c r="D758" s="88" t="s">
        <v>1151</v>
      </c>
      <c r="E758" s="64" t="s">
        <v>1216</v>
      </c>
      <c r="F758" s="65">
        <v>45962</v>
      </c>
      <c r="G758" s="65">
        <v>46143</v>
      </c>
      <c r="H758" s="93">
        <v>220000</v>
      </c>
      <c r="I758" s="89">
        <v>39877.14</v>
      </c>
      <c r="J758" s="66">
        <v>25</v>
      </c>
      <c r="K758" s="89">
        <v>6314</v>
      </c>
      <c r="L758" s="51">
        <f t="shared" si="80"/>
        <v>15619.999999999998</v>
      </c>
      <c r="M758" s="51">
        <f t="shared" si="85"/>
        <v>2860</v>
      </c>
      <c r="N758" s="53">
        <f t="shared" si="81"/>
        <v>6688</v>
      </c>
      <c r="O758" s="51">
        <f t="shared" si="82"/>
        <v>15598.000000000002</v>
      </c>
      <c r="P758" s="89">
        <v>1944.78</v>
      </c>
      <c r="Q758" s="51">
        <f t="shared" si="83"/>
        <v>49024.78</v>
      </c>
      <c r="R758" s="89">
        <v>54725.06</v>
      </c>
      <c r="S758" s="51">
        <f t="shared" si="84"/>
        <v>34078</v>
      </c>
      <c r="T758" s="89">
        <v>165274.94</v>
      </c>
      <c r="U758" s="52" t="s">
        <v>155</v>
      </c>
      <c r="V758" s="53" t="s">
        <v>256</v>
      </c>
    </row>
    <row r="759" spans="1:22" hidden="1">
      <c r="A759" s="63">
        <v>751</v>
      </c>
      <c r="B759" s="63" t="s">
        <v>971</v>
      </c>
      <c r="C759" s="88" t="s">
        <v>53</v>
      </c>
      <c r="D759" s="88" t="s">
        <v>1169</v>
      </c>
      <c r="E759" s="64" t="s">
        <v>1216</v>
      </c>
      <c r="F759" s="65">
        <v>45870</v>
      </c>
      <c r="G759" s="65">
        <v>46054</v>
      </c>
      <c r="H759" s="93">
        <v>60000</v>
      </c>
      <c r="I759" s="89">
        <v>3486.68</v>
      </c>
      <c r="J759" s="66">
        <v>25</v>
      </c>
      <c r="K759" s="89">
        <v>1722</v>
      </c>
      <c r="L759" s="51">
        <f t="shared" si="80"/>
        <v>4260</v>
      </c>
      <c r="M759" s="51">
        <f t="shared" si="85"/>
        <v>780</v>
      </c>
      <c r="N759" s="53">
        <f t="shared" si="81"/>
        <v>1824</v>
      </c>
      <c r="O759" s="51">
        <f t="shared" si="82"/>
        <v>4254</v>
      </c>
      <c r="P759" s="89">
        <v>10048.1</v>
      </c>
      <c r="Q759" s="51">
        <f t="shared" si="83"/>
        <v>22888.1</v>
      </c>
      <c r="R759" s="89">
        <v>17080.78</v>
      </c>
      <c r="S759" s="51">
        <f t="shared" si="84"/>
        <v>9294</v>
      </c>
      <c r="T759" s="89">
        <v>42919.22</v>
      </c>
      <c r="U759" s="52" t="s">
        <v>155</v>
      </c>
      <c r="V759" s="53" t="s">
        <v>256</v>
      </c>
    </row>
    <row r="760" spans="1:22" hidden="1">
      <c r="A760" s="63">
        <v>752</v>
      </c>
      <c r="B760" s="63" t="s">
        <v>456</v>
      </c>
      <c r="C760" s="88" t="s">
        <v>19</v>
      </c>
      <c r="D760" s="88" t="s">
        <v>1085</v>
      </c>
      <c r="E760" s="64" t="s">
        <v>1216</v>
      </c>
      <c r="F760" s="65">
        <v>45839</v>
      </c>
      <c r="G760" s="65">
        <v>46023</v>
      </c>
      <c r="H760" s="93">
        <v>20000</v>
      </c>
      <c r="I760" s="88">
        <v>0</v>
      </c>
      <c r="J760" s="66">
        <v>25</v>
      </c>
      <c r="K760" s="88">
        <v>574</v>
      </c>
      <c r="L760" s="51">
        <f t="shared" si="80"/>
        <v>1419.9999999999998</v>
      </c>
      <c r="M760" s="51">
        <f t="shared" si="85"/>
        <v>260</v>
      </c>
      <c r="N760" s="53">
        <f t="shared" si="81"/>
        <v>608</v>
      </c>
      <c r="O760" s="51">
        <f t="shared" si="82"/>
        <v>1418</v>
      </c>
      <c r="P760" s="88">
        <v>125</v>
      </c>
      <c r="Q760" s="51">
        <f t="shared" si="83"/>
        <v>4405</v>
      </c>
      <c r="R760" s="89">
        <v>1307</v>
      </c>
      <c r="S760" s="51">
        <f t="shared" si="84"/>
        <v>3098</v>
      </c>
      <c r="T760" s="89">
        <v>18693</v>
      </c>
      <c r="U760" s="52" t="s">
        <v>155</v>
      </c>
      <c r="V760" s="53" t="s">
        <v>256</v>
      </c>
    </row>
    <row r="761" spans="1:22" hidden="1">
      <c r="A761" s="63">
        <v>753</v>
      </c>
      <c r="B761" s="63" t="s">
        <v>576</v>
      </c>
      <c r="C761" s="88" t="s">
        <v>48</v>
      </c>
      <c r="D761" s="88" t="s">
        <v>1077</v>
      </c>
      <c r="E761" s="64" t="s">
        <v>1216</v>
      </c>
      <c r="F761" s="65">
        <v>45839</v>
      </c>
      <c r="G761" s="65">
        <v>46023</v>
      </c>
      <c r="H761" s="93">
        <v>95000</v>
      </c>
      <c r="I761" s="89">
        <v>10929.24</v>
      </c>
      <c r="J761" s="66">
        <v>25</v>
      </c>
      <c r="K761" s="89">
        <v>2726.5</v>
      </c>
      <c r="L761" s="51">
        <f t="shared" si="80"/>
        <v>6744.9999999999991</v>
      </c>
      <c r="M761" s="51">
        <f t="shared" si="85"/>
        <v>1235</v>
      </c>
      <c r="N761" s="53">
        <f t="shared" si="81"/>
        <v>2888</v>
      </c>
      <c r="O761" s="51">
        <f t="shared" si="82"/>
        <v>6735.5</v>
      </c>
      <c r="P761" s="88">
        <v>25</v>
      </c>
      <c r="Q761" s="51">
        <f t="shared" si="83"/>
        <v>20355</v>
      </c>
      <c r="R761" s="89">
        <v>16568.740000000002</v>
      </c>
      <c r="S761" s="51">
        <f t="shared" si="84"/>
        <v>14715.5</v>
      </c>
      <c r="T761" s="89">
        <v>78431.259999999995</v>
      </c>
      <c r="U761" s="52" t="s">
        <v>155</v>
      </c>
      <c r="V761" s="53" t="s">
        <v>256</v>
      </c>
    </row>
    <row r="762" spans="1:22" hidden="1">
      <c r="A762" s="63">
        <v>754</v>
      </c>
      <c r="B762" s="63" t="s">
        <v>480</v>
      </c>
      <c r="C762" s="88" t="s">
        <v>7</v>
      </c>
      <c r="D762" s="88" t="s">
        <v>175</v>
      </c>
      <c r="E762" s="64" t="s">
        <v>1216</v>
      </c>
      <c r="F762" s="65">
        <v>45962</v>
      </c>
      <c r="G762" s="65">
        <v>46143</v>
      </c>
      <c r="H762" s="93">
        <v>80000</v>
      </c>
      <c r="I762" s="89">
        <v>6482.36</v>
      </c>
      <c r="J762" s="66">
        <v>25</v>
      </c>
      <c r="K762" s="89">
        <v>2296</v>
      </c>
      <c r="L762" s="51">
        <f t="shared" si="80"/>
        <v>5679.9999999999991</v>
      </c>
      <c r="M762" s="51">
        <f t="shared" si="85"/>
        <v>1040</v>
      </c>
      <c r="N762" s="53">
        <f t="shared" si="81"/>
        <v>2432</v>
      </c>
      <c r="O762" s="51">
        <f t="shared" si="82"/>
        <v>5672</v>
      </c>
      <c r="P762" s="89">
        <v>8964.56</v>
      </c>
      <c r="Q762" s="51">
        <f t="shared" si="83"/>
        <v>26084.559999999998</v>
      </c>
      <c r="R762" s="89">
        <v>20174.919999999998</v>
      </c>
      <c r="S762" s="51">
        <f t="shared" si="84"/>
        <v>12392</v>
      </c>
      <c r="T762" s="89">
        <v>59825.08</v>
      </c>
      <c r="U762" s="52" t="s">
        <v>155</v>
      </c>
      <c r="V762" s="53" t="s">
        <v>256</v>
      </c>
    </row>
    <row r="763" spans="1:22" hidden="1">
      <c r="A763" s="63">
        <v>755</v>
      </c>
      <c r="B763" s="63" t="s">
        <v>863</v>
      </c>
      <c r="C763" s="88" t="s">
        <v>868</v>
      </c>
      <c r="D763" s="88" t="s">
        <v>175</v>
      </c>
      <c r="E763" s="64" t="s">
        <v>1216</v>
      </c>
      <c r="F763" s="65">
        <v>45870</v>
      </c>
      <c r="G763" s="65">
        <v>46054</v>
      </c>
      <c r="H763" s="93">
        <v>50000</v>
      </c>
      <c r="I763" s="89">
        <v>1854</v>
      </c>
      <c r="J763" s="66">
        <v>25</v>
      </c>
      <c r="K763" s="89">
        <v>1435</v>
      </c>
      <c r="L763" s="51">
        <f t="shared" si="80"/>
        <v>3549.9999999999995</v>
      </c>
      <c r="M763" s="51">
        <f t="shared" si="85"/>
        <v>650</v>
      </c>
      <c r="N763" s="53">
        <f t="shared" si="81"/>
        <v>1520</v>
      </c>
      <c r="O763" s="51">
        <f t="shared" si="82"/>
        <v>3545.0000000000005</v>
      </c>
      <c r="P763" s="88">
        <v>25</v>
      </c>
      <c r="Q763" s="51">
        <f t="shared" si="83"/>
        <v>10725</v>
      </c>
      <c r="R763" s="89">
        <v>4834</v>
      </c>
      <c r="S763" s="51">
        <f t="shared" si="84"/>
        <v>7745</v>
      </c>
      <c r="T763" s="89">
        <v>45166</v>
      </c>
      <c r="U763" s="52" t="s">
        <v>155</v>
      </c>
      <c r="V763" s="53" t="s">
        <v>256</v>
      </c>
    </row>
    <row r="764" spans="1:22" hidden="1">
      <c r="A764" s="63">
        <v>756</v>
      </c>
      <c r="B764" s="63" t="s">
        <v>1229</v>
      </c>
      <c r="C764" s="88" t="s">
        <v>73</v>
      </c>
      <c r="D764" s="88" t="s">
        <v>1134</v>
      </c>
      <c r="E764" s="64" t="s">
        <v>1216</v>
      </c>
      <c r="F764" s="65">
        <v>45809</v>
      </c>
      <c r="G764" s="65">
        <v>45992</v>
      </c>
      <c r="H764" s="93">
        <v>90000</v>
      </c>
      <c r="I764" s="89">
        <v>9273.17</v>
      </c>
      <c r="J764" s="66">
        <v>25</v>
      </c>
      <c r="K764" s="89">
        <v>2583</v>
      </c>
      <c r="L764" s="51">
        <f t="shared" si="80"/>
        <v>6389.9999999999991</v>
      </c>
      <c r="M764" s="51">
        <f t="shared" si="85"/>
        <v>1170</v>
      </c>
      <c r="N764" s="53">
        <f t="shared" si="81"/>
        <v>2736</v>
      </c>
      <c r="O764" s="51">
        <f t="shared" si="82"/>
        <v>6381</v>
      </c>
      <c r="P764" s="89">
        <v>1944.78</v>
      </c>
      <c r="Q764" s="51">
        <f t="shared" si="83"/>
        <v>21204.78</v>
      </c>
      <c r="R764" s="89">
        <v>16536.95</v>
      </c>
      <c r="S764" s="51">
        <f t="shared" si="84"/>
        <v>13941</v>
      </c>
      <c r="T764" s="89">
        <v>73463.05</v>
      </c>
      <c r="U764" s="52" t="s">
        <v>155</v>
      </c>
      <c r="V764" s="53" t="s">
        <v>256</v>
      </c>
    </row>
    <row r="765" spans="1:22" hidden="1">
      <c r="A765" s="63">
        <v>757</v>
      </c>
      <c r="B765" s="63" t="s">
        <v>905</v>
      </c>
      <c r="C765" s="88" t="s">
        <v>53</v>
      </c>
      <c r="D765" s="88" t="s">
        <v>1069</v>
      </c>
      <c r="E765" s="64" t="s">
        <v>1216</v>
      </c>
      <c r="F765" s="65">
        <v>45962</v>
      </c>
      <c r="G765" s="65">
        <v>46143</v>
      </c>
      <c r="H765" s="93">
        <v>50000</v>
      </c>
      <c r="I765" s="89">
        <v>1854</v>
      </c>
      <c r="J765" s="66">
        <v>25</v>
      </c>
      <c r="K765" s="89">
        <v>1435</v>
      </c>
      <c r="L765" s="51">
        <f t="shared" si="80"/>
        <v>3549.9999999999995</v>
      </c>
      <c r="M765" s="51">
        <f t="shared" si="85"/>
        <v>650</v>
      </c>
      <c r="N765" s="53">
        <f t="shared" si="81"/>
        <v>1520</v>
      </c>
      <c r="O765" s="51">
        <f t="shared" si="82"/>
        <v>3545.0000000000005</v>
      </c>
      <c r="P765" s="88">
        <v>25</v>
      </c>
      <c r="Q765" s="51">
        <f t="shared" si="83"/>
        <v>10725</v>
      </c>
      <c r="R765" s="89">
        <v>4834</v>
      </c>
      <c r="S765" s="51">
        <f t="shared" si="84"/>
        <v>7745</v>
      </c>
      <c r="T765" s="89">
        <v>45166</v>
      </c>
      <c r="U765" s="52" t="s">
        <v>155</v>
      </c>
      <c r="V765" s="53" t="s">
        <v>256</v>
      </c>
    </row>
    <row r="766" spans="1:22" hidden="1">
      <c r="A766" s="63">
        <v>758</v>
      </c>
      <c r="B766" s="63" t="s">
        <v>864</v>
      </c>
      <c r="C766" s="88" t="s">
        <v>5</v>
      </c>
      <c r="D766" s="88" t="s">
        <v>195</v>
      </c>
      <c r="E766" s="64" t="s">
        <v>1216</v>
      </c>
      <c r="F766" s="65">
        <v>45839</v>
      </c>
      <c r="G766" s="65">
        <v>46023</v>
      </c>
      <c r="H766" s="93">
        <v>195000</v>
      </c>
      <c r="I766" s="89">
        <v>34451.74</v>
      </c>
      <c r="J766" s="66">
        <v>25</v>
      </c>
      <c r="K766" s="89">
        <v>5596.5</v>
      </c>
      <c r="L766" s="51">
        <f t="shared" si="80"/>
        <v>13844.999999999998</v>
      </c>
      <c r="M766" s="51">
        <f t="shared" si="85"/>
        <v>2535</v>
      </c>
      <c r="N766" s="53">
        <f t="shared" si="81"/>
        <v>5928</v>
      </c>
      <c r="O766" s="51">
        <f t="shared" si="82"/>
        <v>13825.500000000002</v>
      </c>
      <c r="P766" s="88">
        <v>25</v>
      </c>
      <c r="Q766" s="51">
        <f t="shared" si="83"/>
        <v>41755</v>
      </c>
      <c r="R766" s="89">
        <v>46001.24</v>
      </c>
      <c r="S766" s="51">
        <f t="shared" si="84"/>
        <v>30205.5</v>
      </c>
      <c r="T766" s="89">
        <v>148998.76</v>
      </c>
      <c r="U766" s="52" t="s">
        <v>155</v>
      </c>
      <c r="V766" s="53" t="s">
        <v>256</v>
      </c>
    </row>
    <row r="767" spans="1:22" hidden="1">
      <c r="A767" s="63">
        <v>759</v>
      </c>
      <c r="B767" s="63" t="s">
        <v>612</v>
      </c>
      <c r="C767" s="88" t="s">
        <v>19</v>
      </c>
      <c r="D767" s="88" t="s">
        <v>1076</v>
      </c>
      <c r="E767" s="64" t="s">
        <v>1216</v>
      </c>
      <c r="F767" s="65">
        <v>45839</v>
      </c>
      <c r="G767" s="65">
        <v>46023</v>
      </c>
      <c r="H767" s="93">
        <v>32000</v>
      </c>
      <c r="I767" s="88">
        <v>0</v>
      </c>
      <c r="J767" s="66">
        <v>25</v>
      </c>
      <c r="K767" s="88">
        <v>918.4</v>
      </c>
      <c r="L767" s="51">
        <f t="shared" si="80"/>
        <v>2272</v>
      </c>
      <c r="M767" s="51">
        <f t="shared" ref="M767:M798" si="86">H767*0.013</f>
        <v>416</v>
      </c>
      <c r="N767" s="53">
        <f t="shared" si="81"/>
        <v>972.8</v>
      </c>
      <c r="O767" s="51">
        <f t="shared" si="82"/>
        <v>2268.8000000000002</v>
      </c>
      <c r="P767" s="88">
        <v>25</v>
      </c>
      <c r="Q767" s="51">
        <f t="shared" si="83"/>
        <v>6873</v>
      </c>
      <c r="R767" s="89">
        <v>1916.2</v>
      </c>
      <c r="S767" s="51">
        <f t="shared" si="84"/>
        <v>4956.8</v>
      </c>
      <c r="T767" s="89">
        <v>30083.8</v>
      </c>
      <c r="U767" s="52" t="s">
        <v>155</v>
      </c>
      <c r="V767" s="53" t="s">
        <v>256</v>
      </c>
    </row>
    <row r="768" spans="1:22" hidden="1">
      <c r="A768" s="63">
        <v>760</v>
      </c>
      <c r="B768" s="63" t="s">
        <v>223</v>
      </c>
      <c r="C768" s="88" t="s">
        <v>73</v>
      </c>
      <c r="D768" s="88" t="s">
        <v>1158</v>
      </c>
      <c r="E768" s="64" t="s">
        <v>1216</v>
      </c>
      <c r="F768" s="65">
        <v>45901</v>
      </c>
      <c r="G768" s="65">
        <v>46082</v>
      </c>
      <c r="H768" s="93">
        <v>60000</v>
      </c>
      <c r="I768" s="89">
        <v>3486.68</v>
      </c>
      <c r="J768" s="66">
        <v>25</v>
      </c>
      <c r="K768" s="89">
        <v>1722</v>
      </c>
      <c r="L768" s="51">
        <f t="shared" si="80"/>
        <v>4260</v>
      </c>
      <c r="M768" s="51">
        <f t="shared" si="86"/>
        <v>780</v>
      </c>
      <c r="N768" s="53">
        <f t="shared" si="81"/>
        <v>1824</v>
      </c>
      <c r="O768" s="51">
        <f t="shared" si="82"/>
        <v>4254</v>
      </c>
      <c r="P768" s="88">
        <v>25</v>
      </c>
      <c r="Q768" s="51">
        <f t="shared" si="83"/>
        <v>12865</v>
      </c>
      <c r="R768" s="89">
        <v>7057.68</v>
      </c>
      <c r="S768" s="51">
        <f t="shared" si="84"/>
        <v>9294</v>
      </c>
      <c r="T768" s="89">
        <v>52942.32</v>
      </c>
      <c r="U768" s="52" t="s">
        <v>155</v>
      </c>
      <c r="V768" s="53" t="s">
        <v>256</v>
      </c>
    </row>
    <row r="769" spans="1:22" hidden="1">
      <c r="A769" s="63">
        <v>761</v>
      </c>
      <c r="B769" s="63" t="s">
        <v>622</v>
      </c>
      <c r="C769" s="88" t="s">
        <v>18</v>
      </c>
      <c r="D769" s="88" t="s">
        <v>1077</v>
      </c>
      <c r="E769" s="64" t="s">
        <v>1216</v>
      </c>
      <c r="F769" s="65">
        <v>45962</v>
      </c>
      <c r="G769" s="65">
        <v>46143</v>
      </c>
      <c r="H769" s="93">
        <v>50000</v>
      </c>
      <c r="I769" s="89">
        <v>1854</v>
      </c>
      <c r="J769" s="66">
        <v>25</v>
      </c>
      <c r="K769" s="89">
        <v>1435</v>
      </c>
      <c r="L769" s="51">
        <f t="shared" si="80"/>
        <v>3549.9999999999995</v>
      </c>
      <c r="M769" s="51">
        <f t="shared" si="86"/>
        <v>650</v>
      </c>
      <c r="N769" s="53">
        <f t="shared" si="81"/>
        <v>1520</v>
      </c>
      <c r="O769" s="51">
        <f t="shared" si="82"/>
        <v>3545.0000000000005</v>
      </c>
      <c r="P769" s="88">
        <v>25</v>
      </c>
      <c r="Q769" s="51">
        <f t="shared" si="83"/>
        <v>10725</v>
      </c>
      <c r="R769" s="89">
        <v>4834</v>
      </c>
      <c r="S769" s="51">
        <f t="shared" si="84"/>
        <v>7745</v>
      </c>
      <c r="T769" s="89">
        <v>45166</v>
      </c>
      <c r="U769" s="52" t="s">
        <v>155</v>
      </c>
      <c r="V769" s="53" t="s">
        <v>256</v>
      </c>
    </row>
    <row r="770" spans="1:22" hidden="1">
      <c r="A770" s="63">
        <v>762</v>
      </c>
      <c r="B770" s="63" t="s">
        <v>972</v>
      </c>
      <c r="C770" s="88" t="s">
        <v>248</v>
      </c>
      <c r="D770" s="88" t="s">
        <v>871</v>
      </c>
      <c r="E770" s="64" t="s">
        <v>1216</v>
      </c>
      <c r="F770" s="65">
        <v>45870</v>
      </c>
      <c r="G770" s="65">
        <v>46054</v>
      </c>
      <c r="H770" s="93">
        <v>80000</v>
      </c>
      <c r="I770" s="89">
        <v>7400.87</v>
      </c>
      <c r="J770" s="66">
        <v>25</v>
      </c>
      <c r="K770" s="89">
        <v>2296</v>
      </c>
      <c r="L770" s="51">
        <f t="shared" si="80"/>
        <v>5679.9999999999991</v>
      </c>
      <c r="M770" s="51">
        <f t="shared" si="86"/>
        <v>1040</v>
      </c>
      <c r="N770" s="53">
        <f t="shared" si="81"/>
        <v>2432</v>
      </c>
      <c r="O770" s="51">
        <f t="shared" si="82"/>
        <v>5672</v>
      </c>
      <c r="P770" s="89">
        <v>8292.2000000000007</v>
      </c>
      <c r="Q770" s="51">
        <f t="shared" si="83"/>
        <v>25412.2</v>
      </c>
      <c r="R770" s="89">
        <v>20421.07</v>
      </c>
      <c r="S770" s="51">
        <f t="shared" si="84"/>
        <v>12392</v>
      </c>
      <c r="T770" s="89">
        <v>59578.93</v>
      </c>
      <c r="U770" s="52" t="s">
        <v>155</v>
      </c>
      <c r="V770" s="53" t="s">
        <v>256</v>
      </c>
    </row>
    <row r="771" spans="1:22" hidden="1">
      <c r="A771" s="63">
        <v>763</v>
      </c>
      <c r="B771" s="63" t="s">
        <v>906</v>
      </c>
      <c r="C771" s="88" t="s">
        <v>4</v>
      </c>
      <c r="D771" s="88" t="s">
        <v>360</v>
      </c>
      <c r="E771" s="64" t="s">
        <v>1216</v>
      </c>
      <c r="F771" s="65">
        <v>45962</v>
      </c>
      <c r="G771" s="65">
        <v>46143</v>
      </c>
      <c r="H771" s="93">
        <v>80000</v>
      </c>
      <c r="I771" s="89">
        <v>7400.87</v>
      </c>
      <c r="J771" s="66">
        <v>25</v>
      </c>
      <c r="K771" s="89">
        <v>2296</v>
      </c>
      <c r="L771" s="51">
        <f t="shared" si="80"/>
        <v>5679.9999999999991</v>
      </c>
      <c r="M771" s="51">
        <f t="shared" si="86"/>
        <v>1040</v>
      </c>
      <c r="N771" s="53">
        <f t="shared" si="81"/>
        <v>2432</v>
      </c>
      <c r="O771" s="51">
        <f t="shared" si="82"/>
        <v>5672</v>
      </c>
      <c r="P771" s="89">
        <v>7996.71</v>
      </c>
      <c r="Q771" s="51">
        <f t="shared" si="83"/>
        <v>25116.71</v>
      </c>
      <c r="R771" s="89">
        <v>20125.580000000002</v>
      </c>
      <c r="S771" s="51">
        <f t="shared" si="84"/>
        <v>12392</v>
      </c>
      <c r="T771" s="89">
        <v>59874.42</v>
      </c>
      <c r="U771" s="52" t="s">
        <v>155</v>
      </c>
      <c r="V771" s="53" t="s">
        <v>257</v>
      </c>
    </row>
    <row r="772" spans="1:22" hidden="1">
      <c r="A772" s="63">
        <v>764</v>
      </c>
      <c r="B772" s="63" t="s">
        <v>907</v>
      </c>
      <c r="C772" t="s">
        <v>6</v>
      </c>
      <c r="D772" t="s">
        <v>197</v>
      </c>
      <c r="E772" s="64" t="s">
        <v>1216</v>
      </c>
      <c r="F772" s="65">
        <v>45962</v>
      </c>
      <c r="G772" s="65">
        <v>46143</v>
      </c>
      <c r="H772" s="90">
        <v>120000</v>
      </c>
      <c r="I772" s="89">
        <v>16809.87</v>
      </c>
      <c r="J772" s="66">
        <v>25</v>
      </c>
      <c r="K772" s="89">
        <v>3444</v>
      </c>
      <c r="L772" s="51">
        <f t="shared" si="80"/>
        <v>8520</v>
      </c>
      <c r="M772" s="51">
        <f t="shared" si="86"/>
        <v>1560</v>
      </c>
      <c r="N772" s="53">
        <f t="shared" si="81"/>
        <v>3648</v>
      </c>
      <c r="O772" s="51">
        <f t="shared" si="82"/>
        <v>8508</v>
      </c>
      <c r="P772" s="88">
        <v>25</v>
      </c>
      <c r="Q772" s="51">
        <f t="shared" si="83"/>
        <v>25705</v>
      </c>
      <c r="R772" s="89">
        <v>23926.87</v>
      </c>
      <c r="S772" s="51">
        <f t="shared" si="84"/>
        <v>18588</v>
      </c>
      <c r="T772" s="89">
        <v>96073.13</v>
      </c>
      <c r="U772" s="52" t="s">
        <v>155</v>
      </c>
      <c r="V772" s="53" t="s">
        <v>257</v>
      </c>
    </row>
    <row r="773" spans="1:22" hidden="1">
      <c r="A773" s="63">
        <v>765</v>
      </c>
      <c r="B773" s="63" t="s">
        <v>746</v>
      </c>
      <c r="C773" s="88" t="s">
        <v>55</v>
      </c>
      <c r="D773" s="88" t="s">
        <v>174</v>
      </c>
      <c r="E773" s="64" t="s">
        <v>1216</v>
      </c>
      <c r="F773" s="65">
        <v>45870</v>
      </c>
      <c r="G773" s="65">
        <v>46054</v>
      </c>
      <c r="H773" s="93">
        <v>60000</v>
      </c>
      <c r="I773" s="89">
        <v>3486.68</v>
      </c>
      <c r="J773" s="66">
        <v>25</v>
      </c>
      <c r="K773" s="89">
        <v>1722</v>
      </c>
      <c r="L773" s="51">
        <f t="shared" si="80"/>
        <v>4260</v>
      </c>
      <c r="M773" s="51">
        <f t="shared" si="86"/>
        <v>780</v>
      </c>
      <c r="N773" s="53">
        <f t="shared" si="81"/>
        <v>1824</v>
      </c>
      <c r="O773" s="51">
        <f t="shared" si="82"/>
        <v>4254</v>
      </c>
      <c r="P773" s="88">
        <v>125</v>
      </c>
      <c r="Q773" s="51">
        <f t="shared" si="83"/>
        <v>12965</v>
      </c>
      <c r="R773" s="89">
        <v>7157.68</v>
      </c>
      <c r="S773" s="51">
        <f t="shared" si="84"/>
        <v>9294</v>
      </c>
      <c r="T773" s="89">
        <v>52842.32</v>
      </c>
      <c r="U773" s="52" t="s">
        <v>155</v>
      </c>
      <c r="V773" s="53" t="s">
        <v>256</v>
      </c>
    </row>
    <row r="774" spans="1:22" hidden="1">
      <c r="A774" s="63">
        <v>766</v>
      </c>
      <c r="B774" s="63" t="s">
        <v>613</v>
      </c>
      <c r="C774" s="88" t="s">
        <v>53</v>
      </c>
      <c r="D774" s="88" t="s">
        <v>162</v>
      </c>
      <c r="E774" s="64" t="s">
        <v>1216</v>
      </c>
      <c r="F774" s="65">
        <v>45962</v>
      </c>
      <c r="G774" s="65">
        <v>46143</v>
      </c>
      <c r="H774" s="93">
        <v>60000</v>
      </c>
      <c r="I774" s="89">
        <v>3486.68</v>
      </c>
      <c r="J774" s="66">
        <v>25</v>
      </c>
      <c r="K774" s="89">
        <v>1722</v>
      </c>
      <c r="L774" s="51">
        <f t="shared" si="80"/>
        <v>4260</v>
      </c>
      <c r="M774" s="51">
        <f t="shared" si="86"/>
        <v>780</v>
      </c>
      <c r="N774" s="53">
        <f t="shared" si="81"/>
        <v>1824</v>
      </c>
      <c r="O774" s="51">
        <f t="shared" si="82"/>
        <v>4254</v>
      </c>
      <c r="P774" s="89">
        <v>13086.14</v>
      </c>
      <c r="Q774" s="51">
        <f t="shared" si="83"/>
        <v>25926.14</v>
      </c>
      <c r="R774" s="89">
        <v>20118.82</v>
      </c>
      <c r="S774" s="51">
        <f t="shared" si="84"/>
        <v>9294</v>
      </c>
      <c r="T774" s="89">
        <v>39881.18</v>
      </c>
      <c r="U774" s="52" t="s">
        <v>155</v>
      </c>
      <c r="V774" s="53" t="s">
        <v>256</v>
      </c>
    </row>
    <row r="775" spans="1:22" hidden="1">
      <c r="A775" s="63">
        <v>767</v>
      </c>
      <c r="B775" s="84" t="s">
        <v>80</v>
      </c>
      <c r="C775" s="88" t="s">
        <v>13</v>
      </c>
      <c r="D775" s="88" t="s">
        <v>160</v>
      </c>
      <c r="E775" s="64" t="s">
        <v>1216</v>
      </c>
      <c r="F775" s="65">
        <v>45962</v>
      </c>
      <c r="G775" s="65">
        <v>46143</v>
      </c>
      <c r="H775" s="93">
        <v>22440</v>
      </c>
      <c r="I775" s="88">
        <v>0</v>
      </c>
      <c r="J775" s="83">
        <v>25</v>
      </c>
      <c r="K775" s="88">
        <v>644.03</v>
      </c>
      <c r="L775" s="51">
        <f t="shared" si="80"/>
        <v>1593.2399999999998</v>
      </c>
      <c r="M775" s="51">
        <f t="shared" si="86"/>
        <v>291.71999999999997</v>
      </c>
      <c r="N775" s="53">
        <f t="shared" si="81"/>
        <v>682.17600000000004</v>
      </c>
      <c r="O775" s="51">
        <f t="shared" si="82"/>
        <v>1590.9960000000001</v>
      </c>
      <c r="P775" s="88">
        <v>25</v>
      </c>
      <c r="Q775" s="51">
        <f t="shared" si="83"/>
        <v>4827.1619999999994</v>
      </c>
      <c r="R775" s="89">
        <v>1351.21</v>
      </c>
      <c r="S775" s="51">
        <f t="shared" si="84"/>
        <v>3475.9560000000001</v>
      </c>
      <c r="T775" s="89">
        <v>21088.79</v>
      </c>
      <c r="U775" s="52" t="s">
        <v>155</v>
      </c>
      <c r="V775" s="53" t="s">
        <v>256</v>
      </c>
    </row>
    <row r="776" spans="1:22" hidden="1">
      <c r="A776" s="63">
        <v>768</v>
      </c>
      <c r="B776" s="63" t="s">
        <v>908</v>
      </c>
      <c r="C776" s="88" t="s">
        <v>21</v>
      </c>
      <c r="D776" s="88" t="s">
        <v>1089</v>
      </c>
      <c r="E776" s="64" t="s">
        <v>1216</v>
      </c>
      <c r="F776" s="65">
        <v>45962</v>
      </c>
      <c r="G776" s="65">
        <v>46143</v>
      </c>
      <c r="H776" s="93">
        <v>30000</v>
      </c>
      <c r="I776" s="88">
        <v>0</v>
      </c>
      <c r="J776" s="66">
        <v>25</v>
      </c>
      <c r="K776" s="88">
        <v>861</v>
      </c>
      <c r="L776" s="51">
        <f t="shared" si="80"/>
        <v>2130</v>
      </c>
      <c r="M776" s="51">
        <f t="shared" si="86"/>
        <v>390</v>
      </c>
      <c r="N776" s="53">
        <f t="shared" si="81"/>
        <v>912</v>
      </c>
      <c r="O776" s="51">
        <f t="shared" si="82"/>
        <v>2127</v>
      </c>
      <c r="P776" s="88">
        <v>25</v>
      </c>
      <c r="Q776" s="51">
        <f t="shared" si="83"/>
        <v>6445</v>
      </c>
      <c r="R776" s="89">
        <v>1798</v>
      </c>
      <c r="S776" s="51">
        <f t="shared" si="84"/>
        <v>4647</v>
      </c>
      <c r="T776" s="89">
        <v>28202</v>
      </c>
      <c r="U776" s="52" t="s">
        <v>155</v>
      </c>
      <c r="V776" s="53" t="s">
        <v>257</v>
      </c>
    </row>
    <row r="777" spans="1:22" hidden="1">
      <c r="A777" s="63">
        <v>769</v>
      </c>
      <c r="B777" s="63" t="s">
        <v>351</v>
      </c>
      <c r="C777" s="88" t="s">
        <v>45</v>
      </c>
      <c r="D777" s="88" t="s">
        <v>165</v>
      </c>
      <c r="E777" s="64" t="s">
        <v>1216</v>
      </c>
      <c r="F777" s="65">
        <v>45901</v>
      </c>
      <c r="G777" s="65">
        <v>46082</v>
      </c>
      <c r="H777" s="93">
        <v>65000</v>
      </c>
      <c r="I777" s="89">
        <v>4427.58</v>
      </c>
      <c r="J777" s="66">
        <v>25</v>
      </c>
      <c r="K777" s="89">
        <v>1865.5</v>
      </c>
      <c r="L777" s="51">
        <f t="shared" ref="L777:L840" si="87">H777*0.071</f>
        <v>4615</v>
      </c>
      <c r="M777" s="51">
        <f t="shared" si="86"/>
        <v>845</v>
      </c>
      <c r="N777" s="53">
        <f t="shared" ref="N777:N840" si="88">+H777*0.0304</f>
        <v>1976</v>
      </c>
      <c r="O777" s="51">
        <f t="shared" ref="O777:O840" si="89">H777*0.0709</f>
        <v>4608.5</v>
      </c>
      <c r="P777" s="88">
        <v>25</v>
      </c>
      <c r="Q777" s="51">
        <f t="shared" ref="Q777:Q840" si="90">SUM(K777:P777)</f>
        <v>13935</v>
      </c>
      <c r="R777" s="89">
        <v>8294.08</v>
      </c>
      <c r="S777" s="51">
        <f t="shared" ref="S777:S840" si="91">L777+M777+O777</f>
        <v>10068.5</v>
      </c>
      <c r="T777" s="89">
        <v>56705.919999999998</v>
      </c>
      <c r="U777" s="52" t="s">
        <v>155</v>
      </c>
      <c r="V777" s="53" t="s">
        <v>256</v>
      </c>
    </row>
    <row r="778" spans="1:22" hidden="1">
      <c r="A778" s="63">
        <v>770</v>
      </c>
      <c r="B778" s="63" t="s">
        <v>973</v>
      </c>
      <c r="C778" s="88" t="s">
        <v>394</v>
      </c>
      <c r="D778" s="88" t="s">
        <v>197</v>
      </c>
      <c r="E778" s="64" t="s">
        <v>1216</v>
      </c>
      <c r="F778" s="65">
        <v>45870</v>
      </c>
      <c r="G778" s="65">
        <v>46054</v>
      </c>
      <c r="H778" s="93">
        <v>65000</v>
      </c>
      <c r="I778" s="89">
        <v>4427.58</v>
      </c>
      <c r="J778" s="66">
        <v>25</v>
      </c>
      <c r="K778" s="89">
        <v>1865.5</v>
      </c>
      <c r="L778" s="51">
        <f t="shared" si="87"/>
        <v>4615</v>
      </c>
      <c r="M778" s="51">
        <f t="shared" si="86"/>
        <v>845</v>
      </c>
      <c r="N778" s="53">
        <f t="shared" si="88"/>
        <v>1976</v>
      </c>
      <c r="O778" s="51">
        <f t="shared" si="89"/>
        <v>4608.5</v>
      </c>
      <c r="P778" s="89">
        <v>6125</v>
      </c>
      <c r="Q778" s="51">
        <f t="shared" si="90"/>
        <v>20035</v>
      </c>
      <c r="R778" s="89">
        <v>14394.08</v>
      </c>
      <c r="S778" s="51">
        <f t="shared" si="91"/>
        <v>10068.5</v>
      </c>
      <c r="T778" s="89">
        <v>50605.919999999998</v>
      </c>
      <c r="U778" s="52" t="s">
        <v>155</v>
      </c>
      <c r="V778" s="53" t="s">
        <v>256</v>
      </c>
    </row>
    <row r="779" spans="1:22" hidden="1">
      <c r="A779" s="63">
        <v>771</v>
      </c>
      <c r="B779" s="63" t="s">
        <v>378</v>
      </c>
      <c r="C779" s="88" t="s">
        <v>73</v>
      </c>
      <c r="D779" s="88" t="s">
        <v>1162</v>
      </c>
      <c r="E779" s="64" t="s">
        <v>1216</v>
      </c>
      <c r="F779" s="65">
        <v>45962</v>
      </c>
      <c r="G779" s="65">
        <v>46143</v>
      </c>
      <c r="H779" s="93">
        <v>60000</v>
      </c>
      <c r="I779" s="89">
        <v>3486.68</v>
      </c>
      <c r="J779" s="66">
        <v>25</v>
      </c>
      <c r="K779" s="89">
        <v>1722</v>
      </c>
      <c r="L779" s="51">
        <f t="shared" si="87"/>
        <v>4260</v>
      </c>
      <c r="M779" s="51">
        <f t="shared" si="86"/>
        <v>780</v>
      </c>
      <c r="N779" s="53">
        <f t="shared" si="88"/>
        <v>1824</v>
      </c>
      <c r="O779" s="51">
        <f t="shared" si="89"/>
        <v>4254</v>
      </c>
      <c r="P779" s="88">
        <v>25</v>
      </c>
      <c r="Q779" s="51">
        <f t="shared" si="90"/>
        <v>12865</v>
      </c>
      <c r="R779" s="89">
        <v>7057.68</v>
      </c>
      <c r="S779" s="51">
        <f t="shared" si="91"/>
        <v>9294</v>
      </c>
      <c r="T779" s="89">
        <v>52942.32</v>
      </c>
      <c r="U779" s="52" t="s">
        <v>155</v>
      </c>
      <c r="V779" s="53" t="s">
        <v>256</v>
      </c>
    </row>
    <row r="780" spans="1:22" hidden="1">
      <c r="A780" s="63">
        <v>772</v>
      </c>
      <c r="B780" s="63" t="s">
        <v>724</v>
      </c>
      <c r="C780" s="88" t="s">
        <v>53</v>
      </c>
      <c r="D780" s="88" t="s">
        <v>1091</v>
      </c>
      <c r="E780" s="64" t="s">
        <v>1216</v>
      </c>
      <c r="F780" s="65">
        <v>45839</v>
      </c>
      <c r="G780" s="65">
        <v>46023</v>
      </c>
      <c r="H780" s="93">
        <v>60000</v>
      </c>
      <c r="I780" s="89">
        <v>3486.68</v>
      </c>
      <c r="J780" s="66">
        <v>25</v>
      </c>
      <c r="K780" s="89">
        <v>1722</v>
      </c>
      <c r="L780" s="51">
        <f t="shared" si="87"/>
        <v>4260</v>
      </c>
      <c r="M780" s="51">
        <f t="shared" si="86"/>
        <v>780</v>
      </c>
      <c r="N780" s="53">
        <f t="shared" si="88"/>
        <v>1824</v>
      </c>
      <c r="O780" s="51">
        <f t="shared" si="89"/>
        <v>4254</v>
      </c>
      <c r="P780" s="89">
        <v>5025</v>
      </c>
      <c r="Q780" s="51">
        <f t="shared" si="90"/>
        <v>17865</v>
      </c>
      <c r="R780" s="89">
        <v>12057.68</v>
      </c>
      <c r="S780" s="51">
        <f t="shared" si="91"/>
        <v>9294</v>
      </c>
      <c r="T780" s="89">
        <v>47942.32</v>
      </c>
      <c r="U780" s="52" t="s">
        <v>155</v>
      </c>
      <c r="V780" s="53" t="s">
        <v>256</v>
      </c>
    </row>
    <row r="781" spans="1:22" hidden="1">
      <c r="A781" s="63">
        <v>773</v>
      </c>
      <c r="B781" s="63" t="s">
        <v>422</v>
      </c>
      <c r="C781" s="88" t="s">
        <v>248</v>
      </c>
      <c r="D781" s="88" t="s">
        <v>197</v>
      </c>
      <c r="E781" s="64" t="s">
        <v>1216</v>
      </c>
      <c r="F781" s="65">
        <v>45962</v>
      </c>
      <c r="G781" s="65">
        <v>46143</v>
      </c>
      <c r="H781" s="93">
        <v>70000</v>
      </c>
      <c r="I781" s="89">
        <v>5368.48</v>
      </c>
      <c r="J781" s="66">
        <v>25</v>
      </c>
      <c r="K781" s="89">
        <v>2009</v>
      </c>
      <c r="L781" s="51">
        <f t="shared" si="87"/>
        <v>4970</v>
      </c>
      <c r="M781" s="51">
        <f t="shared" si="86"/>
        <v>910</v>
      </c>
      <c r="N781" s="53">
        <f t="shared" si="88"/>
        <v>2128</v>
      </c>
      <c r="O781" s="51">
        <f t="shared" si="89"/>
        <v>4963</v>
      </c>
      <c r="P781" s="88">
        <v>125</v>
      </c>
      <c r="Q781" s="51">
        <f t="shared" si="90"/>
        <v>15105</v>
      </c>
      <c r="R781" s="89">
        <v>9630.48</v>
      </c>
      <c r="S781" s="51">
        <f t="shared" si="91"/>
        <v>10843</v>
      </c>
      <c r="T781" s="89">
        <v>60369.52</v>
      </c>
      <c r="U781" s="52" t="s">
        <v>155</v>
      </c>
      <c r="V781" s="53" t="s">
        <v>256</v>
      </c>
    </row>
    <row r="782" spans="1:22" hidden="1">
      <c r="A782" s="63">
        <v>774</v>
      </c>
      <c r="B782" s="63" t="s">
        <v>405</v>
      </c>
      <c r="C782" s="88" t="s">
        <v>19</v>
      </c>
      <c r="D782" s="88" t="s">
        <v>1094</v>
      </c>
      <c r="E782" s="64" t="s">
        <v>1216</v>
      </c>
      <c r="F782" s="65">
        <v>45962</v>
      </c>
      <c r="G782" s="65">
        <v>46143</v>
      </c>
      <c r="H782" s="93">
        <v>20000</v>
      </c>
      <c r="I782" s="88">
        <v>0</v>
      </c>
      <c r="J782" s="66">
        <v>25</v>
      </c>
      <c r="K782" s="88">
        <v>574</v>
      </c>
      <c r="L782" s="51">
        <f t="shared" si="87"/>
        <v>1419.9999999999998</v>
      </c>
      <c r="M782" s="51">
        <f t="shared" si="86"/>
        <v>260</v>
      </c>
      <c r="N782" s="53">
        <f t="shared" si="88"/>
        <v>608</v>
      </c>
      <c r="O782" s="51">
        <f t="shared" si="89"/>
        <v>1418</v>
      </c>
      <c r="P782" s="88">
        <v>125</v>
      </c>
      <c r="Q782" s="51">
        <f t="shared" si="90"/>
        <v>4405</v>
      </c>
      <c r="R782" s="89">
        <v>1307</v>
      </c>
      <c r="S782" s="51">
        <f t="shared" si="91"/>
        <v>3098</v>
      </c>
      <c r="T782" s="89">
        <v>18693</v>
      </c>
      <c r="U782" s="52" t="s">
        <v>155</v>
      </c>
      <c r="V782" s="53" t="s">
        <v>256</v>
      </c>
    </row>
    <row r="783" spans="1:22" hidden="1">
      <c r="A783" s="63">
        <v>775</v>
      </c>
      <c r="B783" s="63" t="s">
        <v>103</v>
      </c>
      <c r="C783" s="88" t="s">
        <v>19</v>
      </c>
      <c r="D783" s="88" t="s">
        <v>1080</v>
      </c>
      <c r="E783" s="64" t="s">
        <v>1216</v>
      </c>
      <c r="F783" s="65">
        <v>45901</v>
      </c>
      <c r="G783" s="65">
        <v>46082</v>
      </c>
      <c r="H783" s="93">
        <v>20000</v>
      </c>
      <c r="I783" s="88">
        <v>0</v>
      </c>
      <c r="J783" s="66">
        <v>25</v>
      </c>
      <c r="K783" s="88">
        <v>574</v>
      </c>
      <c r="L783" s="51">
        <f t="shared" si="87"/>
        <v>1419.9999999999998</v>
      </c>
      <c r="M783" s="51">
        <f t="shared" si="86"/>
        <v>260</v>
      </c>
      <c r="N783" s="53">
        <f t="shared" si="88"/>
        <v>608</v>
      </c>
      <c r="O783" s="51">
        <f t="shared" si="89"/>
        <v>1418</v>
      </c>
      <c r="P783" s="88">
        <v>125</v>
      </c>
      <c r="Q783" s="51">
        <f t="shared" si="90"/>
        <v>4405</v>
      </c>
      <c r="R783" s="89">
        <v>1307</v>
      </c>
      <c r="S783" s="51">
        <f t="shared" si="91"/>
        <v>3098</v>
      </c>
      <c r="T783" s="89">
        <v>18693</v>
      </c>
      <c r="U783" s="52" t="s">
        <v>155</v>
      </c>
      <c r="V783" s="53" t="s">
        <v>256</v>
      </c>
    </row>
    <row r="784" spans="1:22" hidden="1">
      <c r="A784" s="63">
        <v>776</v>
      </c>
      <c r="B784" s="63" t="s">
        <v>909</v>
      </c>
      <c r="C784" s="88" t="s">
        <v>248</v>
      </c>
      <c r="D784" s="88" t="s">
        <v>161</v>
      </c>
      <c r="E784" s="64" t="s">
        <v>1216</v>
      </c>
      <c r="F784" s="65">
        <v>45962</v>
      </c>
      <c r="G784" s="65">
        <v>46143</v>
      </c>
      <c r="H784" s="93">
        <v>65000</v>
      </c>
      <c r="I784" s="89">
        <v>4427.58</v>
      </c>
      <c r="J784" s="66">
        <v>25</v>
      </c>
      <c r="K784" s="89">
        <v>1865.5</v>
      </c>
      <c r="L784" s="51">
        <f t="shared" si="87"/>
        <v>4615</v>
      </c>
      <c r="M784" s="51">
        <f t="shared" si="86"/>
        <v>845</v>
      </c>
      <c r="N784" s="53">
        <f t="shared" si="88"/>
        <v>1976</v>
      </c>
      <c r="O784" s="51">
        <f t="shared" si="89"/>
        <v>4608.5</v>
      </c>
      <c r="P784" s="88">
        <v>25</v>
      </c>
      <c r="Q784" s="51">
        <f t="shared" si="90"/>
        <v>13935</v>
      </c>
      <c r="R784" s="89">
        <v>8294.08</v>
      </c>
      <c r="S784" s="51">
        <f t="shared" si="91"/>
        <v>10068.5</v>
      </c>
      <c r="T784" s="89">
        <v>56705.919999999998</v>
      </c>
      <c r="U784" s="52" t="s">
        <v>155</v>
      </c>
      <c r="V784" s="53" t="s">
        <v>256</v>
      </c>
    </row>
    <row r="785" spans="1:22" hidden="1">
      <c r="A785" s="63">
        <v>777</v>
      </c>
      <c r="B785" s="63" t="s">
        <v>712</v>
      </c>
      <c r="C785" s="88" t="s">
        <v>1263</v>
      </c>
      <c r="D785" s="88" t="s">
        <v>488</v>
      </c>
      <c r="E785" s="64" t="s">
        <v>1216</v>
      </c>
      <c r="F785" s="65">
        <v>45839</v>
      </c>
      <c r="G785" s="65">
        <v>46023</v>
      </c>
      <c r="H785" s="93">
        <v>40000</v>
      </c>
      <c r="I785" s="88">
        <v>442.65</v>
      </c>
      <c r="J785" s="66">
        <v>25</v>
      </c>
      <c r="K785" s="89">
        <v>1148</v>
      </c>
      <c r="L785" s="51">
        <f t="shared" si="87"/>
        <v>2839.9999999999995</v>
      </c>
      <c r="M785" s="51">
        <f t="shared" si="86"/>
        <v>520</v>
      </c>
      <c r="N785" s="53">
        <f t="shared" si="88"/>
        <v>1216</v>
      </c>
      <c r="O785" s="51">
        <f t="shared" si="89"/>
        <v>2836</v>
      </c>
      <c r="P785" s="89">
        <v>2025</v>
      </c>
      <c r="Q785" s="51">
        <f t="shared" si="90"/>
        <v>10585</v>
      </c>
      <c r="R785" s="89">
        <v>4831.6499999999996</v>
      </c>
      <c r="S785" s="51">
        <f t="shared" si="91"/>
        <v>6196</v>
      </c>
      <c r="T785" s="89">
        <v>35168.35</v>
      </c>
      <c r="U785" s="52" t="s">
        <v>155</v>
      </c>
      <c r="V785" s="53" t="s">
        <v>257</v>
      </c>
    </row>
    <row r="786" spans="1:22" ht="17.25" hidden="1" customHeight="1">
      <c r="A786" s="63">
        <v>778</v>
      </c>
      <c r="B786" s="63" t="s">
        <v>1199</v>
      </c>
      <c r="C786" s="88" t="s">
        <v>6</v>
      </c>
      <c r="D786" s="88" t="s">
        <v>673</v>
      </c>
      <c r="E786" s="64" t="s">
        <v>1216</v>
      </c>
      <c r="F786" s="65">
        <v>45962</v>
      </c>
      <c r="G786" s="65">
        <v>46143</v>
      </c>
      <c r="H786" s="93">
        <v>145000</v>
      </c>
      <c r="I786" s="89">
        <v>22690.49</v>
      </c>
      <c r="J786" s="66">
        <v>25</v>
      </c>
      <c r="K786" s="89">
        <v>4161.5</v>
      </c>
      <c r="L786" s="51">
        <f t="shared" si="87"/>
        <v>10294.999999999998</v>
      </c>
      <c r="M786" s="51">
        <f t="shared" si="86"/>
        <v>1885</v>
      </c>
      <c r="N786" s="53">
        <f t="shared" si="88"/>
        <v>4408</v>
      </c>
      <c r="O786" s="51">
        <f t="shared" si="89"/>
        <v>10280.5</v>
      </c>
      <c r="P786" s="88">
        <v>25</v>
      </c>
      <c r="Q786" s="51">
        <f t="shared" si="90"/>
        <v>31055</v>
      </c>
      <c r="R786" s="89">
        <v>31284.99</v>
      </c>
      <c r="S786" s="51">
        <f t="shared" si="91"/>
        <v>22460.5</v>
      </c>
      <c r="T786" s="89">
        <v>113715.01</v>
      </c>
      <c r="U786" s="52" t="s">
        <v>155</v>
      </c>
      <c r="V786" s="53" t="s">
        <v>257</v>
      </c>
    </row>
    <row r="787" spans="1:22" hidden="1">
      <c r="A787" s="63">
        <v>779</v>
      </c>
      <c r="B787" s="63" t="s">
        <v>713</v>
      </c>
      <c r="C787" s="88" t="s">
        <v>364</v>
      </c>
      <c r="D787" s="88" t="s">
        <v>1077</v>
      </c>
      <c r="E787" s="64" t="s">
        <v>1216</v>
      </c>
      <c r="F787" s="65">
        <v>45839</v>
      </c>
      <c r="G787" s="65">
        <v>46023</v>
      </c>
      <c r="H787" s="93">
        <v>20000</v>
      </c>
      <c r="I787" s="88">
        <v>0</v>
      </c>
      <c r="J787" s="66">
        <v>25</v>
      </c>
      <c r="K787" s="88">
        <v>574</v>
      </c>
      <c r="L787" s="51">
        <f t="shared" si="87"/>
        <v>1419.9999999999998</v>
      </c>
      <c r="M787" s="51">
        <f t="shared" si="86"/>
        <v>260</v>
      </c>
      <c r="N787" s="53">
        <f t="shared" si="88"/>
        <v>608</v>
      </c>
      <c r="O787" s="51">
        <f t="shared" si="89"/>
        <v>1418</v>
      </c>
      <c r="P787" s="88">
        <v>25</v>
      </c>
      <c r="Q787" s="51">
        <f t="shared" si="90"/>
        <v>4305</v>
      </c>
      <c r="R787" s="89">
        <v>1207</v>
      </c>
      <c r="S787" s="51">
        <f t="shared" si="91"/>
        <v>3098</v>
      </c>
      <c r="T787" s="89">
        <v>18793</v>
      </c>
      <c r="U787" s="52" t="s">
        <v>155</v>
      </c>
      <c r="V787" s="53" t="s">
        <v>256</v>
      </c>
    </row>
    <row r="788" spans="1:22" hidden="1">
      <c r="A788" s="63">
        <v>780</v>
      </c>
      <c r="B788" s="63" t="s">
        <v>635</v>
      </c>
      <c r="C788" s="88" t="s">
        <v>4</v>
      </c>
      <c r="D788" s="88" t="s">
        <v>1077</v>
      </c>
      <c r="E788" s="64" t="s">
        <v>1216</v>
      </c>
      <c r="F788" s="65">
        <v>45962</v>
      </c>
      <c r="G788" s="65">
        <v>46143</v>
      </c>
      <c r="H788" s="93">
        <v>30000</v>
      </c>
      <c r="I788" s="88">
        <v>0</v>
      </c>
      <c r="J788" s="66">
        <v>25</v>
      </c>
      <c r="K788" s="88">
        <v>861</v>
      </c>
      <c r="L788" s="51">
        <f t="shared" si="87"/>
        <v>2130</v>
      </c>
      <c r="M788" s="51">
        <f t="shared" si="86"/>
        <v>390</v>
      </c>
      <c r="N788" s="53">
        <f t="shared" si="88"/>
        <v>912</v>
      </c>
      <c r="O788" s="51">
        <f t="shared" si="89"/>
        <v>2127</v>
      </c>
      <c r="P788" s="88">
        <v>25</v>
      </c>
      <c r="Q788" s="51">
        <f t="shared" si="90"/>
        <v>6445</v>
      </c>
      <c r="R788" s="89">
        <v>1798</v>
      </c>
      <c r="S788" s="51">
        <f t="shared" si="91"/>
        <v>4647</v>
      </c>
      <c r="T788" s="89">
        <v>28202</v>
      </c>
      <c r="U788" s="52" t="s">
        <v>155</v>
      </c>
      <c r="V788" s="53" t="s">
        <v>256</v>
      </c>
    </row>
    <row r="789" spans="1:22" hidden="1">
      <c r="A789" s="63">
        <v>781</v>
      </c>
      <c r="B789" s="63" t="s">
        <v>527</v>
      </c>
      <c r="C789" s="88" t="s">
        <v>19</v>
      </c>
      <c r="D789" s="88" t="s">
        <v>1091</v>
      </c>
      <c r="E789" s="64" t="s">
        <v>1216</v>
      </c>
      <c r="F789" s="65">
        <v>45962</v>
      </c>
      <c r="G789" s="65">
        <v>46143</v>
      </c>
      <c r="H789" s="93">
        <v>25000</v>
      </c>
      <c r="I789" s="88">
        <v>0</v>
      </c>
      <c r="J789" s="66">
        <v>25</v>
      </c>
      <c r="K789" s="88">
        <v>717.5</v>
      </c>
      <c r="L789" s="51">
        <f t="shared" si="87"/>
        <v>1774.9999999999998</v>
      </c>
      <c r="M789" s="51">
        <f t="shared" si="86"/>
        <v>325</v>
      </c>
      <c r="N789" s="53">
        <f t="shared" si="88"/>
        <v>760</v>
      </c>
      <c r="O789" s="51">
        <f t="shared" si="89"/>
        <v>1772.5000000000002</v>
      </c>
      <c r="P789" s="88">
        <v>25</v>
      </c>
      <c r="Q789" s="51">
        <f t="shared" si="90"/>
        <v>5375</v>
      </c>
      <c r="R789" s="89">
        <v>1502.5</v>
      </c>
      <c r="S789" s="51">
        <f t="shared" si="91"/>
        <v>3872.5</v>
      </c>
      <c r="T789" s="89">
        <v>23497.5</v>
      </c>
      <c r="U789" s="52" t="s">
        <v>155</v>
      </c>
      <c r="V789" s="53" t="s">
        <v>256</v>
      </c>
    </row>
    <row r="790" spans="1:22" hidden="1">
      <c r="A790" s="63">
        <v>782</v>
      </c>
      <c r="B790" s="63" t="s">
        <v>1200</v>
      </c>
      <c r="C790" s="88" t="s">
        <v>251</v>
      </c>
      <c r="D790" s="88" t="s">
        <v>170</v>
      </c>
      <c r="E790" s="64" t="s">
        <v>1216</v>
      </c>
      <c r="F790" s="65">
        <v>45962</v>
      </c>
      <c r="G790" s="65">
        <v>46143</v>
      </c>
      <c r="H790" s="93">
        <v>45000</v>
      </c>
      <c r="I790" s="89">
        <v>1148.33</v>
      </c>
      <c r="J790" s="66">
        <v>25</v>
      </c>
      <c r="K790" s="89">
        <v>1291.5</v>
      </c>
      <c r="L790" s="51">
        <f t="shared" si="87"/>
        <v>3194.9999999999995</v>
      </c>
      <c r="M790" s="51">
        <f t="shared" si="86"/>
        <v>585</v>
      </c>
      <c r="N790" s="53">
        <f t="shared" si="88"/>
        <v>1368</v>
      </c>
      <c r="O790" s="51">
        <f t="shared" si="89"/>
        <v>3190.5</v>
      </c>
      <c r="P790" s="88">
        <v>25</v>
      </c>
      <c r="Q790" s="51">
        <f t="shared" si="90"/>
        <v>9655</v>
      </c>
      <c r="R790" s="89">
        <v>3832.83</v>
      </c>
      <c r="S790" s="51">
        <f t="shared" si="91"/>
        <v>6970.5</v>
      </c>
      <c r="T790" s="89">
        <v>41167.17</v>
      </c>
      <c r="U790" s="52" t="s">
        <v>155</v>
      </c>
      <c r="V790" s="53" t="s">
        <v>257</v>
      </c>
    </row>
    <row r="791" spans="1:22" hidden="1">
      <c r="A791" s="63">
        <v>783</v>
      </c>
      <c r="B791" s="63" t="s">
        <v>427</v>
      </c>
      <c r="C791" s="88" t="s">
        <v>45</v>
      </c>
      <c r="D791" s="88" t="s">
        <v>173</v>
      </c>
      <c r="E791" s="64" t="s">
        <v>1216</v>
      </c>
      <c r="F791" s="65">
        <v>45870</v>
      </c>
      <c r="G791" s="65">
        <v>46054</v>
      </c>
      <c r="H791" s="93">
        <v>71500</v>
      </c>
      <c r="I791" s="89">
        <v>5650.75</v>
      </c>
      <c r="J791" s="66">
        <v>25</v>
      </c>
      <c r="K791" s="89">
        <v>2052.0500000000002</v>
      </c>
      <c r="L791" s="51">
        <f t="shared" si="87"/>
        <v>5076.5</v>
      </c>
      <c r="M791" s="51">
        <f t="shared" si="86"/>
        <v>929.5</v>
      </c>
      <c r="N791" s="53">
        <f t="shared" si="88"/>
        <v>2173.6</v>
      </c>
      <c r="O791" s="51">
        <f t="shared" si="89"/>
        <v>5069.3500000000004</v>
      </c>
      <c r="P791" s="88">
        <v>25</v>
      </c>
      <c r="Q791" s="51">
        <f t="shared" si="90"/>
        <v>15326</v>
      </c>
      <c r="R791" s="89">
        <v>9901.4</v>
      </c>
      <c r="S791" s="51">
        <f t="shared" si="91"/>
        <v>11075.35</v>
      </c>
      <c r="T791" s="89">
        <v>61598.6</v>
      </c>
      <c r="U791" s="52" t="s">
        <v>155</v>
      </c>
      <c r="V791" s="53" t="s">
        <v>257</v>
      </c>
    </row>
    <row r="792" spans="1:22" hidden="1">
      <c r="A792" s="63">
        <v>784</v>
      </c>
      <c r="B792" s="63" t="s">
        <v>822</v>
      </c>
      <c r="C792" s="88" t="s">
        <v>834</v>
      </c>
      <c r="D792" s="88" t="s">
        <v>1170</v>
      </c>
      <c r="E792" s="64" t="s">
        <v>1216</v>
      </c>
      <c r="F792" s="65">
        <v>45962</v>
      </c>
      <c r="G792" s="65">
        <v>46143</v>
      </c>
      <c r="H792" s="93">
        <v>31000</v>
      </c>
      <c r="I792" s="88">
        <v>0</v>
      </c>
      <c r="J792" s="66">
        <v>25</v>
      </c>
      <c r="K792" s="88">
        <v>889.7</v>
      </c>
      <c r="L792" s="51">
        <f t="shared" si="87"/>
        <v>2201</v>
      </c>
      <c r="M792" s="51">
        <f t="shared" si="86"/>
        <v>403</v>
      </c>
      <c r="N792" s="53">
        <f t="shared" si="88"/>
        <v>942.4</v>
      </c>
      <c r="O792" s="51">
        <f t="shared" si="89"/>
        <v>2197.9</v>
      </c>
      <c r="P792" s="88">
        <v>25</v>
      </c>
      <c r="Q792" s="51">
        <f t="shared" si="90"/>
        <v>6659</v>
      </c>
      <c r="R792" s="89">
        <v>1857.1</v>
      </c>
      <c r="S792" s="51">
        <f t="shared" si="91"/>
        <v>4801.8999999999996</v>
      </c>
      <c r="T792" s="89">
        <v>29142.9</v>
      </c>
      <c r="U792" s="52" t="s">
        <v>155</v>
      </c>
      <c r="V792" s="53" t="s">
        <v>256</v>
      </c>
    </row>
    <row r="793" spans="1:22" hidden="1">
      <c r="A793" s="63">
        <v>785</v>
      </c>
      <c r="B793" s="63" t="s">
        <v>747</v>
      </c>
      <c r="C793" s="88" t="s">
        <v>364</v>
      </c>
      <c r="D793" s="88" t="s">
        <v>1077</v>
      </c>
      <c r="E793" s="64" t="s">
        <v>1216</v>
      </c>
      <c r="F793" s="65">
        <v>45839</v>
      </c>
      <c r="G793" s="65">
        <v>46023</v>
      </c>
      <c r="H793" s="93">
        <v>15000</v>
      </c>
      <c r="I793" s="88">
        <v>0</v>
      </c>
      <c r="J793" s="66">
        <v>25</v>
      </c>
      <c r="K793" s="88">
        <v>430.5</v>
      </c>
      <c r="L793" s="51">
        <f t="shared" si="87"/>
        <v>1065</v>
      </c>
      <c r="M793" s="51">
        <f t="shared" si="86"/>
        <v>195</v>
      </c>
      <c r="N793" s="53">
        <f t="shared" si="88"/>
        <v>456</v>
      </c>
      <c r="O793" s="51">
        <f t="shared" si="89"/>
        <v>1063.5</v>
      </c>
      <c r="P793" s="88">
        <v>25</v>
      </c>
      <c r="Q793" s="51">
        <f t="shared" si="90"/>
        <v>3235</v>
      </c>
      <c r="R793" s="88">
        <v>911.5</v>
      </c>
      <c r="S793" s="51">
        <f t="shared" si="91"/>
        <v>2323.5</v>
      </c>
      <c r="T793" s="89">
        <v>14088.5</v>
      </c>
      <c r="U793" s="52" t="s">
        <v>155</v>
      </c>
      <c r="V793" s="53" t="s">
        <v>257</v>
      </c>
    </row>
    <row r="794" spans="1:22" hidden="1">
      <c r="A794" s="63">
        <v>786</v>
      </c>
      <c r="B794" s="63" t="s">
        <v>102</v>
      </c>
      <c r="C794" s="88" t="s">
        <v>19</v>
      </c>
      <c r="D794" s="88" t="s">
        <v>1136</v>
      </c>
      <c r="E794" s="64" t="s">
        <v>1216</v>
      </c>
      <c r="F794" s="65">
        <v>45962</v>
      </c>
      <c r="G794" s="65">
        <v>46143</v>
      </c>
      <c r="H794" s="93">
        <v>20000</v>
      </c>
      <c r="I794" s="88">
        <v>0</v>
      </c>
      <c r="J794" s="66">
        <v>25</v>
      </c>
      <c r="K794" s="88">
        <v>574</v>
      </c>
      <c r="L794" s="51">
        <f t="shared" si="87"/>
        <v>1419.9999999999998</v>
      </c>
      <c r="M794" s="51">
        <f t="shared" si="86"/>
        <v>260</v>
      </c>
      <c r="N794" s="53">
        <f t="shared" si="88"/>
        <v>608</v>
      </c>
      <c r="O794" s="51">
        <f t="shared" si="89"/>
        <v>1418</v>
      </c>
      <c r="P794" s="88">
        <v>25</v>
      </c>
      <c r="Q794" s="51">
        <f t="shared" si="90"/>
        <v>4305</v>
      </c>
      <c r="R794" s="89">
        <v>1207</v>
      </c>
      <c r="S794" s="51">
        <f t="shared" si="91"/>
        <v>3098</v>
      </c>
      <c r="T794" s="89">
        <v>18793</v>
      </c>
      <c r="U794" s="52" t="s">
        <v>155</v>
      </c>
      <c r="V794" s="53" t="s">
        <v>256</v>
      </c>
    </row>
    <row r="795" spans="1:22" hidden="1">
      <c r="A795" s="63">
        <v>787</v>
      </c>
      <c r="B795" s="63" t="s">
        <v>1048</v>
      </c>
      <c r="C795" s="88" t="s">
        <v>248</v>
      </c>
      <c r="D795" s="88" t="s">
        <v>197</v>
      </c>
      <c r="E795" s="64" t="s">
        <v>1216</v>
      </c>
      <c r="F795" s="65">
        <v>45901</v>
      </c>
      <c r="G795" s="65">
        <v>46082</v>
      </c>
      <c r="H795" s="93">
        <v>80000</v>
      </c>
      <c r="I795" s="89">
        <v>7400.87</v>
      </c>
      <c r="J795" s="66">
        <v>25</v>
      </c>
      <c r="K795" s="89">
        <v>2296</v>
      </c>
      <c r="L795" s="51">
        <f t="shared" si="87"/>
        <v>5679.9999999999991</v>
      </c>
      <c r="M795" s="51">
        <f t="shared" si="86"/>
        <v>1040</v>
      </c>
      <c r="N795" s="53">
        <f t="shared" si="88"/>
        <v>2432</v>
      </c>
      <c r="O795" s="51">
        <f t="shared" si="89"/>
        <v>5672</v>
      </c>
      <c r="P795" s="88">
        <v>25</v>
      </c>
      <c r="Q795" s="51">
        <f t="shared" si="90"/>
        <v>17145</v>
      </c>
      <c r="R795" s="89">
        <v>12153.87</v>
      </c>
      <c r="S795" s="51">
        <f t="shared" si="91"/>
        <v>12392</v>
      </c>
      <c r="T795" s="89">
        <v>67846.13</v>
      </c>
      <c r="U795" s="52" t="s">
        <v>155</v>
      </c>
      <c r="V795" s="53" t="s">
        <v>257</v>
      </c>
    </row>
    <row r="796" spans="1:22" hidden="1">
      <c r="A796" s="63">
        <v>788</v>
      </c>
      <c r="B796" s="63" t="s">
        <v>136</v>
      </c>
      <c r="C796" s="88" t="s">
        <v>19</v>
      </c>
      <c r="D796" s="88" t="s">
        <v>1171</v>
      </c>
      <c r="E796" s="64" t="s">
        <v>1216</v>
      </c>
      <c r="F796" s="65">
        <v>45962</v>
      </c>
      <c r="G796" s="65">
        <v>46143</v>
      </c>
      <c r="H796" s="93">
        <v>20000</v>
      </c>
      <c r="I796" s="88">
        <v>0</v>
      </c>
      <c r="J796" s="66">
        <v>25</v>
      </c>
      <c r="K796" s="88">
        <v>574</v>
      </c>
      <c r="L796" s="51">
        <f t="shared" si="87"/>
        <v>1419.9999999999998</v>
      </c>
      <c r="M796" s="51">
        <f t="shared" si="86"/>
        <v>260</v>
      </c>
      <c r="N796" s="53">
        <f t="shared" si="88"/>
        <v>608</v>
      </c>
      <c r="O796" s="51">
        <f t="shared" si="89"/>
        <v>1418</v>
      </c>
      <c r="P796" s="88">
        <v>25</v>
      </c>
      <c r="Q796" s="51">
        <f t="shared" si="90"/>
        <v>4305</v>
      </c>
      <c r="R796" s="89">
        <v>1207</v>
      </c>
      <c r="S796" s="51">
        <f t="shared" si="91"/>
        <v>3098</v>
      </c>
      <c r="T796" s="89">
        <v>18793</v>
      </c>
      <c r="U796" s="52" t="s">
        <v>155</v>
      </c>
      <c r="V796" s="53" t="s">
        <v>256</v>
      </c>
    </row>
    <row r="797" spans="1:22" ht="15" hidden="1" customHeight="1">
      <c r="A797" s="63">
        <v>789</v>
      </c>
      <c r="B797" s="63" t="s">
        <v>1230</v>
      </c>
      <c r="C797" s="88" t="s">
        <v>723</v>
      </c>
      <c r="D797" s="88" t="s">
        <v>175</v>
      </c>
      <c r="E797" s="52" t="s">
        <v>660</v>
      </c>
      <c r="F797" s="65">
        <v>45809</v>
      </c>
      <c r="G797" s="65">
        <v>45992</v>
      </c>
      <c r="H797" s="93">
        <v>25000</v>
      </c>
      <c r="I797" s="88">
        <v>0</v>
      </c>
      <c r="J797" s="66">
        <v>25</v>
      </c>
      <c r="K797" s="88">
        <v>717.5</v>
      </c>
      <c r="L797" s="51">
        <f t="shared" si="87"/>
        <v>1774.9999999999998</v>
      </c>
      <c r="M797" s="51">
        <f t="shared" si="86"/>
        <v>325</v>
      </c>
      <c r="N797" s="53">
        <f t="shared" si="88"/>
        <v>760</v>
      </c>
      <c r="O797" s="51">
        <f t="shared" si="89"/>
        <v>1772.5000000000002</v>
      </c>
      <c r="P797" s="88">
        <v>25</v>
      </c>
      <c r="Q797" s="51">
        <f t="shared" si="90"/>
        <v>5375</v>
      </c>
      <c r="R797" s="89">
        <v>1502.5</v>
      </c>
      <c r="S797" s="51">
        <f t="shared" si="91"/>
        <v>3872.5</v>
      </c>
      <c r="T797" s="89">
        <v>23497.5</v>
      </c>
      <c r="U797" s="52" t="s">
        <v>155</v>
      </c>
      <c r="V797" s="53" t="s">
        <v>256</v>
      </c>
    </row>
    <row r="798" spans="1:22" hidden="1">
      <c r="A798" s="63">
        <v>790</v>
      </c>
      <c r="B798" s="63" t="s">
        <v>633</v>
      </c>
      <c r="C798" s="88" t="s">
        <v>656</v>
      </c>
      <c r="D798" s="88" t="s">
        <v>1077</v>
      </c>
      <c r="E798" s="64" t="s">
        <v>1216</v>
      </c>
      <c r="F798" s="65">
        <v>45839</v>
      </c>
      <c r="G798" s="65">
        <v>46023</v>
      </c>
      <c r="H798" s="93">
        <v>50000</v>
      </c>
      <c r="I798" s="89">
        <v>1854</v>
      </c>
      <c r="J798" s="66">
        <v>25</v>
      </c>
      <c r="K798" s="89">
        <v>1435</v>
      </c>
      <c r="L798" s="51">
        <f t="shared" si="87"/>
        <v>3549.9999999999995</v>
      </c>
      <c r="M798" s="51">
        <f t="shared" si="86"/>
        <v>650</v>
      </c>
      <c r="N798" s="53">
        <f t="shared" si="88"/>
        <v>1520</v>
      </c>
      <c r="O798" s="51">
        <f t="shared" si="89"/>
        <v>3545.0000000000005</v>
      </c>
      <c r="P798" s="88">
        <v>25</v>
      </c>
      <c r="Q798" s="51">
        <f t="shared" si="90"/>
        <v>10725</v>
      </c>
      <c r="R798" s="89">
        <v>4834</v>
      </c>
      <c r="S798" s="51">
        <f t="shared" si="91"/>
        <v>7745</v>
      </c>
      <c r="T798" s="89">
        <v>45166</v>
      </c>
      <c r="U798" s="52" t="s">
        <v>155</v>
      </c>
      <c r="V798" s="53" t="s">
        <v>256</v>
      </c>
    </row>
    <row r="799" spans="1:22" hidden="1">
      <c r="A799" s="63">
        <v>791</v>
      </c>
      <c r="B799" s="63" t="s">
        <v>204</v>
      </c>
      <c r="C799" s="88" t="s">
        <v>19</v>
      </c>
      <c r="D799" s="88" t="s">
        <v>1109</v>
      </c>
      <c r="E799" s="64" t="s">
        <v>1216</v>
      </c>
      <c r="F799" s="65">
        <v>45962</v>
      </c>
      <c r="G799" s="65">
        <v>46143</v>
      </c>
      <c r="H799" s="93">
        <v>20000</v>
      </c>
      <c r="I799" s="88">
        <v>0</v>
      </c>
      <c r="J799" s="66">
        <v>25</v>
      </c>
      <c r="K799" s="88">
        <v>574</v>
      </c>
      <c r="L799" s="51">
        <f t="shared" si="87"/>
        <v>1419.9999999999998</v>
      </c>
      <c r="M799" s="51">
        <f t="shared" ref="M799:M830" si="92">H799*0.013</f>
        <v>260</v>
      </c>
      <c r="N799" s="53">
        <f t="shared" si="88"/>
        <v>608</v>
      </c>
      <c r="O799" s="51">
        <f t="shared" si="89"/>
        <v>1418</v>
      </c>
      <c r="P799" s="88">
        <v>125</v>
      </c>
      <c r="Q799" s="51">
        <f t="shared" si="90"/>
        <v>4405</v>
      </c>
      <c r="R799" s="89">
        <v>1307</v>
      </c>
      <c r="S799" s="51">
        <f t="shared" si="91"/>
        <v>3098</v>
      </c>
      <c r="T799" s="89">
        <v>18693</v>
      </c>
      <c r="U799" s="52" t="s">
        <v>155</v>
      </c>
      <c r="V799" s="53" t="s">
        <v>256</v>
      </c>
    </row>
    <row r="800" spans="1:22" hidden="1">
      <c r="A800" s="63">
        <v>792</v>
      </c>
      <c r="B800" s="63" t="s">
        <v>627</v>
      </c>
      <c r="C800" s="88" t="s">
        <v>48</v>
      </c>
      <c r="D800" s="88" t="s">
        <v>1077</v>
      </c>
      <c r="E800" s="64" t="s">
        <v>1216</v>
      </c>
      <c r="F800" s="65">
        <v>45962</v>
      </c>
      <c r="G800" s="65">
        <v>46143</v>
      </c>
      <c r="H800" s="93">
        <v>70000</v>
      </c>
      <c r="I800" s="89">
        <v>5368.48</v>
      </c>
      <c r="J800" s="66">
        <v>25</v>
      </c>
      <c r="K800" s="89">
        <v>2009</v>
      </c>
      <c r="L800" s="51">
        <f t="shared" si="87"/>
        <v>4970</v>
      </c>
      <c r="M800" s="51">
        <f t="shared" si="92"/>
        <v>910</v>
      </c>
      <c r="N800" s="53">
        <f t="shared" si="88"/>
        <v>2128</v>
      </c>
      <c r="O800" s="51">
        <f t="shared" si="89"/>
        <v>4963</v>
      </c>
      <c r="P800" s="88">
        <v>25</v>
      </c>
      <c r="Q800" s="51">
        <f t="shared" si="90"/>
        <v>15005</v>
      </c>
      <c r="R800" s="89">
        <v>9530.48</v>
      </c>
      <c r="S800" s="51">
        <f t="shared" si="91"/>
        <v>10843</v>
      </c>
      <c r="T800" s="89">
        <v>60469.52</v>
      </c>
      <c r="U800" s="52" t="s">
        <v>155</v>
      </c>
      <c r="V800" s="53" t="s">
        <v>256</v>
      </c>
    </row>
    <row r="801" spans="1:22" hidden="1">
      <c r="A801" s="63">
        <v>793</v>
      </c>
      <c r="B801" s="63" t="s">
        <v>90</v>
      </c>
      <c r="C801" s="88" t="s">
        <v>19</v>
      </c>
      <c r="D801" s="88" t="s">
        <v>1169</v>
      </c>
      <c r="E801" s="64" t="s">
        <v>1216</v>
      </c>
      <c r="F801" s="65">
        <v>45839</v>
      </c>
      <c r="G801" s="65">
        <v>46023</v>
      </c>
      <c r="H801" s="93">
        <v>20000</v>
      </c>
      <c r="I801" s="88">
        <v>0</v>
      </c>
      <c r="J801" s="66">
        <v>25</v>
      </c>
      <c r="K801" s="88">
        <v>574</v>
      </c>
      <c r="L801" s="51">
        <f t="shared" si="87"/>
        <v>1419.9999999999998</v>
      </c>
      <c r="M801" s="51">
        <f t="shared" si="92"/>
        <v>260</v>
      </c>
      <c r="N801" s="53">
        <f t="shared" si="88"/>
        <v>608</v>
      </c>
      <c r="O801" s="51">
        <f t="shared" si="89"/>
        <v>1418</v>
      </c>
      <c r="P801" s="89">
        <v>1944.78</v>
      </c>
      <c r="Q801" s="51">
        <f t="shared" si="90"/>
        <v>6224.78</v>
      </c>
      <c r="R801" s="89">
        <v>3126.78</v>
      </c>
      <c r="S801" s="51">
        <f t="shared" si="91"/>
        <v>3098</v>
      </c>
      <c r="T801" s="89">
        <v>16873.22</v>
      </c>
      <c r="U801" s="52" t="s">
        <v>155</v>
      </c>
      <c r="V801" s="53" t="s">
        <v>256</v>
      </c>
    </row>
    <row r="802" spans="1:22" hidden="1">
      <c r="A802" s="63">
        <v>794</v>
      </c>
      <c r="B802" s="63" t="s">
        <v>347</v>
      </c>
      <c r="C802" s="88" t="s">
        <v>12</v>
      </c>
      <c r="D802" s="88" t="s">
        <v>1137</v>
      </c>
      <c r="E802" s="64" t="s">
        <v>1216</v>
      </c>
      <c r="F802" s="65">
        <v>45839</v>
      </c>
      <c r="G802" s="65">
        <v>46023</v>
      </c>
      <c r="H802" s="93">
        <v>30000</v>
      </c>
      <c r="I802" s="88">
        <v>0</v>
      </c>
      <c r="J802" s="66">
        <v>25</v>
      </c>
      <c r="K802" s="88">
        <v>861</v>
      </c>
      <c r="L802" s="51">
        <f t="shared" si="87"/>
        <v>2130</v>
      </c>
      <c r="M802" s="51">
        <f t="shared" si="92"/>
        <v>390</v>
      </c>
      <c r="N802" s="53">
        <f t="shared" si="88"/>
        <v>912</v>
      </c>
      <c r="O802" s="51">
        <f t="shared" si="89"/>
        <v>2127</v>
      </c>
      <c r="P802" s="88">
        <v>125</v>
      </c>
      <c r="Q802" s="51">
        <f t="shared" si="90"/>
        <v>6545</v>
      </c>
      <c r="R802" s="89">
        <v>1898</v>
      </c>
      <c r="S802" s="51">
        <f t="shared" si="91"/>
        <v>4647</v>
      </c>
      <c r="T802" s="89">
        <v>28102</v>
      </c>
      <c r="U802" s="52" t="s">
        <v>155</v>
      </c>
      <c r="V802" s="53" t="s">
        <v>256</v>
      </c>
    </row>
    <row r="803" spans="1:22" hidden="1">
      <c r="A803" s="63">
        <v>795</v>
      </c>
      <c r="B803" s="63" t="s">
        <v>327</v>
      </c>
      <c r="C803" s="88" t="s">
        <v>19</v>
      </c>
      <c r="D803" s="88" t="s">
        <v>1150</v>
      </c>
      <c r="E803" s="64" t="s">
        <v>1216</v>
      </c>
      <c r="F803" s="65">
        <v>45962</v>
      </c>
      <c r="G803" s="65">
        <v>46143</v>
      </c>
      <c r="H803" s="93">
        <v>20000</v>
      </c>
      <c r="I803" s="88">
        <v>0</v>
      </c>
      <c r="J803" s="66">
        <v>25</v>
      </c>
      <c r="K803" s="88">
        <v>574</v>
      </c>
      <c r="L803" s="51">
        <f t="shared" si="87"/>
        <v>1419.9999999999998</v>
      </c>
      <c r="M803" s="51">
        <f t="shared" si="92"/>
        <v>260</v>
      </c>
      <c r="N803" s="53">
        <f t="shared" si="88"/>
        <v>608</v>
      </c>
      <c r="O803" s="51">
        <f t="shared" si="89"/>
        <v>1418</v>
      </c>
      <c r="P803" s="88">
        <v>25</v>
      </c>
      <c r="Q803" s="51">
        <f t="shared" si="90"/>
        <v>4305</v>
      </c>
      <c r="R803" s="89">
        <v>1207</v>
      </c>
      <c r="S803" s="51">
        <f t="shared" si="91"/>
        <v>3098</v>
      </c>
      <c r="T803" s="89">
        <v>18793</v>
      </c>
      <c r="U803" s="52" t="s">
        <v>155</v>
      </c>
      <c r="V803" s="53" t="s">
        <v>256</v>
      </c>
    </row>
    <row r="804" spans="1:22" hidden="1">
      <c r="A804" s="63">
        <v>796</v>
      </c>
      <c r="B804" s="63" t="s">
        <v>714</v>
      </c>
      <c r="C804" s="88" t="s">
        <v>370</v>
      </c>
      <c r="D804" s="88" t="s">
        <v>197</v>
      </c>
      <c r="E804" s="64" t="s">
        <v>1216</v>
      </c>
      <c r="F804" s="65">
        <v>45962</v>
      </c>
      <c r="G804" s="65">
        <v>46143</v>
      </c>
      <c r="H804" s="93">
        <v>46000</v>
      </c>
      <c r="I804" s="89">
        <v>1289.46</v>
      </c>
      <c r="J804" s="66">
        <v>25</v>
      </c>
      <c r="K804" s="89">
        <v>1320.2</v>
      </c>
      <c r="L804" s="51">
        <f t="shared" si="87"/>
        <v>3265.9999999999995</v>
      </c>
      <c r="M804" s="51">
        <f t="shared" si="92"/>
        <v>598</v>
      </c>
      <c r="N804" s="53">
        <f t="shared" si="88"/>
        <v>1398.4</v>
      </c>
      <c r="O804" s="51">
        <f t="shared" si="89"/>
        <v>3261.4</v>
      </c>
      <c r="P804" s="88">
        <v>25</v>
      </c>
      <c r="Q804" s="51">
        <f t="shared" si="90"/>
        <v>9869</v>
      </c>
      <c r="R804" s="89">
        <v>4033.06</v>
      </c>
      <c r="S804" s="51">
        <f t="shared" si="91"/>
        <v>7125.4</v>
      </c>
      <c r="T804" s="89">
        <v>41966.94</v>
      </c>
      <c r="U804" s="52" t="s">
        <v>155</v>
      </c>
      <c r="V804" s="53" t="s">
        <v>256</v>
      </c>
    </row>
    <row r="805" spans="1:22" hidden="1">
      <c r="A805" s="63">
        <v>797</v>
      </c>
      <c r="B805" s="63" t="s">
        <v>577</v>
      </c>
      <c r="C805" s="88" t="s">
        <v>48</v>
      </c>
      <c r="D805" s="88" t="s">
        <v>1077</v>
      </c>
      <c r="E805" s="64" t="s">
        <v>1216</v>
      </c>
      <c r="F805" s="65">
        <v>45839</v>
      </c>
      <c r="G805" s="65">
        <v>46023</v>
      </c>
      <c r="H805" s="93">
        <v>51044</v>
      </c>
      <c r="I805" s="89">
        <v>2001.35</v>
      </c>
      <c r="J805" s="66">
        <v>25</v>
      </c>
      <c r="K805" s="89">
        <v>1464.96</v>
      </c>
      <c r="L805" s="51">
        <f t="shared" si="87"/>
        <v>3624.1239999999998</v>
      </c>
      <c r="M805" s="51">
        <f t="shared" si="92"/>
        <v>663.572</v>
      </c>
      <c r="N805" s="53">
        <f t="shared" si="88"/>
        <v>1551.7375999999999</v>
      </c>
      <c r="O805" s="51">
        <f t="shared" si="89"/>
        <v>3619.0196000000001</v>
      </c>
      <c r="P805" s="88">
        <v>25</v>
      </c>
      <c r="Q805" s="51">
        <f t="shared" si="90"/>
        <v>10948.413199999999</v>
      </c>
      <c r="R805" s="89">
        <v>5043.05</v>
      </c>
      <c r="S805" s="51">
        <f t="shared" si="91"/>
        <v>7906.7155999999995</v>
      </c>
      <c r="T805" s="89">
        <v>46000.95</v>
      </c>
      <c r="U805" s="52" t="s">
        <v>155</v>
      </c>
      <c r="V805" s="53" t="s">
        <v>256</v>
      </c>
    </row>
    <row r="806" spans="1:22" hidden="1">
      <c r="A806" s="63">
        <v>798</v>
      </c>
      <c r="B806" s="63" t="s">
        <v>715</v>
      </c>
      <c r="C806" s="88" t="s">
        <v>19</v>
      </c>
      <c r="D806" s="88" t="s">
        <v>1139</v>
      </c>
      <c r="E806" s="64" t="s">
        <v>1216</v>
      </c>
      <c r="F806" s="65">
        <v>45962</v>
      </c>
      <c r="G806" s="65">
        <v>46143</v>
      </c>
      <c r="H806" s="93">
        <v>20000</v>
      </c>
      <c r="I806" s="88">
        <v>0</v>
      </c>
      <c r="J806" s="66">
        <v>25</v>
      </c>
      <c r="K806" s="88">
        <v>574</v>
      </c>
      <c r="L806" s="51">
        <f t="shared" si="87"/>
        <v>1419.9999999999998</v>
      </c>
      <c r="M806" s="51">
        <f t="shared" si="92"/>
        <v>260</v>
      </c>
      <c r="N806" s="53">
        <f t="shared" si="88"/>
        <v>608</v>
      </c>
      <c r="O806" s="51">
        <f t="shared" si="89"/>
        <v>1418</v>
      </c>
      <c r="P806" s="88">
        <v>125</v>
      </c>
      <c r="Q806" s="51">
        <f t="shared" si="90"/>
        <v>4405</v>
      </c>
      <c r="R806" s="89">
        <v>1307</v>
      </c>
      <c r="S806" s="51">
        <f t="shared" si="91"/>
        <v>3098</v>
      </c>
      <c r="T806" s="89">
        <v>18693</v>
      </c>
      <c r="U806" s="52" t="s">
        <v>155</v>
      </c>
      <c r="V806" s="53" t="s">
        <v>256</v>
      </c>
    </row>
    <row r="807" spans="1:22" hidden="1">
      <c r="A807" s="63">
        <v>799</v>
      </c>
      <c r="B807" s="63" t="s">
        <v>643</v>
      </c>
      <c r="C807" s="88" t="s">
        <v>364</v>
      </c>
      <c r="D807" s="88" t="s">
        <v>1077</v>
      </c>
      <c r="E807" s="64" t="s">
        <v>1216</v>
      </c>
      <c r="F807" s="65">
        <v>45962</v>
      </c>
      <c r="G807" s="65">
        <v>46143</v>
      </c>
      <c r="H807" s="93">
        <v>40000</v>
      </c>
      <c r="I807" s="88">
        <v>442.65</v>
      </c>
      <c r="J807" s="66">
        <v>25</v>
      </c>
      <c r="K807" s="89">
        <v>1148</v>
      </c>
      <c r="L807" s="51">
        <f t="shared" si="87"/>
        <v>2839.9999999999995</v>
      </c>
      <c r="M807" s="51">
        <f t="shared" si="92"/>
        <v>520</v>
      </c>
      <c r="N807" s="53">
        <f t="shared" si="88"/>
        <v>1216</v>
      </c>
      <c r="O807" s="51">
        <f t="shared" si="89"/>
        <v>2836</v>
      </c>
      <c r="P807" s="89">
        <v>7416.28</v>
      </c>
      <c r="Q807" s="51">
        <f t="shared" si="90"/>
        <v>15976.279999999999</v>
      </c>
      <c r="R807" s="89">
        <v>10222.93</v>
      </c>
      <c r="S807" s="51">
        <f t="shared" si="91"/>
        <v>6196</v>
      </c>
      <c r="T807" s="89">
        <v>29777.07</v>
      </c>
      <c r="U807" s="52" t="s">
        <v>155</v>
      </c>
      <c r="V807" s="53" t="s">
        <v>256</v>
      </c>
    </row>
    <row r="808" spans="1:22" hidden="1">
      <c r="A808" s="63">
        <v>800</v>
      </c>
      <c r="B808" s="63" t="s">
        <v>481</v>
      </c>
      <c r="C808" s="88" t="s">
        <v>19</v>
      </c>
      <c r="D808" s="88" t="s">
        <v>1119</v>
      </c>
      <c r="E808" s="64" t="s">
        <v>1216</v>
      </c>
      <c r="F808" s="65">
        <v>45962</v>
      </c>
      <c r="G808" s="65">
        <v>46143</v>
      </c>
      <c r="H808" s="93">
        <v>20000</v>
      </c>
      <c r="I808" s="88">
        <v>0</v>
      </c>
      <c r="J808" s="66">
        <v>25</v>
      </c>
      <c r="K808" s="88">
        <v>574</v>
      </c>
      <c r="L808" s="51">
        <f t="shared" si="87"/>
        <v>1419.9999999999998</v>
      </c>
      <c r="M808" s="51">
        <f t="shared" si="92"/>
        <v>260</v>
      </c>
      <c r="N808" s="53">
        <f t="shared" si="88"/>
        <v>608</v>
      </c>
      <c r="O808" s="51">
        <f t="shared" si="89"/>
        <v>1418</v>
      </c>
      <c r="P808" s="88">
        <v>25</v>
      </c>
      <c r="Q808" s="51">
        <f t="shared" si="90"/>
        <v>4305</v>
      </c>
      <c r="R808" s="89">
        <v>1207</v>
      </c>
      <c r="S808" s="51">
        <f t="shared" si="91"/>
        <v>3098</v>
      </c>
      <c r="T808" s="89">
        <v>18793</v>
      </c>
      <c r="U808" s="52" t="s">
        <v>155</v>
      </c>
      <c r="V808" s="53" t="s">
        <v>256</v>
      </c>
    </row>
    <row r="809" spans="1:22" hidden="1">
      <c r="A809" s="63">
        <v>801</v>
      </c>
      <c r="B809" s="63" t="s">
        <v>212</v>
      </c>
      <c r="C809" s="88" t="s">
        <v>45</v>
      </c>
      <c r="D809" s="88" t="s">
        <v>254</v>
      </c>
      <c r="E809" s="64" t="s">
        <v>1216</v>
      </c>
      <c r="F809" s="65">
        <v>45870</v>
      </c>
      <c r="G809" s="65">
        <v>46054</v>
      </c>
      <c r="H809" s="93">
        <v>50000</v>
      </c>
      <c r="I809" s="89">
        <v>1854</v>
      </c>
      <c r="J809" s="66">
        <v>25</v>
      </c>
      <c r="K809" s="89">
        <v>1435</v>
      </c>
      <c r="L809" s="51">
        <f t="shared" si="87"/>
        <v>3549.9999999999995</v>
      </c>
      <c r="M809" s="51">
        <f t="shared" si="92"/>
        <v>650</v>
      </c>
      <c r="N809" s="53">
        <f t="shared" si="88"/>
        <v>1520</v>
      </c>
      <c r="O809" s="51">
        <f t="shared" si="89"/>
        <v>3545.0000000000005</v>
      </c>
      <c r="P809" s="88">
        <v>125</v>
      </c>
      <c r="Q809" s="51">
        <f t="shared" si="90"/>
        <v>10825</v>
      </c>
      <c r="R809" s="89">
        <v>4934</v>
      </c>
      <c r="S809" s="51">
        <f t="shared" si="91"/>
        <v>7745</v>
      </c>
      <c r="T809" s="89">
        <v>45066</v>
      </c>
      <c r="U809" s="52" t="s">
        <v>155</v>
      </c>
      <c r="V809" s="53" t="s">
        <v>256</v>
      </c>
    </row>
    <row r="810" spans="1:22" hidden="1">
      <c r="A810" s="63">
        <v>802</v>
      </c>
      <c r="B810" s="63" t="s">
        <v>1201</v>
      </c>
      <c r="C810" s="88" t="s">
        <v>248</v>
      </c>
      <c r="D810" s="88" t="s">
        <v>545</v>
      </c>
      <c r="E810" s="64" t="s">
        <v>1216</v>
      </c>
      <c r="F810" s="65">
        <v>45962</v>
      </c>
      <c r="G810" s="65">
        <v>46143</v>
      </c>
      <c r="H810" s="93">
        <v>80000</v>
      </c>
      <c r="I810" s="89">
        <v>7400.87</v>
      </c>
      <c r="J810" s="66">
        <v>25</v>
      </c>
      <c r="K810" s="89">
        <v>2296</v>
      </c>
      <c r="L810" s="51">
        <f t="shared" si="87"/>
        <v>5679.9999999999991</v>
      </c>
      <c r="M810" s="51">
        <f t="shared" si="92"/>
        <v>1040</v>
      </c>
      <c r="N810" s="53">
        <f t="shared" si="88"/>
        <v>2432</v>
      </c>
      <c r="O810" s="51">
        <f t="shared" si="89"/>
        <v>5672</v>
      </c>
      <c r="P810" s="89">
        <v>8910.5499999999993</v>
      </c>
      <c r="Q810" s="51">
        <f t="shared" si="90"/>
        <v>26030.55</v>
      </c>
      <c r="R810" s="89">
        <v>21039.42</v>
      </c>
      <c r="S810" s="51">
        <f t="shared" si="91"/>
        <v>12392</v>
      </c>
      <c r="T810" s="89">
        <v>58960.58</v>
      </c>
      <c r="U810" s="52" t="s">
        <v>155</v>
      </c>
      <c r="V810" s="53" t="s">
        <v>257</v>
      </c>
    </row>
    <row r="811" spans="1:22" hidden="1">
      <c r="A811" s="63">
        <v>803</v>
      </c>
      <c r="B811" s="63" t="s">
        <v>1049</v>
      </c>
      <c r="C811" s="88" t="s">
        <v>248</v>
      </c>
      <c r="D811" s="88" t="s">
        <v>360</v>
      </c>
      <c r="E811" s="64" t="s">
        <v>1216</v>
      </c>
      <c r="F811" s="65">
        <v>45901</v>
      </c>
      <c r="G811" s="65">
        <v>46082</v>
      </c>
      <c r="H811" s="93">
        <v>80000</v>
      </c>
      <c r="I811" s="89">
        <v>7400.87</v>
      </c>
      <c r="J811" s="66">
        <v>25</v>
      </c>
      <c r="K811" s="89">
        <v>2296</v>
      </c>
      <c r="L811" s="51">
        <f t="shared" si="87"/>
        <v>5679.9999999999991</v>
      </c>
      <c r="M811" s="51">
        <f t="shared" si="92"/>
        <v>1040</v>
      </c>
      <c r="N811" s="53">
        <f t="shared" si="88"/>
        <v>2432</v>
      </c>
      <c r="O811" s="51">
        <f t="shared" si="89"/>
        <v>5672</v>
      </c>
      <c r="P811" s="88">
        <v>25</v>
      </c>
      <c r="Q811" s="51">
        <f t="shared" si="90"/>
        <v>17145</v>
      </c>
      <c r="R811" s="89">
        <v>12153.87</v>
      </c>
      <c r="S811" s="51">
        <f t="shared" si="91"/>
        <v>12392</v>
      </c>
      <c r="T811" s="89">
        <v>67846.13</v>
      </c>
      <c r="U811" s="52" t="s">
        <v>155</v>
      </c>
      <c r="V811" s="53" t="s">
        <v>256</v>
      </c>
    </row>
    <row r="812" spans="1:22" hidden="1">
      <c r="A812" s="63">
        <v>804</v>
      </c>
      <c r="B812" s="63" t="s">
        <v>388</v>
      </c>
      <c r="C812" s="88" t="s">
        <v>19</v>
      </c>
      <c r="D812" s="88" t="s">
        <v>1172</v>
      </c>
      <c r="E812" s="64" t="s">
        <v>1216</v>
      </c>
      <c r="F812" s="65">
        <v>45901</v>
      </c>
      <c r="G812" s="65">
        <v>46082</v>
      </c>
      <c r="H812" s="93">
        <v>20000</v>
      </c>
      <c r="I812" s="88">
        <v>0</v>
      </c>
      <c r="J812" s="66">
        <v>25</v>
      </c>
      <c r="K812" s="88">
        <v>574</v>
      </c>
      <c r="L812" s="51">
        <f t="shared" si="87"/>
        <v>1419.9999999999998</v>
      </c>
      <c r="M812" s="51">
        <f t="shared" si="92"/>
        <v>260</v>
      </c>
      <c r="N812" s="53">
        <f t="shared" si="88"/>
        <v>608</v>
      </c>
      <c r="O812" s="51">
        <f t="shared" si="89"/>
        <v>1418</v>
      </c>
      <c r="P812" s="88">
        <v>25</v>
      </c>
      <c r="Q812" s="51">
        <f t="shared" si="90"/>
        <v>4305</v>
      </c>
      <c r="R812" s="89">
        <v>1207</v>
      </c>
      <c r="S812" s="51">
        <f t="shared" si="91"/>
        <v>3098</v>
      </c>
      <c r="T812" s="89">
        <v>18793</v>
      </c>
      <c r="U812" s="52" t="s">
        <v>155</v>
      </c>
      <c r="V812" s="53" t="s">
        <v>256</v>
      </c>
    </row>
    <row r="813" spans="1:22" hidden="1">
      <c r="A813" s="63">
        <v>805</v>
      </c>
      <c r="B813" s="63" t="s">
        <v>1050</v>
      </c>
      <c r="C813" s="88" t="s">
        <v>363</v>
      </c>
      <c r="D813" s="88" t="s">
        <v>1106</v>
      </c>
      <c r="E813" s="64" t="s">
        <v>1216</v>
      </c>
      <c r="F813" s="65">
        <v>45901</v>
      </c>
      <c r="G813" s="65">
        <v>46082</v>
      </c>
      <c r="H813" s="93">
        <v>50000</v>
      </c>
      <c r="I813" s="89">
        <v>1854</v>
      </c>
      <c r="J813" s="66">
        <v>25</v>
      </c>
      <c r="K813" s="89">
        <v>1435</v>
      </c>
      <c r="L813" s="51">
        <f t="shared" si="87"/>
        <v>3549.9999999999995</v>
      </c>
      <c r="M813" s="51">
        <f t="shared" si="92"/>
        <v>650</v>
      </c>
      <c r="N813" s="53">
        <f t="shared" si="88"/>
        <v>1520</v>
      </c>
      <c r="O813" s="51">
        <f t="shared" si="89"/>
        <v>3545.0000000000005</v>
      </c>
      <c r="P813" s="88">
        <v>25</v>
      </c>
      <c r="Q813" s="51">
        <f t="shared" si="90"/>
        <v>10725</v>
      </c>
      <c r="R813" s="89">
        <v>4834</v>
      </c>
      <c r="S813" s="51">
        <f t="shared" si="91"/>
        <v>7745</v>
      </c>
      <c r="T813" s="89">
        <v>45166</v>
      </c>
      <c r="U813" s="52" t="s">
        <v>155</v>
      </c>
      <c r="V813" s="53" t="s">
        <v>257</v>
      </c>
    </row>
    <row r="814" spans="1:22" hidden="1">
      <c r="A814" s="63">
        <v>806</v>
      </c>
      <c r="B814" s="63" t="s">
        <v>320</v>
      </c>
      <c r="C814" s="88" t="s">
        <v>19</v>
      </c>
      <c r="D814" s="88" t="s">
        <v>1109</v>
      </c>
      <c r="E814" s="64" t="s">
        <v>1216</v>
      </c>
      <c r="F814" s="65">
        <v>45962</v>
      </c>
      <c r="G814" s="65">
        <v>46143</v>
      </c>
      <c r="H814" s="93">
        <v>20000</v>
      </c>
      <c r="I814" s="88">
        <v>0</v>
      </c>
      <c r="J814" s="66">
        <v>25</v>
      </c>
      <c r="K814" s="88">
        <v>574</v>
      </c>
      <c r="L814" s="51">
        <f t="shared" si="87"/>
        <v>1419.9999999999998</v>
      </c>
      <c r="M814" s="51">
        <f t="shared" si="92"/>
        <v>260</v>
      </c>
      <c r="N814" s="53">
        <f t="shared" si="88"/>
        <v>608</v>
      </c>
      <c r="O814" s="51">
        <f t="shared" si="89"/>
        <v>1418</v>
      </c>
      <c r="P814" s="89">
        <v>3964.56</v>
      </c>
      <c r="Q814" s="51">
        <f t="shared" si="90"/>
        <v>8244.56</v>
      </c>
      <c r="R814" s="89">
        <v>5146.5600000000004</v>
      </c>
      <c r="S814" s="51">
        <f t="shared" si="91"/>
        <v>3098</v>
      </c>
      <c r="T814" s="89">
        <v>14853.44</v>
      </c>
      <c r="U814" s="52" t="s">
        <v>155</v>
      </c>
      <c r="V814" s="53" t="s">
        <v>256</v>
      </c>
    </row>
    <row r="815" spans="1:22" hidden="1">
      <c r="A815" s="63">
        <v>807</v>
      </c>
      <c r="B815" s="63" t="s">
        <v>406</v>
      </c>
      <c r="C815" s="88" t="s">
        <v>48</v>
      </c>
      <c r="D815" s="88" t="s">
        <v>1173</v>
      </c>
      <c r="E815" s="64" t="s">
        <v>1216</v>
      </c>
      <c r="F815" s="65">
        <v>45962</v>
      </c>
      <c r="G815" s="65">
        <v>46143</v>
      </c>
      <c r="H815" s="93">
        <v>120000</v>
      </c>
      <c r="I815" s="89">
        <v>16809.87</v>
      </c>
      <c r="J815" s="66">
        <v>25</v>
      </c>
      <c r="K815" s="89">
        <v>3444</v>
      </c>
      <c r="L815" s="51">
        <f t="shared" si="87"/>
        <v>8520</v>
      </c>
      <c r="M815" s="51">
        <f t="shared" si="92"/>
        <v>1560</v>
      </c>
      <c r="N815" s="53">
        <f t="shared" si="88"/>
        <v>3648</v>
      </c>
      <c r="O815" s="51">
        <f t="shared" si="89"/>
        <v>8508</v>
      </c>
      <c r="P815" s="88">
        <v>25</v>
      </c>
      <c r="Q815" s="51">
        <f t="shared" si="90"/>
        <v>25705</v>
      </c>
      <c r="R815" s="89">
        <v>23926.87</v>
      </c>
      <c r="S815" s="51">
        <f t="shared" si="91"/>
        <v>18588</v>
      </c>
      <c r="T815" s="89">
        <v>96073.13</v>
      </c>
      <c r="U815" s="52" t="s">
        <v>155</v>
      </c>
      <c r="V815" s="53" t="s">
        <v>256</v>
      </c>
    </row>
    <row r="816" spans="1:22" hidden="1">
      <c r="A816" s="63">
        <v>808</v>
      </c>
      <c r="B816" s="63" t="s">
        <v>823</v>
      </c>
      <c r="C816" s="88" t="s">
        <v>246</v>
      </c>
      <c r="D816" s="88" t="s">
        <v>158</v>
      </c>
      <c r="E816" s="64" t="s">
        <v>1216</v>
      </c>
      <c r="F816" s="65">
        <v>45839</v>
      </c>
      <c r="G816" s="65">
        <v>46023</v>
      </c>
      <c r="H816" s="93">
        <v>80000</v>
      </c>
      <c r="I816" s="89">
        <v>6920.92</v>
      </c>
      <c r="J816" s="66">
        <v>25</v>
      </c>
      <c r="K816" s="89">
        <v>2296</v>
      </c>
      <c r="L816" s="51">
        <f t="shared" si="87"/>
        <v>5679.9999999999991</v>
      </c>
      <c r="M816" s="51">
        <f t="shared" si="92"/>
        <v>1040</v>
      </c>
      <c r="N816" s="53">
        <f t="shared" si="88"/>
        <v>2432</v>
      </c>
      <c r="O816" s="51">
        <f t="shared" si="89"/>
        <v>5672</v>
      </c>
      <c r="P816" s="89">
        <v>2344.7800000000002</v>
      </c>
      <c r="Q816" s="51">
        <f t="shared" si="90"/>
        <v>19464.78</v>
      </c>
      <c r="R816" s="89">
        <v>13993.7</v>
      </c>
      <c r="S816" s="51">
        <f t="shared" si="91"/>
        <v>12392</v>
      </c>
      <c r="T816" s="89">
        <v>66006.3</v>
      </c>
      <c r="U816" s="52" t="s">
        <v>155</v>
      </c>
      <c r="V816" s="53" t="s">
        <v>256</v>
      </c>
    </row>
    <row r="817" spans="1:22" hidden="1">
      <c r="A817" s="63">
        <v>809</v>
      </c>
      <c r="B817" s="63" t="s">
        <v>495</v>
      </c>
      <c r="C817" s="88" t="s">
        <v>19</v>
      </c>
      <c r="D817" s="88" t="s">
        <v>1142</v>
      </c>
      <c r="E817" s="64" t="s">
        <v>1216</v>
      </c>
      <c r="F817" s="65">
        <v>45870</v>
      </c>
      <c r="G817" s="65">
        <v>46054</v>
      </c>
      <c r="H817" s="93">
        <v>20000</v>
      </c>
      <c r="I817" s="88">
        <v>0</v>
      </c>
      <c r="J817" s="66">
        <v>25</v>
      </c>
      <c r="K817" s="88">
        <v>574</v>
      </c>
      <c r="L817" s="51">
        <f t="shared" si="87"/>
        <v>1419.9999999999998</v>
      </c>
      <c r="M817" s="51">
        <f t="shared" si="92"/>
        <v>260</v>
      </c>
      <c r="N817" s="53">
        <f t="shared" si="88"/>
        <v>608</v>
      </c>
      <c r="O817" s="51">
        <f t="shared" si="89"/>
        <v>1418</v>
      </c>
      <c r="P817" s="88">
        <v>25</v>
      </c>
      <c r="Q817" s="51">
        <f t="shared" si="90"/>
        <v>4305</v>
      </c>
      <c r="R817" s="89">
        <v>1207</v>
      </c>
      <c r="S817" s="51">
        <f t="shared" si="91"/>
        <v>3098</v>
      </c>
      <c r="T817" s="89">
        <v>18793</v>
      </c>
      <c r="U817" s="52" t="s">
        <v>155</v>
      </c>
      <c r="V817" s="53" t="s">
        <v>256</v>
      </c>
    </row>
    <row r="818" spans="1:22" hidden="1">
      <c r="A818" s="63">
        <v>810</v>
      </c>
      <c r="B818" s="63" t="s">
        <v>63</v>
      </c>
      <c r="C818" s="88" t="s">
        <v>48</v>
      </c>
      <c r="D818" s="88" t="s">
        <v>1154</v>
      </c>
      <c r="E818" s="64" t="s">
        <v>1216</v>
      </c>
      <c r="F818" s="65">
        <v>45962</v>
      </c>
      <c r="G818" s="65">
        <v>46143</v>
      </c>
      <c r="H818" s="93">
        <v>130000</v>
      </c>
      <c r="I818" s="89">
        <v>19162.12</v>
      </c>
      <c r="J818" s="66">
        <v>25</v>
      </c>
      <c r="K818" s="89">
        <v>3731</v>
      </c>
      <c r="L818" s="51">
        <f t="shared" si="87"/>
        <v>9230</v>
      </c>
      <c r="M818" s="51">
        <f t="shared" si="92"/>
        <v>1690</v>
      </c>
      <c r="N818" s="53">
        <f t="shared" si="88"/>
        <v>3952</v>
      </c>
      <c r="O818" s="51">
        <f t="shared" si="89"/>
        <v>9217</v>
      </c>
      <c r="P818" s="88">
        <v>125</v>
      </c>
      <c r="Q818" s="51">
        <f t="shared" si="90"/>
        <v>27945</v>
      </c>
      <c r="R818" s="89">
        <v>26970.12</v>
      </c>
      <c r="S818" s="51">
        <f t="shared" si="91"/>
        <v>20137</v>
      </c>
      <c r="T818" s="89">
        <v>103029.88</v>
      </c>
      <c r="U818" s="52" t="s">
        <v>155</v>
      </c>
      <c r="V818" s="53" t="s">
        <v>256</v>
      </c>
    </row>
    <row r="819" spans="1:22" hidden="1">
      <c r="A819" s="63">
        <v>811</v>
      </c>
      <c r="B819" s="63" t="s">
        <v>86</v>
      </c>
      <c r="C819" s="88" t="s">
        <v>19</v>
      </c>
      <c r="D819" s="88" t="s">
        <v>1079</v>
      </c>
      <c r="E819" s="64" t="s">
        <v>1216</v>
      </c>
      <c r="F819" s="65">
        <v>45962</v>
      </c>
      <c r="G819" s="65">
        <v>46143</v>
      </c>
      <c r="H819" s="93">
        <v>20000</v>
      </c>
      <c r="I819" s="88">
        <v>0</v>
      </c>
      <c r="J819" s="66">
        <v>25</v>
      </c>
      <c r="K819" s="88">
        <v>574</v>
      </c>
      <c r="L819" s="51">
        <f t="shared" si="87"/>
        <v>1419.9999999999998</v>
      </c>
      <c r="M819" s="51">
        <f t="shared" si="92"/>
        <v>260</v>
      </c>
      <c r="N819" s="53">
        <f t="shared" si="88"/>
        <v>608</v>
      </c>
      <c r="O819" s="51">
        <f t="shared" si="89"/>
        <v>1418</v>
      </c>
      <c r="P819" s="88">
        <v>125</v>
      </c>
      <c r="Q819" s="51">
        <f t="shared" si="90"/>
        <v>4405</v>
      </c>
      <c r="R819" s="89">
        <v>1307</v>
      </c>
      <c r="S819" s="51">
        <f t="shared" si="91"/>
        <v>3098</v>
      </c>
      <c r="T819" s="89">
        <v>18693</v>
      </c>
      <c r="U819" s="52" t="s">
        <v>155</v>
      </c>
      <c r="V819" s="53" t="s">
        <v>256</v>
      </c>
    </row>
    <row r="820" spans="1:22" hidden="1">
      <c r="A820" s="63">
        <v>812</v>
      </c>
      <c r="B820" s="63" t="s">
        <v>87</v>
      </c>
      <c r="C820" s="88" t="s">
        <v>19</v>
      </c>
      <c r="D820" s="88" t="s">
        <v>1079</v>
      </c>
      <c r="E820" s="64" t="s">
        <v>1216</v>
      </c>
      <c r="F820" s="65">
        <v>45839</v>
      </c>
      <c r="G820" s="65">
        <v>46023</v>
      </c>
      <c r="H820" s="93">
        <v>20000</v>
      </c>
      <c r="I820" s="88">
        <v>0</v>
      </c>
      <c r="J820" s="66">
        <v>25</v>
      </c>
      <c r="K820" s="88">
        <v>574</v>
      </c>
      <c r="L820" s="51">
        <f t="shared" si="87"/>
        <v>1419.9999999999998</v>
      </c>
      <c r="M820" s="51">
        <f t="shared" si="92"/>
        <v>260</v>
      </c>
      <c r="N820" s="53">
        <f t="shared" si="88"/>
        <v>608</v>
      </c>
      <c r="O820" s="51">
        <f t="shared" si="89"/>
        <v>1418</v>
      </c>
      <c r="P820" s="88">
        <v>25</v>
      </c>
      <c r="Q820" s="51">
        <f t="shared" si="90"/>
        <v>4305</v>
      </c>
      <c r="R820" s="89">
        <v>1207</v>
      </c>
      <c r="S820" s="51">
        <f t="shared" si="91"/>
        <v>3098</v>
      </c>
      <c r="T820" s="89">
        <v>18793</v>
      </c>
      <c r="U820" s="52" t="s">
        <v>155</v>
      </c>
      <c r="V820" s="53" t="s">
        <v>256</v>
      </c>
    </row>
    <row r="821" spans="1:22" hidden="1">
      <c r="A821" s="63">
        <v>813</v>
      </c>
      <c r="B821" s="63" t="s">
        <v>824</v>
      </c>
      <c r="C821" s="88" t="s">
        <v>73</v>
      </c>
      <c r="D821" s="88" t="s">
        <v>162</v>
      </c>
      <c r="E821" s="64" t="s">
        <v>1216</v>
      </c>
      <c r="F821" s="65">
        <v>45962</v>
      </c>
      <c r="G821" s="65">
        <v>46143</v>
      </c>
      <c r="H821" s="93">
        <v>95000</v>
      </c>
      <c r="I821" s="89">
        <v>10929.24</v>
      </c>
      <c r="J821" s="66">
        <v>25</v>
      </c>
      <c r="K821" s="89">
        <v>2726.5</v>
      </c>
      <c r="L821" s="51">
        <f t="shared" si="87"/>
        <v>6744.9999999999991</v>
      </c>
      <c r="M821" s="51">
        <f t="shared" si="92"/>
        <v>1235</v>
      </c>
      <c r="N821" s="53">
        <f t="shared" si="88"/>
        <v>2888</v>
      </c>
      <c r="O821" s="51">
        <f t="shared" si="89"/>
        <v>6735.5</v>
      </c>
      <c r="P821" s="88">
        <v>25</v>
      </c>
      <c r="Q821" s="51">
        <f t="shared" si="90"/>
        <v>20355</v>
      </c>
      <c r="R821" s="89">
        <v>16568.740000000002</v>
      </c>
      <c r="S821" s="51">
        <f t="shared" si="91"/>
        <v>14715.5</v>
      </c>
      <c r="T821" s="89">
        <v>78431.259999999995</v>
      </c>
      <c r="U821" s="52" t="s">
        <v>155</v>
      </c>
      <c r="V821" s="53" t="s">
        <v>256</v>
      </c>
    </row>
    <row r="822" spans="1:22" hidden="1">
      <c r="A822" s="63">
        <v>814</v>
      </c>
      <c r="B822" s="63" t="s">
        <v>407</v>
      </c>
      <c r="C822" s="88" t="s">
        <v>19</v>
      </c>
      <c r="D822" s="88" t="s">
        <v>1099</v>
      </c>
      <c r="E822" s="64" t="s">
        <v>1216</v>
      </c>
      <c r="F822" s="65">
        <v>45839</v>
      </c>
      <c r="G822" s="65">
        <v>46023</v>
      </c>
      <c r="H822" s="93">
        <v>20000</v>
      </c>
      <c r="I822" s="88">
        <v>0</v>
      </c>
      <c r="J822" s="66">
        <v>25</v>
      </c>
      <c r="K822" s="88">
        <v>574</v>
      </c>
      <c r="L822" s="51">
        <f t="shared" si="87"/>
        <v>1419.9999999999998</v>
      </c>
      <c r="M822" s="51">
        <f t="shared" si="92"/>
        <v>260</v>
      </c>
      <c r="N822" s="53">
        <f t="shared" si="88"/>
        <v>608</v>
      </c>
      <c r="O822" s="51">
        <f t="shared" si="89"/>
        <v>1418</v>
      </c>
      <c r="P822" s="88">
        <v>25</v>
      </c>
      <c r="Q822" s="51">
        <f t="shared" si="90"/>
        <v>4305</v>
      </c>
      <c r="R822" s="89">
        <v>1207</v>
      </c>
      <c r="S822" s="51">
        <f t="shared" si="91"/>
        <v>3098</v>
      </c>
      <c r="T822" s="89">
        <v>18793</v>
      </c>
      <c r="U822" s="52" t="s">
        <v>155</v>
      </c>
      <c r="V822" s="53" t="s">
        <v>256</v>
      </c>
    </row>
    <row r="823" spans="1:22" hidden="1">
      <c r="A823" s="63">
        <v>815</v>
      </c>
      <c r="B823" s="63" t="s">
        <v>625</v>
      </c>
      <c r="C823" s="88" t="s">
        <v>48</v>
      </c>
      <c r="D823" s="88" t="s">
        <v>1077</v>
      </c>
      <c r="E823" s="64" t="s">
        <v>1216</v>
      </c>
      <c r="F823" s="65">
        <v>45839</v>
      </c>
      <c r="G823" s="65">
        <v>46023</v>
      </c>
      <c r="H823" s="93">
        <v>70000</v>
      </c>
      <c r="I823" s="89">
        <v>5368.48</v>
      </c>
      <c r="J823" s="66">
        <v>25</v>
      </c>
      <c r="K823" s="89">
        <v>2009</v>
      </c>
      <c r="L823" s="51">
        <f t="shared" si="87"/>
        <v>4970</v>
      </c>
      <c r="M823" s="51">
        <f t="shared" si="92"/>
        <v>910</v>
      </c>
      <c r="N823" s="53">
        <f t="shared" si="88"/>
        <v>2128</v>
      </c>
      <c r="O823" s="51">
        <f t="shared" si="89"/>
        <v>4963</v>
      </c>
      <c r="P823" s="88">
        <v>25</v>
      </c>
      <c r="Q823" s="51">
        <f t="shared" si="90"/>
        <v>15005</v>
      </c>
      <c r="R823" s="89">
        <v>9530.48</v>
      </c>
      <c r="S823" s="51">
        <f t="shared" si="91"/>
        <v>10843</v>
      </c>
      <c r="T823" s="89">
        <v>60469.52</v>
      </c>
      <c r="U823" s="52" t="s">
        <v>155</v>
      </c>
      <c r="V823" s="53" t="s">
        <v>256</v>
      </c>
    </row>
    <row r="824" spans="1:22" hidden="1">
      <c r="A824" s="63">
        <v>816</v>
      </c>
      <c r="B824" s="63" t="s">
        <v>231</v>
      </c>
      <c r="C824" s="88" t="s">
        <v>19</v>
      </c>
      <c r="D824" s="88" t="s">
        <v>1094</v>
      </c>
      <c r="E824" s="64" t="s">
        <v>1216</v>
      </c>
      <c r="F824" s="65">
        <v>45962</v>
      </c>
      <c r="G824" s="65">
        <v>46143</v>
      </c>
      <c r="H824" s="93">
        <v>20000</v>
      </c>
      <c r="I824" s="88">
        <v>0</v>
      </c>
      <c r="J824" s="66">
        <v>25</v>
      </c>
      <c r="K824" s="88">
        <v>574</v>
      </c>
      <c r="L824" s="51">
        <f t="shared" si="87"/>
        <v>1419.9999999999998</v>
      </c>
      <c r="M824" s="51">
        <f t="shared" si="92"/>
        <v>260</v>
      </c>
      <c r="N824" s="53">
        <f t="shared" si="88"/>
        <v>608</v>
      </c>
      <c r="O824" s="51">
        <f t="shared" si="89"/>
        <v>1418</v>
      </c>
      <c r="P824" s="88">
        <v>125</v>
      </c>
      <c r="Q824" s="51">
        <f t="shared" si="90"/>
        <v>4405</v>
      </c>
      <c r="R824" s="89">
        <v>1307</v>
      </c>
      <c r="S824" s="51">
        <f t="shared" si="91"/>
        <v>3098</v>
      </c>
      <c r="T824" s="89">
        <v>18693</v>
      </c>
      <c r="U824" s="52" t="s">
        <v>155</v>
      </c>
      <c r="V824" s="53" t="s">
        <v>256</v>
      </c>
    </row>
    <row r="825" spans="1:22" hidden="1">
      <c r="A825" s="63">
        <v>817</v>
      </c>
      <c r="B825" s="63" t="s">
        <v>274</v>
      </c>
      <c r="C825" s="88" t="s">
        <v>61</v>
      </c>
      <c r="D825" s="88" t="s">
        <v>197</v>
      </c>
      <c r="E825" s="64" t="s">
        <v>1216</v>
      </c>
      <c r="F825" s="65">
        <v>45839</v>
      </c>
      <c r="G825" s="65">
        <v>46023</v>
      </c>
      <c r="H825" s="93">
        <v>25000</v>
      </c>
      <c r="I825" s="88">
        <v>0</v>
      </c>
      <c r="J825" s="66">
        <v>25</v>
      </c>
      <c r="K825" s="88">
        <v>717.5</v>
      </c>
      <c r="L825" s="51">
        <f t="shared" si="87"/>
        <v>1774.9999999999998</v>
      </c>
      <c r="M825" s="51">
        <f t="shared" si="92"/>
        <v>325</v>
      </c>
      <c r="N825" s="53">
        <f t="shared" si="88"/>
        <v>760</v>
      </c>
      <c r="O825" s="51">
        <f t="shared" si="89"/>
        <v>1772.5000000000002</v>
      </c>
      <c r="P825" s="89">
        <v>5278.02</v>
      </c>
      <c r="Q825" s="51">
        <f t="shared" si="90"/>
        <v>10628.02</v>
      </c>
      <c r="R825" s="89">
        <v>6755.52</v>
      </c>
      <c r="S825" s="51">
        <f t="shared" si="91"/>
        <v>3872.5</v>
      </c>
      <c r="T825" s="89">
        <v>18244.48</v>
      </c>
      <c r="U825" s="52" t="s">
        <v>155</v>
      </c>
      <c r="V825" s="53" t="s">
        <v>256</v>
      </c>
    </row>
    <row r="826" spans="1:22" hidden="1">
      <c r="A826" s="63">
        <v>818</v>
      </c>
      <c r="B826" s="63" t="s">
        <v>58</v>
      </c>
      <c r="C826" s="88" t="s">
        <v>6</v>
      </c>
      <c r="D826" s="88" t="s">
        <v>1174</v>
      </c>
      <c r="E826" s="64" t="s">
        <v>1216</v>
      </c>
      <c r="F826" s="65">
        <v>45870</v>
      </c>
      <c r="G826" s="65">
        <v>46054</v>
      </c>
      <c r="H826" s="93">
        <v>120000</v>
      </c>
      <c r="I826" s="89">
        <v>16809.87</v>
      </c>
      <c r="J826" s="66">
        <v>25</v>
      </c>
      <c r="K826" s="89">
        <v>3444</v>
      </c>
      <c r="L826" s="51">
        <f t="shared" si="87"/>
        <v>8520</v>
      </c>
      <c r="M826" s="51">
        <f t="shared" si="92"/>
        <v>1560</v>
      </c>
      <c r="N826" s="53">
        <f t="shared" si="88"/>
        <v>3648</v>
      </c>
      <c r="O826" s="51">
        <f t="shared" si="89"/>
        <v>8508</v>
      </c>
      <c r="P826" s="88">
        <v>125</v>
      </c>
      <c r="Q826" s="51">
        <f t="shared" si="90"/>
        <v>25805</v>
      </c>
      <c r="R826" s="89">
        <v>24026.87</v>
      </c>
      <c r="S826" s="51">
        <f t="shared" si="91"/>
        <v>18588</v>
      </c>
      <c r="T826" s="89">
        <v>95973.13</v>
      </c>
      <c r="U826" s="52" t="s">
        <v>155</v>
      </c>
      <c r="V826" s="53" t="s">
        <v>256</v>
      </c>
    </row>
    <row r="827" spans="1:22" hidden="1">
      <c r="A827" s="63">
        <v>819</v>
      </c>
      <c r="B827" s="63" t="s">
        <v>646</v>
      </c>
      <c r="C827" s="88" t="s">
        <v>249</v>
      </c>
      <c r="D827" s="88" t="s">
        <v>1077</v>
      </c>
      <c r="E827" s="64" t="s">
        <v>1216</v>
      </c>
      <c r="F827" s="65">
        <v>45839</v>
      </c>
      <c r="G827" s="65">
        <v>46023</v>
      </c>
      <c r="H827" s="93">
        <v>35000</v>
      </c>
      <c r="I827" s="88">
        <v>0</v>
      </c>
      <c r="J827" s="66">
        <v>25</v>
      </c>
      <c r="K827" s="89">
        <v>1004.5</v>
      </c>
      <c r="L827" s="51">
        <f t="shared" si="87"/>
        <v>2485</v>
      </c>
      <c r="M827" s="51">
        <f t="shared" si="92"/>
        <v>455</v>
      </c>
      <c r="N827" s="53">
        <f t="shared" si="88"/>
        <v>1064</v>
      </c>
      <c r="O827" s="51">
        <f t="shared" si="89"/>
        <v>2481.5</v>
      </c>
      <c r="P827" s="88">
        <v>25</v>
      </c>
      <c r="Q827" s="51">
        <f t="shared" si="90"/>
        <v>7515</v>
      </c>
      <c r="R827" s="89">
        <v>2093.5</v>
      </c>
      <c r="S827" s="51">
        <f t="shared" si="91"/>
        <v>5421.5</v>
      </c>
      <c r="T827" s="89">
        <v>32906.5</v>
      </c>
      <c r="U827" s="52" t="s">
        <v>155</v>
      </c>
      <c r="V827" s="53" t="s">
        <v>256</v>
      </c>
    </row>
    <row r="828" spans="1:22" hidden="1">
      <c r="A828" s="63">
        <v>820</v>
      </c>
      <c r="B828" s="63" t="s">
        <v>266</v>
      </c>
      <c r="C828" s="88" t="s">
        <v>361</v>
      </c>
      <c r="D828" s="88" t="s">
        <v>162</v>
      </c>
      <c r="E828" s="64" t="s">
        <v>1216</v>
      </c>
      <c r="F828" s="65">
        <v>45839</v>
      </c>
      <c r="G828" s="65">
        <v>46023</v>
      </c>
      <c r="H828" s="93">
        <v>120000</v>
      </c>
      <c r="I828" s="89">
        <v>16809.87</v>
      </c>
      <c r="J828" s="66">
        <v>25</v>
      </c>
      <c r="K828" s="89">
        <v>3444</v>
      </c>
      <c r="L828" s="51">
        <f t="shared" si="87"/>
        <v>8520</v>
      </c>
      <c r="M828" s="51">
        <f t="shared" si="92"/>
        <v>1560</v>
      </c>
      <c r="N828" s="53">
        <f t="shared" si="88"/>
        <v>3648</v>
      </c>
      <c r="O828" s="51">
        <f t="shared" si="89"/>
        <v>8508</v>
      </c>
      <c r="P828" s="88">
        <v>125</v>
      </c>
      <c r="Q828" s="51">
        <f t="shared" si="90"/>
        <v>25805</v>
      </c>
      <c r="R828" s="89">
        <v>24026.87</v>
      </c>
      <c r="S828" s="51">
        <f t="shared" si="91"/>
        <v>18588</v>
      </c>
      <c r="T828" s="89">
        <v>95973.13</v>
      </c>
      <c r="U828" s="52" t="s">
        <v>155</v>
      </c>
      <c r="V828" s="53" t="s">
        <v>256</v>
      </c>
    </row>
    <row r="829" spans="1:22" hidden="1">
      <c r="A829" s="63">
        <v>821</v>
      </c>
      <c r="B829" s="63" t="s">
        <v>1051</v>
      </c>
      <c r="C829" s="88" t="s">
        <v>4</v>
      </c>
      <c r="D829" s="88" t="s">
        <v>1155</v>
      </c>
      <c r="E829" s="64" t="s">
        <v>1216</v>
      </c>
      <c r="F829" s="65">
        <v>45901</v>
      </c>
      <c r="G829" s="65">
        <v>46082</v>
      </c>
      <c r="H829" s="93">
        <v>80000</v>
      </c>
      <c r="I829" s="89">
        <v>7400.87</v>
      </c>
      <c r="J829" s="66">
        <v>25</v>
      </c>
      <c r="K829" s="89">
        <v>2296</v>
      </c>
      <c r="L829" s="51">
        <f t="shared" si="87"/>
        <v>5679.9999999999991</v>
      </c>
      <c r="M829" s="51">
        <f t="shared" si="92"/>
        <v>1040</v>
      </c>
      <c r="N829" s="53">
        <f t="shared" si="88"/>
        <v>2432</v>
      </c>
      <c r="O829" s="51">
        <f t="shared" si="89"/>
        <v>5672</v>
      </c>
      <c r="P829" s="89">
        <v>6846.13</v>
      </c>
      <c r="Q829" s="51">
        <f t="shared" si="90"/>
        <v>23966.13</v>
      </c>
      <c r="R829" s="89">
        <v>18975</v>
      </c>
      <c r="S829" s="51">
        <f t="shared" si="91"/>
        <v>12392</v>
      </c>
      <c r="T829" s="89">
        <v>61025</v>
      </c>
      <c r="U829" s="52" t="s">
        <v>155</v>
      </c>
      <c r="V829" s="53" t="s">
        <v>257</v>
      </c>
    </row>
    <row r="830" spans="1:22" hidden="1">
      <c r="A830" s="63">
        <v>822</v>
      </c>
      <c r="B830" s="63" t="s">
        <v>974</v>
      </c>
      <c r="C830" s="88" t="s">
        <v>6</v>
      </c>
      <c r="D830" s="88" t="s">
        <v>551</v>
      </c>
      <c r="E830" s="64" t="s">
        <v>1216</v>
      </c>
      <c r="F830" s="65">
        <v>45870</v>
      </c>
      <c r="G830" s="65">
        <v>46054</v>
      </c>
      <c r="H830" s="93">
        <v>145000</v>
      </c>
      <c r="I830" s="89">
        <v>22690.49</v>
      </c>
      <c r="J830" s="66">
        <v>25</v>
      </c>
      <c r="K830" s="89">
        <v>4161.5</v>
      </c>
      <c r="L830" s="51">
        <f t="shared" si="87"/>
        <v>10294.999999999998</v>
      </c>
      <c r="M830" s="51">
        <f t="shared" si="92"/>
        <v>1885</v>
      </c>
      <c r="N830" s="53">
        <f t="shared" si="88"/>
        <v>4408</v>
      </c>
      <c r="O830" s="51">
        <f t="shared" si="89"/>
        <v>10280.5</v>
      </c>
      <c r="P830" s="88">
        <v>25</v>
      </c>
      <c r="Q830" s="51">
        <f t="shared" si="90"/>
        <v>31055</v>
      </c>
      <c r="R830" s="89">
        <v>31284.99</v>
      </c>
      <c r="S830" s="51">
        <f t="shared" si="91"/>
        <v>22460.5</v>
      </c>
      <c r="T830" s="89">
        <v>113715.01</v>
      </c>
      <c r="U830" s="52" t="s">
        <v>155</v>
      </c>
      <c r="V830" s="53" t="s">
        <v>256</v>
      </c>
    </row>
    <row r="831" spans="1:22" hidden="1">
      <c r="A831" s="63">
        <v>823</v>
      </c>
      <c r="B831" s="63" t="s">
        <v>825</v>
      </c>
      <c r="C831" s="88" t="s">
        <v>5</v>
      </c>
      <c r="D831" s="88" t="s">
        <v>1069</v>
      </c>
      <c r="E831" s="64" t="s">
        <v>1216</v>
      </c>
      <c r="F831" s="65">
        <v>45962</v>
      </c>
      <c r="G831" s="65">
        <v>46143</v>
      </c>
      <c r="H831" s="93">
        <v>220000</v>
      </c>
      <c r="I831" s="89">
        <v>40357.08</v>
      </c>
      <c r="J831" s="66">
        <v>25</v>
      </c>
      <c r="K831" s="89">
        <v>6314</v>
      </c>
      <c r="L831" s="51">
        <f t="shared" si="87"/>
        <v>15619.999999999998</v>
      </c>
      <c r="M831" s="51">
        <f t="shared" ref="M831:M852" si="93">H831*0.013</f>
        <v>2860</v>
      </c>
      <c r="N831" s="53">
        <f t="shared" si="88"/>
        <v>6688</v>
      </c>
      <c r="O831" s="51">
        <f t="shared" si="89"/>
        <v>15598.000000000002</v>
      </c>
      <c r="P831" s="88">
        <v>25</v>
      </c>
      <c r="Q831" s="51">
        <f t="shared" si="90"/>
        <v>47105</v>
      </c>
      <c r="R831" s="89">
        <v>53285.22</v>
      </c>
      <c r="S831" s="51">
        <f t="shared" si="91"/>
        <v>34078</v>
      </c>
      <c r="T831" s="89">
        <v>166714.78</v>
      </c>
      <c r="U831" s="52" t="s">
        <v>155</v>
      </c>
      <c r="V831" s="53" t="s">
        <v>256</v>
      </c>
    </row>
    <row r="832" spans="1:22" hidden="1">
      <c r="A832" s="63">
        <v>824</v>
      </c>
      <c r="B832" s="63" t="s">
        <v>1052</v>
      </c>
      <c r="C832" s="88" t="s">
        <v>659</v>
      </c>
      <c r="D832" s="88" t="s">
        <v>1100</v>
      </c>
      <c r="E832" s="64" t="s">
        <v>1216</v>
      </c>
      <c r="F832" s="65">
        <v>45901</v>
      </c>
      <c r="G832" s="65">
        <v>46082</v>
      </c>
      <c r="H832" s="93">
        <v>95000</v>
      </c>
      <c r="I832" s="89">
        <v>10929.24</v>
      </c>
      <c r="J832" s="66">
        <v>25</v>
      </c>
      <c r="K832" s="89">
        <v>2726.5</v>
      </c>
      <c r="L832" s="51">
        <f t="shared" si="87"/>
        <v>6744.9999999999991</v>
      </c>
      <c r="M832" s="51">
        <f t="shared" si="93"/>
        <v>1235</v>
      </c>
      <c r="N832" s="53">
        <f t="shared" si="88"/>
        <v>2888</v>
      </c>
      <c r="O832" s="51">
        <f t="shared" si="89"/>
        <v>6735.5</v>
      </c>
      <c r="P832" s="88">
        <v>25</v>
      </c>
      <c r="Q832" s="51">
        <f t="shared" si="90"/>
        <v>20355</v>
      </c>
      <c r="R832" s="89">
        <v>16568.740000000002</v>
      </c>
      <c r="S832" s="51">
        <f t="shared" si="91"/>
        <v>14715.5</v>
      </c>
      <c r="T832" s="89">
        <v>78431.259999999995</v>
      </c>
      <c r="U832" s="52" t="s">
        <v>155</v>
      </c>
      <c r="V832" s="53" t="s">
        <v>256</v>
      </c>
    </row>
    <row r="833" spans="1:22" hidden="1">
      <c r="A833" s="63">
        <v>825</v>
      </c>
      <c r="B833" s="63" t="s">
        <v>1202</v>
      </c>
      <c r="C833" s="88" t="s">
        <v>53</v>
      </c>
      <c r="D833" s="88" t="s">
        <v>1207</v>
      </c>
      <c r="E833" s="64" t="s">
        <v>1216</v>
      </c>
      <c r="F833" s="65">
        <v>45962</v>
      </c>
      <c r="G833" s="65">
        <v>46143</v>
      </c>
      <c r="H833" s="93">
        <v>52000</v>
      </c>
      <c r="I833" s="89">
        <v>2136.27</v>
      </c>
      <c r="J833" s="66">
        <v>25</v>
      </c>
      <c r="K833" s="89">
        <v>1492.4</v>
      </c>
      <c r="L833" s="51">
        <f t="shared" si="87"/>
        <v>3691.9999999999995</v>
      </c>
      <c r="M833" s="51">
        <f t="shared" si="93"/>
        <v>676</v>
      </c>
      <c r="N833" s="53">
        <f t="shared" si="88"/>
        <v>1580.8</v>
      </c>
      <c r="O833" s="51">
        <f t="shared" si="89"/>
        <v>3686.8</v>
      </c>
      <c r="P833" s="88">
        <v>25</v>
      </c>
      <c r="Q833" s="51">
        <f t="shared" si="90"/>
        <v>11153</v>
      </c>
      <c r="R833" s="89">
        <v>5234.47</v>
      </c>
      <c r="S833" s="51">
        <f t="shared" si="91"/>
        <v>8054.8</v>
      </c>
      <c r="T833" s="89">
        <v>46765.53</v>
      </c>
      <c r="U833" s="52" t="s">
        <v>155</v>
      </c>
      <c r="V833" s="53" t="s">
        <v>256</v>
      </c>
    </row>
    <row r="834" spans="1:22" hidden="1">
      <c r="A834" s="63">
        <v>826</v>
      </c>
      <c r="B834" s="63" t="s">
        <v>82</v>
      </c>
      <c r="C834" s="88" t="s">
        <v>19</v>
      </c>
      <c r="D834" s="88" t="s">
        <v>1079</v>
      </c>
      <c r="E834" s="64" t="s">
        <v>1216</v>
      </c>
      <c r="F834" s="65">
        <v>45962</v>
      </c>
      <c r="G834" s="65">
        <v>46143</v>
      </c>
      <c r="H834" s="93">
        <v>20000</v>
      </c>
      <c r="I834" s="88">
        <v>0</v>
      </c>
      <c r="J834" s="66">
        <v>25</v>
      </c>
      <c r="K834" s="88">
        <v>574</v>
      </c>
      <c r="L834" s="51">
        <f t="shared" si="87"/>
        <v>1419.9999999999998</v>
      </c>
      <c r="M834" s="51">
        <f t="shared" si="93"/>
        <v>260</v>
      </c>
      <c r="N834" s="53">
        <f t="shared" si="88"/>
        <v>608</v>
      </c>
      <c r="O834" s="51">
        <f t="shared" si="89"/>
        <v>1418</v>
      </c>
      <c r="P834" s="88">
        <v>25</v>
      </c>
      <c r="Q834" s="51">
        <f t="shared" si="90"/>
        <v>4305</v>
      </c>
      <c r="R834" s="89">
        <v>1207</v>
      </c>
      <c r="S834" s="51">
        <f t="shared" si="91"/>
        <v>3098</v>
      </c>
      <c r="T834" s="89">
        <v>18793</v>
      </c>
      <c r="U834" s="52" t="s">
        <v>155</v>
      </c>
      <c r="V834" s="53" t="s">
        <v>256</v>
      </c>
    </row>
    <row r="835" spans="1:22" hidden="1">
      <c r="A835" s="63">
        <v>827</v>
      </c>
      <c r="B835" s="63" t="s">
        <v>457</v>
      </c>
      <c r="C835" s="88" t="s">
        <v>19</v>
      </c>
      <c r="D835" s="88" t="s">
        <v>1099</v>
      </c>
      <c r="E835" s="64" t="s">
        <v>1216</v>
      </c>
      <c r="F835" s="65">
        <v>45962</v>
      </c>
      <c r="G835" s="65">
        <v>46143</v>
      </c>
      <c r="H835" s="93">
        <v>20000</v>
      </c>
      <c r="I835" s="88">
        <v>0</v>
      </c>
      <c r="J835" s="66">
        <v>25</v>
      </c>
      <c r="K835" s="88">
        <v>574</v>
      </c>
      <c r="L835" s="51">
        <f t="shared" si="87"/>
        <v>1419.9999999999998</v>
      </c>
      <c r="M835" s="51">
        <f t="shared" si="93"/>
        <v>260</v>
      </c>
      <c r="N835" s="53">
        <f t="shared" si="88"/>
        <v>608</v>
      </c>
      <c r="O835" s="51">
        <f t="shared" si="89"/>
        <v>1418</v>
      </c>
      <c r="P835" s="88">
        <v>25</v>
      </c>
      <c r="Q835" s="51">
        <f t="shared" si="90"/>
        <v>4305</v>
      </c>
      <c r="R835" s="89">
        <v>1207</v>
      </c>
      <c r="S835" s="51">
        <f t="shared" si="91"/>
        <v>3098</v>
      </c>
      <c r="T835" s="89">
        <v>18793</v>
      </c>
      <c r="U835" s="52" t="s">
        <v>155</v>
      </c>
      <c r="V835" s="53" t="s">
        <v>256</v>
      </c>
    </row>
    <row r="836" spans="1:22" hidden="1">
      <c r="A836" s="63">
        <v>828</v>
      </c>
      <c r="B836" s="63" t="s">
        <v>865</v>
      </c>
      <c r="C836" s="88" t="s">
        <v>5</v>
      </c>
      <c r="D836" s="88" t="s">
        <v>872</v>
      </c>
      <c r="E836" s="64" t="s">
        <v>1216</v>
      </c>
      <c r="F836" s="65">
        <v>45839</v>
      </c>
      <c r="G836" s="65">
        <v>46023</v>
      </c>
      <c r="H836" s="93">
        <v>220000</v>
      </c>
      <c r="I836" s="89">
        <v>40357.08</v>
      </c>
      <c r="J836" s="66">
        <v>25</v>
      </c>
      <c r="K836" s="89">
        <v>6314</v>
      </c>
      <c r="L836" s="51">
        <f t="shared" si="87"/>
        <v>15619.999999999998</v>
      </c>
      <c r="M836" s="51">
        <f t="shared" si="93"/>
        <v>2860</v>
      </c>
      <c r="N836" s="53">
        <f t="shared" si="88"/>
        <v>6688</v>
      </c>
      <c r="O836" s="51">
        <f t="shared" si="89"/>
        <v>15598.000000000002</v>
      </c>
      <c r="P836" s="88">
        <v>25</v>
      </c>
      <c r="Q836" s="51">
        <f t="shared" si="90"/>
        <v>47105</v>
      </c>
      <c r="R836" s="89">
        <v>53285.22</v>
      </c>
      <c r="S836" s="51">
        <f t="shared" si="91"/>
        <v>34078</v>
      </c>
      <c r="T836" s="89">
        <v>166714.78</v>
      </c>
      <c r="U836" s="52" t="s">
        <v>155</v>
      </c>
      <c r="V836" s="53" t="s">
        <v>257</v>
      </c>
    </row>
    <row r="837" spans="1:22" hidden="1">
      <c r="A837" s="63">
        <v>829</v>
      </c>
      <c r="B837" s="63" t="s">
        <v>910</v>
      </c>
      <c r="C837" s="88" t="s">
        <v>248</v>
      </c>
      <c r="D837" s="88" t="s">
        <v>1111</v>
      </c>
      <c r="E837" s="64" t="s">
        <v>1216</v>
      </c>
      <c r="F837" s="65">
        <v>45962</v>
      </c>
      <c r="G837" s="65">
        <v>46143</v>
      </c>
      <c r="H837" s="93">
        <v>40000</v>
      </c>
      <c r="I837" s="88">
        <v>442.65</v>
      </c>
      <c r="J837" s="66">
        <v>25</v>
      </c>
      <c r="K837" s="89">
        <v>1148</v>
      </c>
      <c r="L837" s="51">
        <f t="shared" si="87"/>
        <v>2839.9999999999995</v>
      </c>
      <c r="M837" s="51">
        <f t="shared" si="93"/>
        <v>520</v>
      </c>
      <c r="N837" s="53">
        <f t="shared" si="88"/>
        <v>1216</v>
      </c>
      <c r="O837" s="51">
        <f t="shared" si="89"/>
        <v>2836</v>
      </c>
      <c r="P837" s="88">
        <v>25</v>
      </c>
      <c r="Q837" s="51">
        <f t="shared" si="90"/>
        <v>8585</v>
      </c>
      <c r="R837" s="89">
        <v>2831.65</v>
      </c>
      <c r="S837" s="51">
        <f t="shared" si="91"/>
        <v>6196</v>
      </c>
      <c r="T837" s="89">
        <v>37168.35</v>
      </c>
      <c r="U837" s="52" t="s">
        <v>155</v>
      </c>
      <c r="V837" s="53" t="s">
        <v>256</v>
      </c>
    </row>
    <row r="838" spans="1:22" hidden="1">
      <c r="A838" s="63">
        <v>830</v>
      </c>
      <c r="B838" s="63" t="s">
        <v>614</v>
      </c>
      <c r="C838" s="88" t="s">
        <v>19</v>
      </c>
      <c r="D838" s="88" t="s">
        <v>1158</v>
      </c>
      <c r="E838" s="64" t="s">
        <v>1216</v>
      </c>
      <c r="F838" s="65">
        <v>45839</v>
      </c>
      <c r="G838" s="65">
        <v>46023</v>
      </c>
      <c r="H838" s="93">
        <v>20000</v>
      </c>
      <c r="I838" s="88">
        <v>0</v>
      </c>
      <c r="J838" s="66">
        <v>25</v>
      </c>
      <c r="K838" s="88">
        <v>574</v>
      </c>
      <c r="L838" s="51">
        <f t="shared" si="87"/>
        <v>1419.9999999999998</v>
      </c>
      <c r="M838" s="51">
        <f t="shared" si="93"/>
        <v>260</v>
      </c>
      <c r="N838" s="53">
        <f t="shared" si="88"/>
        <v>608</v>
      </c>
      <c r="O838" s="51">
        <f t="shared" si="89"/>
        <v>1418</v>
      </c>
      <c r="P838" s="88">
        <v>25</v>
      </c>
      <c r="Q838" s="51">
        <f t="shared" si="90"/>
        <v>4305</v>
      </c>
      <c r="R838" s="89">
        <v>1207</v>
      </c>
      <c r="S838" s="51">
        <f t="shared" si="91"/>
        <v>3098</v>
      </c>
      <c r="T838" s="89">
        <v>18793</v>
      </c>
      <c r="U838" s="52" t="s">
        <v>155</v>
      </c>
      <c r="V838" s="53" t="s">
        <v>256</v>
      </c>
    </row>
    <row r="839" spans="1:22" hidden="1">
      <c r="A839" s="63">
        <v>831</v>
      </c>
      <c r="B839" s="63" t="s">
        <v>305</v>
      </c>
      <c r="C839" s="88" t="s">
        <v>73</v>
      </c>
      <c r="D839" s="88" t="s">
        <v>159</v>
      </c>
      <c r="E839" s="64" t="s">
        <v>1216</v>
      </c>
      <c r="F839" s="65">
        <v>45962</v>
      </c>
      <c r="G839" s="65">
        <v>46143</v>
      </c>
      <c r="H839" s="93">
        <v>51000</v>
      </c>
      <c r="I839" s="89">
        <v>1995.14</v>
      </c>
      <c r="J839" s="66">
        <v>25</v>
      </c>
      <c r="K839" s="89">
        <v>1463.7</v>
      </c>
      <c r="L839" s="51">
        <f t="shared" si="87"/>
        <v>3620.9999999999995</v>
      </c>
      <c r="M839" s="51">
        <f t="shared" si="93"/>
        <v>663</v>
      </c>
      <c r="N839" s="53">
        <f t="shared" si="88"/>
        <v>1550.4</v>
      </c>
      <c r="O839" s="51">
        <f t="shared" si="89"/>
        <v>3615.9</v>
      </c>
      <c r="P839" s="88">
        <v>25</v>
      </c>
      <c r="Q839" s="51">
        <f t="shared" si="90"/>
        <v>10939</v>
      </c>
      <c r="R839" s="89">
        <v>5034.24</v>
      </c>
      <c r="S839" s="51">
        <f t="shared" si="91"/>
        <v>7899.9</v>
      </c>
      <c r="T839" s="89">
        <v>45965.760000000002</v>
      </c>
      <c r="U839" s="52" t="s">
        <v>155</v>
      </c>
      <c r="V839" s="53" t="s">
        <v>256</v>
      </c>
    </row>
    <row r="840" spans="1:22" hidden="1">
      <c r="A840" s="63">
        <v>832</v>
      </c>
      <c r="B840" s="63" t="s">
        <v>641</v>
      </c>
      <c r="C840" s="88" t="s">
        <v>30</v>
      </c>
      <c r="D840" s="88" t="s">
        <v>1077</v>
      </c>
      <c r="E840" s="64" t="s">
        <v>1216</v>
      </c>
      <c r="F840" s="65">
        <v>45962</v>
      </c>
      <c r="G840" s="65">
        <v>46143</v>
      </c>
      <c r="H840" s="93">
        <v>45000</v>
      </c>
      <c r="I840" s="89">
        <v>1148.33</v>
      </c>
      <c r="J840" s="66">
        <v>25</v>
      </c>
      <c r="K840" s="89">
        <v>1291.5</v>
      </c>
      <c r="L840" s="51">
        <f t="shared" si="87"/>
        <v>3194.9999999999995</v>
      </c>
      <c r="M840" s="51">
        <f t="shared" si="93"/>
        <v>585</v>
      </c>
      <c r="N840" s="53">
        <f t="shared" si="88"/>
        <v>1368</v>
      </c>
      <c r="O840" s="51">
        <f t="shared" si="89"/>
        <v>3190.5</v>
      </c>
      <c r="P840" s="88">
        <v>25</v>
      </c>
      <c r="Q840" s="51">
        <f t="shared" si="90"/>
        <v>9655</v>
      </c>
      <c r="R840" s="89">
        <v>3832.83</v>
      </c>
      <c r="S840" s="51">
        <f t="shared" si="91"/>
        <v>6970.5</v>
      </c>
      <c r="T840" s="89">
        <v>41167.17</v>
      </c>
      <c r="U840" s="52" t="s">
        <v>155</v>
      </c>
      <c r="V840" s="53" t="s">
        <v>256</v>
      </c>
    </row>
    <row r="841" spans="1:22" hidden="1">
      <c r="A841" s="63">
        <v>833</v>
      </c>
      <c r="B841" s="63" t="s">
        <v>716</v>
      </c>
      <c r="C841" s="88" t="s">
        <v>48</v>
      </c>
      <c r="D841" s="88" t="s">
        <v>162</v>
      </c>
      <c r="E841" s="64" t="s">
        <v>1216</v>
      </c>
      <c r="F841" s="65">
        <v>45901</v>
      </c>
      <c r="G841" s="65">
        <v>46082</v>
      </c>
      <c r="H841" s="93">
        <v>65000</v>
      </c>
      <c r="I841" s="89">
        <v>4427.58</v>
      </c>
      <c r="J841" s="66">
        <v>25</v>
      </c>
      <c r="K841" s="89">
        <v>1865.5</v>
      </c>
      <c r="L841" s="51">
        <f t="shared" ref="L841:L904" si="94">H841*0.071</f>
        <v>4615</v>
      </c>
      <c r="M841" s="51">
        <f t="shared" si="93"/>
        <v>845</v>
      </c>
      <c r="N841" s="53">
        <f t="shared" ref="N841:N904" si="95">+H841*0.0304</f>
        <v>1976</v>
      </c>
      <c r="O841" s="51">
        <f t="shared" ref="O841:O904" si="96">H841*0.0709</f>
        <v>4608.5</v>
      </c>
      <c r="P841" s="88">
        <v>25</v>
      </c>
      <c r="Q841" s="51">
        <f t="shared" ref="Q841:Q904" si="97">SUM(K841:P841)</f>
        <v>13935</v>
      </c>
      <c r="R841" s="89">
        <v>8294.08</v>
      </c>
      <c r="S841" s="51">
        <f t="shared" ref="S841:S904" si="98">L841+M841+O841</f>
        <v>10068.5</v>
      </c>
      <c r="T841" s="89">
        <v>56705.919999999998</v>
      </c>
      <c r="U841" s="52" t="s">
        <v>155</v>
      </c>
      <c r="V841" s="53" t="s">
        <v>256</v>
      </c>
    </row>
    <row r="842" spans="1:22" hidden="1">
      <c r="A842" s="63">
        <v>834</v>
      </c>
      <c r="B842" s="63" t="s">
        <v>578</v>
      </c>
      <c r="C842" s="88" t="s">
        <v>48</v>
      </c>
      <c r="D842" s="88" t="s">
        <v>1077</v>
      </c>
      <c r="E842" s="64" t="s">
        <v>1216</v>
      </c>
      <c r="F842" s="65">
        <v>45839</v>
      </c>
      <c r="G842" s="65">
        <v>46023</v>
      </c>
      <c r="H842" s="93">
        <v>100000</v>
      </c>
      <c r="I842" s="89">
        <v>12105.37</v>
      </c>
      <c r="J842" s="66">
        <v>25</v>
      </c>
      <c r="K842" s="89">
        <v>2870</v>
      </c>
      <c r="L842" s="51">
        <f t="shared" si="94"/>
        <v>7099.9999999999991</v>
      </c>
      <c r="M842" s="51">
        <f t="shared" si="93"/>
        <v>1300</v>
      </c>
      <c r="N842" s="53">
        <f t="shared" si="95"/>
        <v>3040</v>
      </c>
      <c r="O842" s="51">
        <f t="shared" si="96"/>
        <v>7090.0000000000009</v>
      </c>
      <c r="P842" s="88">
        <v>25</v>
      </c>
      <c r="Q842" s="51">
        <f t="shared" si="97"/>
        <v>21425</v>
      </c>
      <c r="R842" s="89">
        <v>18040.37</v>
      </c>
      <c r="S842" s="51">
        <f t="shared" si="98"/>
        <v>15490</v>
      </c>
      <c r="T842" s="89">
        <v>81959.63</v>
      </c>
      <c r="U842" s="52" t="s">
        <v>155</v>
      </c>
      <c r="V842" s="53" t="s">
        <v>256</v>
      </c>
    </row>
    <row r="843" spans="1:22" hidden="1">
      <c r="A843" s="63">
        <v>835</v>
      </c>
      <c r="B843" s="63" t="s">
        <v>1053</v>
      </c>
      <c r="C843" s="88" t="s">
        <v>18</v>
      </c>
      <c r="D843" s="88" t="s">
        <v>487</v>
      </c>
      <c r="E843" s="64" t="s">
        <v>1216</v>
      </c>
      <c r="F843" s="65">
        <v>45901</v>
      </c>
      <c r="G843" s="65">
        <v>46082</v>
      </c>
      <c r="H843" s="93">
        <v>60000</v>
      </c>
      <c r="I843" s="89">
        <v>3486.68</v>
      </c>
      <c r="J843" s="66">
        <v>25</v>
      </c>
      <c r="K843" s="89">
        <v>1722</v>
      </c>
      <c r="L843" s="51">
        <f t="shared" si="94"/>
        <v>4260</v>
      </c>
      <c r="M843" s="51">
        <f t="shared" si="93"/>
        <v>780</v>
      </c>
      <c r="N843" s="53">
        <f t="shared" si="95"/>
        <v>1824</v>
      </c>
      <c r="O843" s="51">
        <f t="shared" si="96"/>
        <v>4254</v>
      </c>
      <c r="P843" s="89">
        <v>5168.84</v>
      </c>
      <c r="Q843" s="51">
        <f t="shared" si="97"/>
        <v>18008.84</v>
      </c>
      <c r="R843" s="89">
        <v>12201.52</v>
      </c>
      <c r="S843" s="51">
        <f t="shared" si="98"/>
        <v>9294</v>
      </c>
      <c r="T843" s="89">
        <v>47798.48</v>
      </c>
      <c r="U843" s="52" t="s">
        <v>155</v>
      </c>
      <c r="V843" s="53" t="s">
        <v>257</v>
      </c>
    </row>
    <row r="844" spans="1:22" hidden="1">
      <c r="A844" s="63">
        <v>836</v>
      </c>
      <c r="B844" s="63" t="s">
        <v>106</v>
      </c>
      <c r="C844" s="88" t="s">
        <v>74</v>
      </c>
      <c r="D844" s="88" t="s">
        <v>1071</v>
      </c>
      <c r="E844" s="64" t="s">
        <v>1216</v>
      </c>
      <c r="F844" s="65">
        <v>45962</v>
      </c>
      <c r="G844" s="65">
        <v>46143</v>
      </c>
      <c r="H844" s="93">
        <v>60000</v>
      </c>
      <c r="I844" s="89">
        <v>3486.68</v>
      </c>
      <c r="J844" s="66">
        <v>25</v>
      </c>
      <c r="K844" s="89">
        <v>1722</v>
      </c>
      <c r="L844" s="51">
        <f t="shared" si="94"/>
        <v>4260</v>
      </c>
      <c r="M844" s="51">
        <f t="shared" si="93"/>
        <v>780</v>
      </c>
      <c r="N844" s="53">
        <f t="shared" si="95"/>
        <v>1824</v>
      </c>
      <c r="O844" s="51">
        <f t="shared" si="96"/>
        <v>4254</v>
      </c>
      <c r="P844" s="88">
        <v>125</v>
      </c>
      <c r="Q844" s="51">
        <f t="shared" si="97"/>
        <v>12965</v>
      </c>
      <c r="R844" s="89">
        <v>7157.68</v>
      </c>
      <c r="S844" s="51">
        <f t="shared" si="98"/>
        <v>9294</v>
      </c>
      <c r="T844" s="89">
        <v>52842.32</v>
      </c>
      <c r="U844" s="52" t="s">
        <v>155</v>
      </c>
      <c r="V844" s="53" t="s">
        <v>256</v>
      </c>
    </row>
    <row r="845" spans="1:22" hidden="1">
      <c r="A845" s="63">
        <v>837</v>
      </c>
      <c r="B845" s="63" t="s">
        <v>72</v>
      </c>
      <c r="C845" s="88" t="s">
        <v>73</v>
      </c>
      <c r="D845" s="88" t="s">
        <v>1134</v>
      </c>
      <c r="E845" s="64" t="s">
        <v>1216</v>
      </c>
      <c r="F845" s="65">
        <v>45962</v>
      </c>
      <c r="G845" s="65">
        <v>46143</v>
      </c>
      <c r="H845" s="93">
        <v>90000</v>
      </c>
      <c r="I845" s="89">
        <v>9753.1200000000008</v>
      </c>
      <c r="J845" s="66">
        <v>25</v>
      </c>
      <c r="K845" s="89">
        <v>2583</v>
      </c>
      <c r="L845" s="51">
        <f t="shared" si="94"/>
        <v>6389.9999999999991</v>
      </c>
      <c r="M845" s="51">
        <f t="shared" si="93"/>
        <v>1170</v>
      </c>
      <c r="N845" s="53">
        <f t="shared" si="95"/>
        <v>2736</v>
      </c>
      <c r="O845" s="51">
        <f t="shared" si="96"/>
        <v>6381</v>
      </c>
      <c r="P845" s="88">
        <v>25</v>
      </c>
      <c r="Q845" s="51">
        <f t="shared" si="97"/>
        <v>19285</v>
      </c>
      <c r="R845" s="89">
        <v>15097.12</v>
      </c>
      <c r="S845" s="51">
        <f t="shared" si="98"/>
        <v>13941</v>
      </c>
      <c r="T845" s="89">
        <v>74902.880000000005</v>
      </c>
      <c r="U845" s="52" t="s">
        <v>155</v>
      </c>
      <c r="V845" s="53" t="s">
        <v>256</v>
      </c>
    </row>
    <row r="846" spans="1:22" hidden="1">
      <c r="A846" s="63">
        <v>838</v>
      </c>
      <c r="B846" s="63" t="s">
        <v>343</v>
      </c>
      <c r="C846" s="88" t="s">
        <v>12</v>
      </c>
      <c r="D846" s="88" t="s">
        <v>1137</v>
      </c>
      <c r="E846" s="64" t="s">
        <v>1216</v>
      </c>
      <c r="F846" s="65">
        <v>45839</v>
      </c>
      <c r="G846" s="65">
        <v>46023</v>
      </c>
      <c r="H846" s="93">
        <v>30000</v>
      </c>
      <c r="I846" s="88">
        <v>0</v>
      </c>
      <c r="J846" s="66">
        <v>25</v>
      </c>
      <c r="K846" s="88">
        <v>861</v>
      </c>
      <c r="L846" s="51">
        <f t="shared" si="94"/>
        <v>2130</v>
      </c>
      <c r="M846" s="51">
        <f t="shared" si="93"/>
        <v>390</v>
      </c>
      <c r="N846" s="53">
        <f t="shared" si="95"/>
        <v>912</v>
      </c>
      <c r="O846" s="51">
        <f t="shared" si="96"/>
        <v>2127</v>
      </c>
      <c r="P846" s="88">
        <v>125</v>
      </c>
      <c r="Q846" s="51">
        <f t="shared" si="97"/>
        <v>6545</v>
      </c>
      <c r="R846" s="89">
        <v>1898</v>
      </c>
      <c r="S846" s="51">
        <f t="shared" si="98"/>
        <v>4647</v>
      </c>
      <c r="T846" s="89">
        <v>28102</v>
      </c>
      <c r="U846" s="52" t="s">
        <v>155</v>
      </c>
      <c r="V846" s="53" t="s">
        <v>256</v>
      </c>
    </row>
    <row r="847" spans="1:22" hidden="1">
      <c r="A847" s="63">
        <v>839</v>
      </c>
      <c r="B847" s="63" t="s">
        <v>624</v>
      </c>
      <c r="C847" s="88" t="s">
        <v>12</v>
      </c>
      <c r="D847" s="88" t="s">
        <v>1077</v>
      </c>
      <c r="E847" s="64" t="s">
        <v>1216</v>
      </c>
      <c r="F847" s="65">
        <v>45839</v>
      </c>
      <c r="G847" s="65">
        <v>46023</v>
      </c>
      <c r="H847" s="93">
        <v>50000</v>
      </c>
      <c r="I847" s="89">
        <v>1854</v>
      </c>
      <c r="J847" s="66">
        <v>25</v>
      </c>
      <c r="K847" s="89">
        <v>1435</v>
      </c>
      <c r="L847" s="51">
        <f t="shared" si="94"/>
        <v>3549.9999999999995</v>
      </c>
      <c r="M847" s="51">
        <f t="shared" si="93"/>
        <v>650</v>
      </c>
      <c r="N847" s="53">
        <f t="shared" si="95"/>
        <v>1520</v>
      </c>
      <c r="O847" s="51">
        <f t="shared" si="96"/>
        <v>3545.0000000000005</v>
      </c>
      <c r="P847" s="89">
        <v>6112</v>
      </c>
      <c r="Q847" s="51">
        <f t="shared" si="97"/>
        <v>16812</v>
      </c>
      <c r="R847" s="89">
        <v>10921</v>
      </c>
      <c r="S847" s="51">
        <f t="shared" si="98"/>
        <v>7745</v>
      </c>
      <c r="T847" s="89">
        <v>39079</v>
      </c>
      <c r="U847" s="52" t="s">
        <v>155</v>
      </c>
      <c r="V847" s="53" t="s">
        <v>256</v>
      </c>
    </row>
    <row r="848" spans="1:22" hidden="1">
      <c r="A848" s="63">
        <v>840</v>
      </c>
      <c r="B848" s="63" t="s">
        <v>553</v>
      </c>
      <c r="C848" s="88" t="s">
        <v>19</v>
      </c>
      <c r="D848" s="88" t="s">
        <v>160</v>
      </c>
      <c r="E848" s="64" t="s">
        <v>1216</v>
      </c>
      <c r="F848" s="65">
        <v>45962</v>
      </c>
      <c r="G848" s="65">
        <v>46143</v>
      </c>
      <c r="H848" s="93">
        <v>46000</v>
      </c>
      <c r="I848" s="89">
        <v>1289.46</v>
      </c>
      <c r="J848" s="66">
        <v>25</v>
      </c>
      <c r="K848" s="89">
        <v>1320.2</v>
      </c>
      <c r="L848" s="51">
        <f t="shared" si="94"/>
        <v>3265.9999999999995</v>
      </c>
      <c r="M848" s="51">
        <f t="shared" si="93"/>
        <v>598</v>
      </c>
      <c r="N848" s="53">
        <f t="shared" si="95"/>
        <v>1398.4</v>
      </c>
      <c r="O848" s="51">
        <f t="shared" si="96"/>
        <v>3261.4</v>
      </c>
      <c r="P848" s="88">
        <v>25</v>
      </c>
      <c r="Q848" s="51">
        <f t="shared" si="97"/>
        <v>9869</v>
      </c>
      <c r="R848" s="89">
        <v>4033.06</v>
      </c>
      <c r="S848" s="51">
        <f t="shared" si="98"/>
        <v>7125.4</v>
      </c>
      <c r="T848" s="89">
        <v>41966.94</v>
      </c>
      <c r="U848" s="52" t="s">
        <v>155</v>
      </c>
      <c r="V848" s="53" t="s">
        <v>256</v>
      </c>
    </row>
    <row r="849" spans="1:22" hidden="1">
      <c r="A849" s="63">
        <v>841</v>
      </c>
      <c r="B849" s="63" t="s">
        <v>379</v>
      </c>
      <c r="C849" s="88" t="s">
        <v>48</v>
      </c>
      <c r="D849" s="88" t="s">
        <v>159</v>
      </c>
      <c r="E849" s="64" t="s">
        <v>1216</v>
      </c>
      <c r="F849" s="65">
        <v>45962</v>
      </c>
      <c r="G849" s="65">
        <v>46143</v>
      </c>
      <c r="H849" s="93">
        <v>55000</v>
      </c>
      <c r="I849" s="89">
        <v>2559.6799999999998</v>
      </c>
      <c r="J849" s="66">
        <v>25</v>
      </c>
      <c r="K849" s="89">
        <v>1578.5</v>
      </c>
      <c r="L849" s="51">
        <f t="shared" si="94"/>
        <v>3904.9999999999995</v>
      </c>
      <c r="M849" s="51">
        <f t="shared" si="93"/>
        <v>715</v>
      </c>
      <c r="N849" s="53">
        <f t="shared" si="95"/>
        <v>1672</v>
      </c>
      <c r="O849" s="51">
        <f t="shared" si="96"/>
        <v>3899.5000000000005</v>
      </c>
      <c r="P849" s="89">
        <v>1525</v>
      </c>
      <c r="Q849" s="51">
        <f t="shared" si="97"/>
        <v>13295</v>
      </c>
      <c r="R849" s="89">
        <v>7335.18</v>
      </c>
      <c r="S849" s="51">
        <f t="shared" si="98"/>
        <v>8519.5</v>
      </c>
      <c r="T849" s="89">
        <v>47664.82</v>
      </c>
      <c r="U849" s="52" t="s">
        <v>155</v>
      </c>
      <c r="V849" s="53" t="s">
        <v>256</v>
      </c>
    </row>
    <row r="850" spans="1:22" hidden="1">
      <c r="A850" s="63">
        <v>842</v>
      </c>
      <c r="B850" s="63" t="s">
        <v>1231</v>
      </c>
      <c r="C850" s="88" t="s">
        <v>486</v>
      </c>
      <c r="D850" s="88" t="s">
        <v>725</v>
      </c>
      <c r="E850" s="64" t="s">
        <v>1216</v>
      </c>
      <c r="F850" s="65">
        <v>45809</v>
      </c>
      <c r="G850" s="65">
        <v>45992</v>
      </c>
      <c r="H850" s="93">
        <v>80000</v>
      </c>
      <c r="I850" s="89">
        <v>6482.36</v>
      </c>
      <c r="J850" s="66">
        <v>25</v>
      </c>
      <c r="K850" s="89">
        <v>2296</v>
      </c>
      <c r="L850" s="51">
        <f t="shared" si="94"/>
        <v>5679.9999999999991</v>
      </c>
      <c r="M850" s="51">
        <f t="shared" si="93"/>
        <v>1040</v>
      </c>
      <c r="N850" s="53">
        <f t="shared" si="95"/>
        <v>2432</v>
      </c>
      <c r="O850" s="51">
        <f t="shared" si="96"/>
        <v>5672</v>
      </c>
      <c r="P850" s="89">
        <v>3864.56</v>
      </c>
      <c r="Q850" s="51">
        <f t="shared" si="97"/>
        <v>20984.560000000001</v>
      </c>
      <c r="R850" s="89">
        <v>15074.92</v>
      </c>
      <c r="S850" s="51">
        <f t="shared" si="98"/>
        <v>12392</v>
      </c>
      <c r="T850" s="89">
        <v>64925.08</v>
      </c>
      <c r="U850" s="52" t="s">
        <v>155</v>
      </c>
      <c r="V850" s="53" t="s">
        <v>256</v>
      </c>
    </row>
    <row r="851" spans="1:22" hidden="1">
      <c r="A851" s="63">
        <v>843</v>
      </c>
      <c r="B851" s="63" t="s">
        <v>408</v>
      </c>
      <c r="C851" s="88" t="s">
        <v>370</v>
      </c>
      <c r="D851" s="88" t="s">
        <v>180</v>
      </c>
      <c r="E851" s="64" t="s">
        <v>1216</v>
      </c>
      <c r="F851" s="65">
        <v>45962</v>
      </c>
      <c r="G851" s="65">
        <v>46143</v>
      </c>
      <c r="H851" s="93">
        <v>46000</v>
      </c>
      <c r="I851" s="89">
        <v>1289.46</v>
      </c>
      <c r="J851" s="66">
        <v>25</v>
      </c>
      <c r="K851" s="89">
        <v>1320.2</v>
      </c>
      <c r="L851" s="51">
        <f t="shared" si="94"/>
        <v>3265.9999999999995</v>
      </c>
      <c r="M851" s="51">
        <f t="shared" si="93"/>
        <v>598</v>
      </c>
      <c r="N851" s="53">
        <f t="shared" si="95"/>
        <v>1398.4</v>
      </c>
      <c r="O851" s="51">
        <f t="shared" si="96"/>
        <v>3261.4</v>
      </c>
      <c r="P851" s="88">
        <v>125</v>
      </c>
      <c r="Q851" s="51">
        <f t="shared" si="97"/>
        <v>9969</v>
      </c>
      <c r="R851" s="89">
        <v>4133.0600000000004</v>
      </c>
      <c r="S851" s="51">
        <f t="shared" si="98"/>
        <v>7125.4</v>
      </c>
      <c r="T851" s="89">
        <v>41866.94</v>
      </c>
      <c r="U851" s="52" t="s">
        <v>155</v>
      </c>
      <c r="V851" s="53" t="s">
        <v>256</v>
      </c>
    </row>
    <row r="852" spans="1:22" hidden="1">
      <c r="A852" s="63">
        <v>844</v>
      </c>
      <c r="B852" s="63" t="s">
        <v>295</v>
      </c>
      <c r="C852" s="88" t="s">
        <v>19</v>
      </c>
      <c r="D852" s="88" t="s">
        <v>1147</v>
      </c>
      <c r="E852" s="64" t="s">
        <v>1216</v>
      </c>
      <c r="F852" s="65">
        <v>45962</v>
      </c>
      <c r="G852" s="65">
        <v>46143</v>
      </c>
      <c r="H852" s="93">
        <v>20000</v>
      </c>
      <c r="I852" s="88">
        <v>0</v>
      </c>
      <c r="J852" s="66">
        <v>25</v>
      </c>
      <c r="K852" s="88">
        <v>574</v>
      </c>
      <c r="L852" s="51">
        <f t="shared" si="94"/>
        <v>1419.9999999999998</v>
      </c>
      <c r="M852" s="51">
        <f t="shared" si="93"/>
        <v>260</v>
      </c>
      <c r="N852" s="53">
        <f t="shared" si="95"/>
        <v>608</v>
      </c>
      <c r="O852" s="51">
        <f t="shared" si="96"/>
        <v>1418</v>
      </c>
      <c r="P852" s="89">
        <v>1944.78</v>
      </c>
      <c r="Q852" s="51">
        <f t="shared" si="97"/>
        <v>6224.78</v>
      </c>
      <c r="R852" s="89">
        <v>3126.78</v>
      </c>
      <c r="S852" s="51">
        <f t="shared" si="98"/>
        <v>3098</v>
      </c>
      <c r="T852" s="89">
        <v>16873.22</v>
      </c>
      <c r="U852" s="52" t="s">
        <v>155</v>
      </c>
      <c r="V852" s="53" t="s">
        <v>256</v>
      </c>
    </row>
    <row r="853" spans="1:22" hidden="1">
      <c r="A853" s="63">
        <v>845</v>
      </c>
      <c r="B853" s="88" t="s">
        <v>1302</v>
      </c>
      <c r="C853" s="88" t="s">
        <v>364</v>
      </c>
      <c r="D853" s="88" t="s">
        <v>1077</v>
      </c>
      <c r="E853" s="64" t="s">
        <v>1216</v>
      </c>
      <c r="F853" s="65">
        <v>45931</v>
      </c>
      <c r="G853" s="65">
        <v>46113</v>
      </c>
      <c r="H853" s="93">
        <v>52000</v>
      </c>
      <c r="I853" s="89">
        <v>2136.27</v>
      </c>
      <c r="J853" s="66">
        <v>25</v>
      </c>
      <c r="K853" s="89">
        <v>1492.4</v>
      </c>
      <c r="L853" s="51">
        <f t="shared" si="94"/>
        <v>3691.9999999999995</v>
      </c>
      <c r="M853" s="89">
        <v>1580.8</v>
      </c>
      <c r="N853" s="53">
        <f t="shared" si="95"/>
        <v>1580.8</v>
      </c>
      <c r="O853" s="51">
        <f t="shared" si="96"/>
        <v>3686.8</v>
      </c>
      <c r="P853" s="88">
        <v>25</v>
      </c>
      <c r="Q853" s="51">
        <f t="shared" si="97"/>
        <v>12057.8</v>
      </c>
      <c r="R853" s="89">
        <v>5234.47</v>
      </c>
      <c r="S853" s="51">
        <f t="shared" si="98"/>
        <v>8959.5999999999985</v>
      </c>
      <c r="T853" s="89">
        <v>46765.53</v>
      </c>
      <c r="U853" s="52" t="s">
        <v>155</v>
      </c>
      <c r="V853" s="53" t="s">
        <v>256</v>
      </c>
    </row>
    <row r="854" spans="1:22" hidden="1">
      <c r="A854" s="63">
        <v>846</v>
      </c>
      <c r="B854" s="63" t="s">
        <v>866</v>
      </c>
      <c r="C854" s="88" t="s">
        <v>868</v>
      </c>
      <c r="D854" s="88" t="s">
        <v>359</v>
      </c>
      <c r="E854" s="64" t="s">
        <v>1216</v>
      </c>
      <c r="F854" s="65">
        <v>45839</v>
      </c>
      <c r="G854" s="65">
        <v>46023</v>
      </c>
      <c r="H854" s="93">
        <v>50000</v>
      </c>
      <c r="I854" s="89">
        <v>1854</v>
      </c>
      <c r="J854" s="66">
        <v>25</v>
      </c>
      <c r="K854" s="89">
        <v>1435</v>
      </c>
      <c r="L854" s="51">
        <f t="shared" si="94"/>
        <v>3549.9999999999995</v>
      </c>
      <c r="M854" s="51">
        <f t="shared" ref="M854:M885" si="99">H854*0.013</f>
        <v>650</v>
      </c>
      <c r="N854" s="53">
        <f t="shared" si="95"/>
        <v>1520</v>
      </c>
      <c r="O854" s="51">
        <f t="shared" si="96"/>
        <v>3545.0000000000005</v>
      </c>
      <c r="P854" s="88">
        <v>25</v>
      </c>
      <c r="Q854" s="51">
        <f t="shared" si="97"/>
        <v>10725</v>
      </c>
      <c r="R854" s="89">
        <v>4834</v>
      </c>
      <c r="S854" s="51">
        <f t="shared" si="98"/>
        <v>7745</v>
      </c>
      <c r="T854" s="89">
        <v>45166</v>
      </c>
      <c r="U854" s="52" t="s">
        <v>155</v>
      </c>
      <c r="V854" s="53" t="s">
        <v>256</v>
      </c>
    </row>
    <row r="855" spans="1:22" hidden="1">
      <c r="A855" s="63">
        <v>847</v>
      </c>
      <c r="B855" s="63" t="s">
        <v>911</v>
      </c>
      <c r="C855" s="88" t="s">
        <v>53</v>
      </c>
      <c r="D855" s="88" t="s">
        <v>1143</v>
      </c>
      <c r="E855" s="64" t="s">
        <v>1216</v>
      </c>
      <c r="F855" s="65">
        <v>45962</v>
      </c>
      <c r="G855" s="65">
        <v>46143</v>
      </c>
      <c r="H855" s="93">
        <v>60000</v>
      </c>
      <c r="I855" s="89">
        <v>3486.68</v>
      </c>
      <c r="J855" s="66">
        <v>25</v>
      </c>
      <c r="K855" s="89">
        <v>1722</v>
      </c>
      <c r="L855" s="51">
        <f t="shared" si="94"/>
        <v>4260</v>
      </c>
      <c r="M855" s="51">
        <f t="shared" si="99"/>
        <v>780</v>
      </c>
      <c r="N855" s="53">
        <f t="shared" si="95"/>
        <v>1824</v>
      </c>
      <c r="O855" s="51">
        <f t="shared" si="96"/>
        <v>4254</v>
      </c>
      <c r="P855" s="88">
        <v>25</v>
      </c>
      <c r="Q855" s="51">
        <f t="shared" si="97"/>
        <v>12865</v>
      </c>
      <c r="R855" s="89">
        <v>7057.68</v>
      </c>
      <c r="S855" s="51">
        <f t="shared" si="98"/>
        <v>9294</v>
      </c>
      <c r="T855" s="89">
        <v>52942.32</v>
      </c>
      <c r="U855" s="52" t="s">
        <v>155</v>
      </c>
      <c r="V855" s="53" t="s">
        <v>256</v>
      </c>
    </row>
    <row r="856" spans="1:22" hidden="1">
      <c r="A856" s="63">
        <v>848</v>
      </c>
      <c r="B856" s="63" t="s">
        <v>496</v>
      </c>
      <c r="C856" s="88" t="s">
        <v>7</v>
      </c>
      <c r="D856" s="88" t="s">
        <v>1104</v>
      </c>
      <c r="E856" s="64" t="s">
        <v>1216</v>
      </c>
      <c r="F856" s="65">
        <v>45962</v>
      </c>
      <c r="G856" s="65">
        <v>46143</v>
      </c>
      <c r="H856" s="93">
        <v>70000</v>
      </c>
      <c r="I856" s="89">
        <v>5368.48</v>
      </c>
      <c r="J856" s="66">
        <v>25</v>
      </c>
      <c r="K856" s="89">
        <v>2009</v>
      </c>
      <c r="L856" s="51">
        <f t="shared" si="94"/>
        <v>4970</v>
      </c>
      <c r="M856" s="51">
        <f t="shared" si="99"/>
        <v>910</v>
      </c>
      <c r="N856" s="53">
        <f t="shared" si="95"/>
        <v>2128</v>
      </c>
      <c r="O856" s="51">
        <f t="shared" si="96"/>
        <v>4963</v>
      </c>
      <c r="P856" s="88">
        <v>125</v>
      </c>
      <c r="Q856" s="51">
        <f t="shared" si="97"/>
        <v>15105</v>
      </c>
      <c r="R856" s="89">
        <v>9630.48</v>
      </c>
      <c r="S856" s="51">
        <f t="shared" si="98"/>
        <v>10843</v>
      </c>
      <c r="T856" s="89">
        <v>60369.52</v>
      </c>
      <c r="U856" s="52" t="s">
        <v>155</v>
      </c>
      <c r="V856" s="53" t="s">
        <v>256</v>
      </c>
    </row>
    <row r="857" spans="1:22" hidden="1">
      <c r="A857" s="63">
        <v>849</v>
      </c>
      <c r="B857" s="63" t="s">
        <v>867</v>
      </c>
      <c r="C857" s="88" t="s">
        <v>364</v>
      </c>
      <c r="D857" s="88" t="s">
        <v>162</v>
      </c>
      <c r="E857" s="64" t="s">
        <v>1216</v>
      </c>
      <c r="F857" s="65">
        <v>45839</v>
      </c>
      <c r="G857" s="65">
        <v>46023</v>
      </c>
      <c r="H857" s="93">
        <v>50000</v>
      </c>
      <c r="I857" s="89">
        <v>1854</v>
      </c>
      <c r="J857" s="66">
        <v>25</v>
      </c>
      <c r="K857" s="89">
        <v>1435</v>
      </c>
      <c r="L857" s="51">
        <f t="shared" si="94"/>
        <v>3549.9999999999995</v>
      </c>
      <c r="M857" s="51">
        <f t="shared" si="99"/>
        <v>650</v>
      </c>
      <c r="N857" s="53">
        <f t="shared" si="95"/>
        <v>1520</v>
      </c>
      <c r="O857" s="51">
        <f t="shared" si="96"/>
        <v>3545.0000000000005</v>
      </c>
      <c r="P857" s="88">
        <v>125</v>
      </c>
      <c r="Q857" s="51">
        <f t="shared" si="97"/>
        <v>10825</v>
      </c>
      <c r="R857" s="89">
        <v>4934</v>
      </c>
      <c r="S857" s="51">
        <f t="shared" si="98"/>
        <v>7745</v>
      </c>
      <c r="T857" s="89">
        <v>45066</v>
      </c>
      <c r="U857" s="52" t="s">
        <v>155</v>
      </c>
      <c r="V857" s="53" t="s">
        <v>257</v>
      </c>
    </row>
    <row r="858" spans="1:22" hidden="1">
      <c r="A858" s="63">
        <v>850</v>
      </c>
      <c r="B858" s="63" t="s">
        <v>554</v>
      </c>
      <c r="C858" s="88" t="s">
        <v>246</v>
      </c>
      <c r="D858" s="88" t="s">
        <v>673</v>
      </c>
      <c r="E858" s="64" t="s">
        <v>1216</v>
      </c>
      <c r="F858" s="65">
        <v>45962</v>
      </c>
      <c r="G858" s="65">
        <v>46143</v>
      </c>
      <c r="H858" s="93">
        <v>65000</v>
      </c>
      <c r="I858" s="89">
        <v>3659.66</v>
      </c>
      <c r="J858" s="66">
        <v>25</v>
      </c>
      <c r="K858" s="89">
        <v>1865.5</v>
      </c>
      <c r="L858" s="51">
        <f t="shared" si="94"/>
        <v>4615</v>
      </c>
      <c r="M858" s="51">
        <f t="shared" si="99"/>
        <v>845</v>
      </c>
      <c r="N858" s="53">
        <f t="shared" si="95"/>
        <v>1976</v>
      </c>
      <c r="O858" s="51">
        <f t="shared" si="96"/>
        <v>4608.5</v>
      </c>
      <c r="P858" s="89">
        <v>3964.56</v>
      </c>
      <c r="Q858" s="51">
        <f t="shared" si="97"/>
        <v>17874.560000000001</v>
      </c>
      <c r="R858" s="89">
        <v>11465.72</v>
      </c>
      <c r="S858" s="51">
        <f t="shared" si="98"/>
        <v>10068.5</v>
      </c>
      <c r="T858" s="89">
        <v>53534.28</v>
      </c>
      <c r="U858" s="52" t="s">
        <v>155</v>
      </c>
      <c r="V858" s="53" t="s">
        <v>256</v>
      </c>
    </row>
    <row r="859" spans="1:22" hidden="1">
      <c r="A859" s="63">
        <v>851</v>
      </c>
      <c r="B859" s="63" t="s">
        <v>387</v>
      </c>
      <c r="C859" s="88" t="s">
        <v>1263</v>
      </c>
      <c r="D859" s="88" t="s">
        <v>165</v>
      </c>
      <c r="E859" s="64" t="s">
        <v>1216</v>
      </c>
      <c r="F859" s="65">
        <v>45901</v>
      </c>
      <c r="G859" s="65">
        <v>46082</v>
      </c>
      <c r="H859" s="93">
        <v>65000</v>
      </c>
      <c r="I859" s="89">
        <v>4427.58</v>
      </c>
      <c r="J859" s="66">
        <v>25</v>
      </c>
      <c r="K859" s="89">
        <v>1865.5</v>
      </c>
      <c r="L859" s="51">
        <f t="shared" si="94"/>
        <v>4615</v>
      </c>
      <c r="M859" s="51">
        <f t="shared" si="99"/>
        <v>845</v>
      </c>
      <c r="N859" s="53">
        <f t="shared" si="95"/>
        <v>1976</v>
      </c>
      <c r="O859" s="51">
        <f t="shared" si="96"/>
        <v>4608.5</v>
      </c>
      <c r="P859" s="88">
        <v>25</v>
      </c>
      <c r="Q859" s="51">
        <f t="shared" si="97"/>
        <v>13935</v>
      </c>
      <c r="R859" s="89">
        <v>8294.08</v>
      </c>
      <c r="S859" s="51">
        <f t="shared" si="98"/>
        <v>10068.5</v>
      </c>
      <c r="T859" s="89">
        <v>56705.919999999998</v>
      </c>
      <c r="U859" s="52" t="s">
        <v>155</v>
      </c>
      <c r="V859" s="53" t="s">
        <v>256</v>
      </c>
    </row>
    <row r="860" spans="1:22" hidden="1">
      <c r="A860" s="63">
        <v>852</v>
      </c>
      <c r="B860" s="63" t="s">
        <v>1054</v>
      </c>
      <c r="C860" s="88" t="s">
        <v>1068</v>
      </c>
      <c r="D860" s="88" t="s">
        <v>172</v>
      </c>
      <c r="E860" s="64" t="s">
        <v>1216</v>
      </c>
      <c r="F860" s="65">
        <v>45901</v>
      </c>
      <c r="G860" s="65">
        <v>46082</v>
      </c>
      <c r="H860" s="93">
        <v>80000</v>
      </c>
      <c r="I860" s="89">
        <v>7400.87</v>
      </c>
      <c r="J860" s="66">
        <v>25</v>
      </c>
      <c r="K860" s="89">
        <v>2296</v>
      </c>
      <c r="L860" s="51">
        <f t="shared" si="94"/>
        <v>5679.9999999999991</v>
      </c>
      <c r="M860" s="51">
        <f t="shared" si="99"/>
        <v>1040</v>
      </c>
      <c r="N860" s="53">
        <f t="shared" si="95"/>
        <v>2432</v>
      </c>
      <c r="O860" s="51">
        <f t="shared" si="96"/>
        <v>5672</v>
      </c>
      <c r="P860" s="89">
        <v>5008.2700000000004</v>
      </c>
      <c r="Q860" s="51">
        <f t="shared" si="97"/>
        <v>22128.27</v>
      </c>
      <c r="R860" s="89">
        <v>17137.14</v>
      </c>
      <c r="S860" s="51">
        <f t="shared" si="98"/>
        <v>12392</v>
      </c>
      <c r="T860" s="89">
        <v>62862.86</v>
      </c>
      <c r="U860" s="52" t="s">
        <v>155</v>
      </c>
      <c r="V860" s="53" t="s">
        <v>257</v>
      </c>
    </row>
    <row r="861" spans="1:22" hidden="1">
      <c r="A861" s="63">
        <v>853</v>
      </c>
      <c r="B861" s="63" t="s">
        <v>826</v>
      </c>
      <c r="C861" s="88" t="s">
        <v>6</v>
      </c>
      <c r="D861" s="88" t="s">
        <v>1159</v>
      </c>
      <c r="E861" s="64" t="s">
        <v>1216</v>
      </c>
      <c r="F861" s="65">
        <v>45839</v>
      </c>
      <c r="G861" s="65">
        <v>46023</v>
      </c>
      <c r="H861" s="93">
        <v>155000</v>
      </c>
      <c r="I861" s="89">
        <v>25042.74</v>
      </c>
      <c r="J861" s="66">
        <v>25</v>
      </c>
      <c r="K861" s="89">
        <v>4448.5</v>
      </c>
      <c r="L861" s="51">
        <f t="shared" si="94"/>
        <v>11004.999999999998</v>
      </c>
      <c r="M861" s="51">
        <f t="shared" si="99"/>
        <v>2015</v>
      </c>
      <c r="N861" s="53">
        <f t="shared" si="95"/>
        <v>4712</v>
      </c>
      <c r="O861" s="51">
        <f t="shared" si="96"/>
        <v>10989.5</v>
      </c>
      <c r="P861" s="88">
        <v>25</v>
      </c>
      <c r="Q861" s="51">
        <f t="shared" si="97"/>
        <v>33195</v>
      </c>
      <c r="R861" s="89">
        <v>34228.239999999998</v>
      </c>
      <c r="S861" s="51">
        <f t="shared" si="98"/>
        <v>24009.5</v>
      </c>
      <c r="T861" s="89">
        <v>120771.76</v>
      </c>
      <c r="U861" s="52" t="s">
        <v>155</v>
      </c>
      <c r="V861" s="53" t="s">
        <v>256</v>
      </c>
    </row>
    <row r="862" spans="1:22" hidden="1">
      <c r="A862" s="63">
        <v>854</v>
      </c>
      <c r="B862" s="63" t="s">
        <v>307</v>
      </c>
      <c r="C862" s="88" t="s">
        <v>365</v>
      </c>
      <c r="D862" s="88" t="s">
        <v>168</v>
      </c>
      <c r="E862" s="64" t="s">
        <v>1216</v>
      </c>
      <c r="F862" s="65">
        <v>45962</v>
      </c>
      <c r="G862" s="65">
        <v>46143</v>
      </c>
      <c r="H862" s="93">
        <v>65000</v>
      </c>
      <c r="I862" s="89">
        <v>4427.58</v>
      </c>
      <c r="J862" s="66">
        <v>25</v>
      </c>
      <c r="K862" s="89">
        <v>1865.5</v>
      </c>
      <c r="L862" s="51">
        <f t="shared" si="94"/>
        <v>4615</v>
      </c>
      <c r="M862" s="51">
        <f t="shared" si="99"/>
        <v>845</v>
      </c>
      <c r="N862" s="53">
        <f t="shared" si="95"/>
        <v>1976</v>
      </c>
      <c r="O862" s="51">
        <f t="shared" si="96"/>
        <v>4608.5</v>
      </c>
      <c r="P862" s="88">
        <v>25</v>
      </c>
      <c r="Q862" s="51">
        <f t="shared" si="97"/>
        <v>13935</v>
      </c>
      <c r="R862" s="89">
        <v>8294.08</v>
      </c>
      <c r="S862" s="51">
        <f t="shared" si="98"/>
        <v>10068.5</v>
      </c>
      <c r="T862" s="89">
        <v>56705.919999999998</v>
      </c>
      <c r="U862" s="52" t="s">
        <v>155</v>
      </c>
      <c r="V862" s="53" t="s">
        <v>256</v>
      </c>
    </row>
    <row r="863" spans="1:22" hidden="1">
      <c r="A863" s="63">
        <v>855</v>
      </c>
      <c r="B863" s="63" t="s">
        <v>912</v>
      </c>
      <c r="C863" s="88" t="s">
        <v>6</v>
      </c>
      <c r="D863" s="88" t="s">
        <v>1219</v>
      </c>
      <c r="E863" s="64" t="s">
        <v>1216</v>
      </c>
      <c r="F863" s="65">
        <v>45962</v>
      </c>
      <c r="G863" s="65">
        <v>46143</v>
      </c>
      <c r="H863" s="93">
        <v>168000</v>
      </c>
      <c r="I863" s="89">
        <v>27620.720000000001</v>
      </c>
      <c r="J863" s="66">
        <v>25</v>
      </c>
      <c r="K863" s="89">
        <v>4821.6000000000004</v>
      </c>
      <c r="L863" s="51">
        <f t="shared" si="94"/>
        <v>11927.999999999998</v>
      </c>
      <c r="M863" s="51">
        <f t="shared" si="99"/>
        <v>2184</v>
      </c>
      <c r="N863" s="53">
        <f t="shared" si="95"/>
        <v>5107.2</v>
      </c>
      <c r="O863" s="51">
        <f t="shared" si="96"/>
        <v>11911.2</v>
      </c>
      <c r="P863" s="89">
        <v>1944.78</v>
      </c>
      <c r="Q863" s="51">
        <f t="shared" si="97"/>
        <v>37896.78</v>
      </c>
      <c r="R863" s="89">
        <v>39494.300000000003</v>
      </c>
      <c r="S863" s="51">
        <f t="shared" si="98"/>
        <v>26023.199999999997</v>
      </c>
      <c r="T863" s="89">
        <v>128505.7</v>
      </c>
      <c r="U863" s="52" t="s">
        <v>155</v>
      </c>
      <c r="V863" s="53" t="s">
        <v>257</v>
      </c>
    </row>
    <row r="864" spans="1:22" hidden="1">
      <c r="A864" s="63">
        <v>856</v>
      </c>
      <c r="B864" s="88" t="s">
        <v>1288</v>
      </c>
      <c r="C864" s="88" t="s">
        <v>248</v>
      </c>
      <c r="D864" s="88" t="s">
        <v>545</v>
      </c>
      <c r="E864" s="64" t="s">
        <v>1216</v>
      </c>
      <c r="F864" s="65">
        <v>45901</v>
      </c>
      <c r="G864" s="65">
        <v>46082</v>
      </c>
      <c r="H864" s="93">
        <v>70000</v>
      </c>
      <c r="I864" s="89">
        <v>5368.48</v>
      </c>
      <c r="J864" s="66">
        <v>25</v>
      </c>
      <c r="K864" s="89">
        <v>2009</v>
      </c>
      <c r="L864" s="51">
        <f t="shared" si="94"/>
        <v>4970</v>
      </c>
      <c r="M864" s="51">
        <f t="shared" si="99"/>
        <v>910</v>
      </c>
      <c r="N864" s="53">
        <f t="shared" si="95"/>
        <v>2128</v>
      </c>
      <c r="O864" s="51">
        <f t="shared" si="96"/>
        <v>4963</v>
      </c>
      <c r="P864" s="88">
        <v>25</v>
      </c>
      <c r="Q864" s="51">
        <f t="shared" si="97"/>
        <v>15005</v>
      </c>
      <c r="R864" s="89">
        <v>9530.48</v>
      </c>
      <c r="S864" s="51">
        <f t="shared" si="98"/>
        <v>10843</v>
      </c>
      <c r="T864" s="89">
        <v>60469.52</v>
      </c>
      <c r="U864" s="52" t="s">
        <v>155</v>
      </c>
      <c r="V864" s="53" t="s">
        <v>257</v>
      </c>
    </row>
    <row r="865" spans="1:22" hidden="1">
      <c r="A865" s="63">
        <v>857</v>
      </c>
      <c r="B865" s="63" t="s">
        <v>1258</v>
      </c>
      <c r="C865" s="88" t="s">
        <v>6</v>
      </c>
      <c r="D865" s="88" t="s">
        <v>1293</v>
      </c>
      <c r="E865" s="64" t="s">
        <v>1216</v>
      </c>
      <c r="F865" s="65">
        <v>45839</v>
      </c>
      <c r="G865" s="65">
        <v>46023</v>
      </c>
      <c r="H865" s="93">
        <v>145000</v>
      </c>
      <c r="I865" s="89">
        <v>22690.49</v>
      </c>
      <c r="J865" s="66">
        <v>25</v>
      </c>
      <c r="K865" s="89">
        <v>4161.5</v>
      </c>
      <c r="L865" s="51">
        <f t="shared" si="94"/>
        <v>10294.999999999998</v>
      </c>
      <c r="M865" s="51">
        <f t="shared" si="99"/>
        <v>1885</v>
      </c>
      <c r="N865" s="53">
        <f t="shared" si="95"/>
        <v>4408</v>
      </c>
      <c r="O865" s="51">
        <f t="shared" si="96"/>
        <v>10280.5</v>
      </c>
      <c r="P865" s="88">
        <v>25</v>
      </c>
      <c r="Q865" s="51">
        <f t="shared" si="97"/>
        <v>31055</v>
      </c>
      <c r="R865" s="89">
        <v>31284.99</v>
      </c>
      <c r="S865" s="51">
        <f t="shared" si="98"/>
        <v>22460.5</v>
      </c>
      <c r="T865" s="89">
        <v>113715.01</v>
      </c>
      <c r="U865" s="52" t="s">
        <v>155</v>
      </c>
      <c r="V865" s="53" t="s">
        <v>257</v>
      </c>
    </row>
    <row r="866" spans="1:22" hidden="1">
      <c r="A866" s="63">
        <v>858</v>
      </c>
      <c r="B866" s="63" t="s">
        <v>356</v>
      </c>
      <c r="C866" s="88" t="s">
        <v>370</v>
      </c>
      <c r="D866" s="88" t="s">
        <v>197</v>
      </c>
      <c r="E866" s="64" t="s">
        <v>1216</v>
      </c>
      <c r="F866" s="65">
        <v>45870</v>
      </c>
      <c r="G866" s="65">
        <v>46054</v>
      </c>
      <c r="H866" s="93">
        <v>50000</v>
      </c>
      <c r="I866" s="89">
        <v>1854</v>
      </c>
      <c r="J866" s="66">
        <v>25</v>
      </c>
      <c r="K866" s="89">
        <v>1435</v>
      </c>
      <c r="L866" s="51">
        <f t="shared" si="94"/>
        <v>3549.9999999999995</v>
      </c>
      <c r="M866" s="51">
        <f t="shared" si="99"/>
        <v>650</v>
      </c>
      <c r="N866" s="53">
        <f t="shared" si="95"/>
        <v>1520</v>
      </c>
      <c r="O866" s="51">
        <f t="shared" si="96"/>
        <v>3545.0000000000005</v>
      </c>
      <c r="P866" s="88">
        <v>25</v>
      </c>
      <c r="Q866" s="51">
        <f t="shared" si="97"/>
        <v>10725</v>
      </c>
      <c r="R866" s="89">
        <v>4834</v>
      </c>
      <c r="S866" s="51">
        <f t="shared" si="98"/>
        <v>7745</v>
      </c>
      <c r="T866" s="89">
        <v>45166</v>
      </c>
      <c r="U866" s="52" t="s">
        <v>155</v>
      </c>
      <c r="V866" s="53" t="s">
        <v>257</v>
      </c>
    </row>
    <row r="867" spans="1:22" hidden="1">
      <c r="A867" s="63">
        <v>859</v>
      </c>
      <c r="B867" s="63" t="s">
        <v>1276</v>
      </c>
      <c r="C867" s="88" t="s">
        <v>36</v>
      </c>
      <c r="D867" s="88" t="s">
        <v>1089</v>
      </c>
      <c r="E867" s="64" t="s">
        <v>1216</v>
      </c>
      <c r="F867" s="65">
        <v>45870</v>
      </c>
      <c r="G867" s="65">
        <v>46054</v>
      </c>
      <c r="H867" s="93">
        <v>50000</v>
      </c>
      <c r="I867" s="89">
        <v>1854</v>
      </c>
      <c r="J867" s="66">
        <v>25</v>
      </c>
      <c r="K867" s="89">
        <v>1435</v>
      </c>
      <c r="L867" s="51">
        <f t="shared" si="94"/>
        <v>3549.9999999999995</v>
      </c>
      <c r="M867" s="51">
        <f t="shared" si="99"/>
        <v>650</v>
      </c>
      <c r="N867" s="53">
        <f t="shared" si="95"/>
        <v>1520</v>
      </c>
      <c r="O867" s="51">
        <f t="shared" si="96"/>
        <v>3545.0000000000005</v>
      </c>
      <c r="P867" s="88">
        <v>25</v>
      </c>
      <c r="Q867" s="51">
        <f t="shared" si="97"/>
        <v>10725</v>
      </c>
      <c r="R867" s="89">
        <v>4834</v>
      </c>
      <c r="S867" s="51">
        <f t="shared" si="98"/>
        <v>7745</v>
      </c>
      <c r="T867" s="89">
        <v>45166</v>
      </c>
      <c r="U867" s="52" t="s">
        <v>155</v>
      </c>
      <c r="V867" s="53" t="s">
        <v>257</v>
      </c>
    </row>
    <row r="868" spans="1:22" hidden="1">
      <c r="A868" s="63">
        <v>860</v>
      </c>
      <c r="B868" s="63" t="s">
        <v>272</v>
      </c>
      <c r="C868" s="88" t="s">
        <v>61</v>
      </c>
      <c r="D868" s="88" t="s">
        <v>1069</v>
      </c>
      <c r="E868" s="64" t="s">
        <v>1216</v>
      </c>
      <c r="F868" s="65">
        <v>45962</v>
      </c>
      <c r="G868" s="65">
        <v>46143</v>
      </c>
      <c r="H868" s="93">
        <v>25000</v>
      </c>
      <c r="I868" s="88">
        <v>0</v>
      </c>
      <c r="J868" s="66">
        <v>25</v>
      </c>
      <c r="K868" s="88">
        <v>717.5</v>
      </c>
      <c r="L868" s="51">
        <f t="shared" si="94"/>
        <v>1774.9999999999998</v>
      </c>
      <c r="M868" s="51">
        <f t="shared" si="99"/>
        <v>325</v>
      </c>
      <c r="N868" s="53">
        <f t="shared" si="95"/>
        <v>760</v>
      </c>
      <c r="O868" s="51">
        <f t="shared" si="96"/>
        <v>1772.5000000000002</v>
      </c>
      <c r="P868" s="88">
        <v>125</v>
      </c>
      <c r="Q868" s="51">
        <f t="shared" si="97"/>
        <v>5475</v>
      </c>
      <c r="R868" s="89">
        <v>1602.5</v>
      </c>
      <c r="S868" s="51">
        <f t="shared" si="98"/>
        <v>3872.5</v>
      </c>
      <c r="T868" s="89">
        <v>23397.5</v>
      </c>
      <c r="U868" s="52" t="s">
        <v>155</v>
      </c>
      <c r="V868" s="53" t="s">
        <v>256</v>
      </c>
    </row>
    <row r="869" spans="1:22" hidden="1">
      <c r="A869" s="63">
        <v>861</v>
      </c>
      <c r="B869" s="63" t="s">
        <v>291</v>
      </c>
      <c r="C869" s="88" t="s">
        <v>94</v>
      </c>
      <c r="D869" s="88" t="s">
        <v>1175</v>
      </c>
      <c r="E869" s="64" t="s">
        <v>1216</v>
      </c>
      <c r="F869" s="65">
        <v>45839</v>
      </c>
      <c r="G869" s="65">
        <v>46023</v>
      </c>
      <c r="H869" s="93">
        <v>20000</v>
      </c>
      <c r="I869" s="88">
        <v>0</v>
      </c>
      <c r="J869" s="66">
        <v>25</v>
      </c>
      <c r="K869" s="88">
        <v>574</v>
      </c>
      <c r="L869" s="51">
        <f t="shared" si="94"/>
        <v>1419.9999999999998</v>
      </c>
      <c r="M869" s="51">
        <f t="shared" si="99"/>
        <v>260</v>
      </c>
      <c r="N869" s="53">
        <f t="shared" si="95"/>
        <v>608</v>
      </c>
      <c r="O869" s="51">
        <f t="shared" si="96"/>
        <v>1418</v>
      </c>
      <c r="P869" s="88">
        <v>25</v>
      </c>
      <c r="Q869" s="51">
        <f t="shared" si="97"/>
        <v>4305</v>
      </c>
      <c r="R869" s="89">
        <v>1207</v>
      </c>
      <c r="S869" s="51">
        <f t="shared" si="98"/>
        <v>3098</v>
      </c>
      <c r="T869" s="89">
        <v>18793</v>
      </c>
      <c r="U869" s="52" t="s">
        <v>155</v>
      </c>
      <c r="V869" s="53" t="s">
        <v>256</v>
      </c>
    </row>
    <row r="870" spans="1:22" hidden="1">
      <c r="A870" s="63">
        <v>862</v>
      </c>
      <c r="B870" s="63" t="s">
        <v>1203</v>
      </c>
      <c r="C870" s="88" t="s">
        <v>6</v>
      </c>
      <c r="D870" s="88" t="s">
        <v>169</v>
      </c>
      <c r="E870" s="64" t="s">
        <v>1216</v>
      </c>
      <c r="F870" s="65">
        <v>45962</v>
      </c>
      <c r="G870" s="65">
        <v>46143</v>
      </c>
      <c r="H870" s="93">
        <v>145000</v>
      </c>
      <c r="I870" s="89">
        <v>22210.55</v>
      </c>
      <c r="J870" s="66">
        <v>25</v>
      </c>
      <c r="K870" s="89">
        <v>4161.5</v>
      </c>
      <c r="L870" s="51">
        <f t="shared" si="94"/>
        <v>10294.999999999998</v>
      </c>
      <c r="M870" s="51">
        <f t="shared" si="99"/>
        <v>1885</v>
      </c>
      <c r="N870" s="53">
        <f t="shared" si="95"/>
        <v>4408</v>
      </c>
      <c r="O870" s="51">
        <f t="shared" si="96"/>
        <v>10280.5</v>
      </c>
      <c r="P870" s="89">
        <v>1944.78</v>
      </c>
      <c r="Q870" s="51">
        <f t="shared" si="97"/>
        <v>32974.78</v>
      </c>
      <c r="R870" s="89">
        <v>32724.83</v>
      </c>
      <c r="S870" s="51">
        <f t="shared" si="98"/>
        <v>22460.5</v>
      </c>
      <c r="T870" s="89">
        <v>112275.17</v>
      </c>
      <c r="U870" s="52" t="s">
        <v>155</v>
      </c>
      <c r="V870" s="53" t="s">
        <v>257</v>
      </c>
    </row>
    <row r="871" spans="1:22" hidden="1">
      <c r="A871" s="63">
        <v>863</v>
      </c>
      <c r="B871" s="63" t="s">
        <v>615</v>
      </c>
      <c r="C871" s="88" t="s">
        <v>7</v>
      </c>
      <c r="D871" s="88" t="s">
        <v>360</v>
      </c>
      <c r="E871" s="64" t="s">
        <v>1216</v>
      </c>
      <c r="F871" s="65">
        <v>45839</v>
      </c>
      <c r="G871" s="65">
        <v>46023</v>
      </c>
      <c r="H871" s="93">
        <v>70000</v>
      </c>
      <c r="I871" s="89">
        <v>4984.5200000000004</v>
      </c>
      <c r="J871" s="66">
        <v>25</v>
      </c>
      <c r="K871" s="89">
        <v>2009</v>
      </c>
      <c r="L871" s="51">
        <f t="shared" si="94"/>
        <v>4970</v>
      </c>
      <c r="M871" s="51">
        <f t="shared" si="99"/>
        <v>910</v>
      </c>
      <c r="N871" s="53">
        <f t="shared" si="95"/>
        <v>2128</v>
      </c>
      <c r="O871" s="51">
        <f t="shared" si="96"/>
        <v>4963</v>
      </c>
      <c r="P871" s="89">
        <v>1944.78</v>
      </c>
      <c r="Q871" s="51">
        <f t="shared" si="97"/>
        <v>16924.78</v>
      </c>
      <c r="R871" s="89">
        <v>11066.3</v>
      </c>
      <c r="S871" s="51">
        <f t="shared" si="98"/>
        <v>10843</v>
      </c>
      <c r="T871" s="89">
        <v>58933.7</v>
      </c>
      <c r="U871" s="52" t="s">
        <v>155</v>
      </c>
      <c r="V871" s="53" t="s">
        <v>256</v>
      </c>
    </row>
    <row r="872" spans="1:22" hidden="1">
      <c r="A872" s="63">
        <v>864</v>
      </c>
      <c r="B872" s="63" t="s">
        <v>975</v>
      </c>
      <c r="C872" s="88" t="s">
        <v>506</v>
      </c>
      <c r="D872" s="88" t="s">
        <v>1069</v>
      </c>
      <c r="E872" s="64" t="s">
        <v>1216</v>
      </c>
      <c r="F872" s="65">
        <v>45870</v>
      </c>
      <c r="G872" s="65">
        <v>46054</v>
      </c>
      <c r="H872" s="93">
        <v>46000</v>
      </c>
      <c r="I872" s="89">
        <v>1289.46</v>
      </c>
      <c r="J872" s="66">
        <v>25</v>
      </c>
      <c r="K872" s="89">
        <v>1320.2</v>
      </c>
      <c r="L872" s="51">
        <f t="shared" si="94"/>
        <v>3265.9999999999995</v>
      </c>
      <c r="M872" s="51">
        <f t="shared" si="99"/>
        <v>598</v>
      </c>
      <c r="N872" s="53">
        <f t="shared" si="95"/>
        <v>1398.4</v>
      </c>
      <c r="O872" s="51">
        <f t="shared" si="96"/>
        <v>3261.4</v>
      </c>
      <c r="P872" s="88">
        <v>25</v>
      </c>
      <c r="Q872" s="51">
        <f t="shared" si="97"/>
        <v>9869</v>
      </c>
      <c r="R872" s="89">
        <v>4033.06</v>
      </c>
      <c r="S872" s="51">
        <f t="shared" si="98"/>
        <v>7125.4</v>
      </c>
      <c r="T872" s="89">
        <v>41966.94</v>
      </c>
      <c r="U872" s="52" t="s">
        <v>155</v>
      </c>
      <c r="V872" s="53" t="s">
        <v>257</v>
      </c>
    </row>
    <row r="873" spans="1:22" hidden="1">
      <c r="A873" s="63">
        <v>865</v>
      </c>
      <c r="B873" s="63" t="s">
        <v>458</v>
      </c>
      <c r="C873" s="88" t="s">
        <v>48</v>
      </c>
      <c r="D873" s="88" t="s">
        <v>1073</v>
      </c>
      <c r="E873" s="64" t="s">
        <v>1216</v>
      </c>
      <c r="F873" s="65">
        <v>45962</v>
      </c>
      <c r="G873" s="65">
        <v>46143</v>
      </c>
      <c r="H873" s="93">
        <v>70000</v>
      </c>
      <c r="I873" s="89">
        <v>5368.48</v>
      </c>
      <c r="J873" s="66">
        <v>25</v>
      </c>
      <c r="K873" s="89">
        <v>2009</v>
      </c>
      <c r="L873" s="51">
        <f t="shared" si="94"/>
        <v>4970</v>
      </c>
      <c r="M873" s="51">
        <f t="shared" si="99"/>
        <v>910</v>
      </c>
      <c r="N873" s="53">
        <f t="shared" si="95"/>
        <v>2128</v>
      </c>
      <c r="O873" s="51">
        <f t="shared" si="96"/>
        <v>4963</v>
      </c>
      <c r="P873" s="88">
        <v>125</v>
      </c>
      <c r="Q873" s="51">
        <f t="shared" si="97"/>
        <v>15105</v>
      </c>
      <c r="R873" s="89">
        <v>9630.48</v>
      </c>
      <c r="S873" s="51">
        <f t="shared" si="98"/>
        <v>10843</v>
      </c>
      <c r="T873" s="89">
        <v>60369.52</v>
      </c>
      <c r="U873" s="52" t="s">
        <v>155</v>
      </c>
      <c r="V873" s="53" t="s">
        <v>256</v>
      </c>
    </row>
    <row r="874" spans="1:22" hidden="1">
      <c r="A874" s="63">
        <v>866</v>
      </c>
      <c r="B874" s="63" t="s">
        <v>302</v>
      </c>
      <c r="C874" s="88" t="s">
        <v>19</v>
      </c>
      <c r="D874" s="88" t="s">
        <v>1138</v>
      </c>
      <c r="E874" s="64" t="s">
        <v>1216</v>
      </c>
      <c r="F874" s="65">
        <v>45962</v>
      </c>
      <c r="G874" s="65">
        <v>46143</v>
      </c>
      <c r="H874" s="93">
        <v>20000</v>
      </c>
      <c r="I874" s="88">
        <v>0</v>
      </c>
      <c r="J874" s="66">
        <v>25</v>
      </c>
      <c r="K874" s="88">
        <v>574</v>
      </c>
      <c r="L874" s="51">
        <f t="shared" si="94"/>
        <v>1419.9999999999998</v>
      </c>
      <c r="M874" s="51">
        <f t="shared" si="99"/>
        <v>260</v>
      </c>
      <c r="N874" s="53">
        <f t="shared" si="95"/>
        <v>608</v>
      </c>
      <c r="O874" s="51">
        <f t="shared" si="96"/>
        <v>1418</v>
      </c>
      <c r="P874" s="88">
        <v>25</v>
      </c>
      <c r="Q874" s="51">
        <f t="shared" si="97"/>
        <v>4305</v>
      </c>
      <c r="R874" s="89">
        <v>1207</v>
      </c>
      <c r="S874" s="51">
        <f t="shared" si="98"/>
        <v>3098</v>
      </c>
      <c r="T874" s="89">
        <v>18793</v>
      </c>
      <c r="U874" s="52" t="s">
        <v>155</v>
      </c>
      <c r="V874" s="53" t="s">
        <v>256</v>
      </c>
    </row>
    <row r="875" spans="1:22" hidden="1">
      <c r="A875" s="63">
        <v>867</v>
      </c>
      <c r="B875" s="63" t="s">
        <v>244</v>
      </c>
      <c r="C875" s="88" t="s">
        <v>19</v>
      </c>
      <c r="D875" s="88" t="s">
        <v>1137</v>
      </c>
      <c r="E875" s="64" t="s">
        <v>1216</v>
      </c>
      <c r="F875" s="65">
        <v>45839</v>
      </c>
      <c r="G875" s="65">
        <v>46023</v>
      </c>
      <c r="H875" s="93">
        <v>20000</v>
      </c>
      <c r="I875" s="88">
        <v>0</v>
      </c>
      <c r="J875" s="66">
        <v>25</v>
      </c>
      <c r="K875" s="88">
        <v>574</v>
      </c>
      <c r="L875" s="51">
        <f t="shared" si="94"/>
        <v>1419.9999999999998</v>
      </c>
      <c r="M875" s="51">
        <f t="shared" si="99"/>
        <v>260</v>
      </c>
      <c r="N875" s="53">
        <f t="shared" si="95"/>
        <v>608</v>
      </c>
      <c r="O875" s="51">
        <f t="shared" si="96"/>
        <v>1418</v>
      </c>
      <c r="P875" s="89">
        <v>2044.78</v>
      </c>
      <c r="Q875" s="51">
        <f t="shared" si="97"/>
        <v>6324.78</v>
      </c>
      <c r="R875" s="89">
        <v>3226.78</v>
      </c>
      <c r="S875" s="51">
        <f t="shared" si="98"/>
        <v>3098</v>
      </c>
      <c r="T875" s="89">
        <v>16773.22</v>
      </c>
      <c r="U875" s="52" t="s">
        <v>155</v>
      </c>
      <c r="V875" s="53" t="s">
        <v>256</v>
      </c>
    </row>
    <row r="876" spans="1:22" hidden="1">
      <c r="A876" s="63">
        <v>868</v>
      </c>
      <c r="B876" s="63" t="s">
        <v>661</v>
      </c>
      <c r="C876" s="88" t="s">
        <v>61</v>
      </c>
      <c r="D876" s="88" t="s">
        <v>1122</v>
      </c>
      <c r="E876" s="64" t="s">
        <v>1216</v>
      </c>
      <c r="F876" s="65">
        <v>45962</v>
      </c>
      <c r="G876" s="65">
        <v>46143</v>
      </c>
      <c r="H876" s="93">
        <v>50000</v>
      </c>
      <c r="I876" s="89">
        <v>1854</v>
      </c>
      <c r="J876" s="66">
        <v>25</v>
      </c>
      <c r="K876" s="89">
        <v>1435</v>
      </c>
      <c r="L876" s="51">
        <f t="shared" si="94"/>
        <v>3549.9999999999995</v>
      </c>
      <c r="M876" s="51">
        <f t="shared" si="99"/>
        <v>650</v>
      </c>
      <c r="N876" s="53">
        <f t="shared" si="95"/>
        <v>1520</v>
      </c>
      <c r="O876" s="51">
        <f t="shared" si="96"/>
        <v>3545.0000000000005</v>
      </c>
      <c r="P876" s="88">
        <v>25</v>
      </c>
      <c r="Q876" s="51">
        <f t="shared" si="97"/>
        <v>10725</v>
      </c>
      <c r="R876" s="89">
        <v>4834</v>
      </c>
      <c r="S876" s="51">
        <f t="shared" si="98"/>
        <v>7745</v>
      </c>
      <c r="T876" s="89">
        <v>45166</v>
      </c>
      <c r="U876" s="52" t="s">
        <v>155</v>
      </c>
      <c r="V876" s="53" t="s">
        <v>256</v>
      </c>
    </row>
    <row r="877" spans="1:22" hidden="1">
      <c r="A877" s="63">
        <v>869</v>
      </c>
      <c r="B877" s="63" t="s">
        <v>314</v>
      </c>
      <c r="C877" s="88" t="s">
        <v>94</v>
      </c>
      <c r="D877" s="88" t="s">
        <v>1102</v>
      </c>
      <c r="E877" s="64" t="s">
        <v>1216</v>
      </c>
      <c r="F877" s="65">
        <v>45962</v>
      </c>
      <c r="G877" s="65">
        <v>46143</v>
      </c>
      <c r="H877" s="93">
        <v>20000</v>
      </c>
      <c r="I877" s="88">
        <v>0</v>
      </c>
      <c r="J877" s="66">
        <v>25</v>
      </c>
      <c r="K877" s="88">
        <v>574</v>
      </c>
      <c r="L877" s="51">
        <f t="shared" si="94"/>
        <v>1419.9999999999998</v>
      </c>
      <c r="M877" s="51">
        <f t="shared" si="99"/>
        <v>260</v>
      </c>
      <c r="N877" s="53">
        <f t="shared" si="95"/>
        <v>608</v>
      </c>
      <c r="O877" s="51">
        <f t="shared" si="96"/>
        <v>1418</v>
      </c>
      <c r="P877" s="88">
        <v>25</v>
      </c>
      <c r="Q877" s="51">
        <f t="shared" si="97"/>
        <v>4305</v>
      </c>
      <c r="R877" s="89">
        <v>1207</v>
      </c>
      <c r="S877" s="51">
        <f t="shared" si="98"/>
        <v>3098</v>
      </c>
      <c r="T877" s="89">
        <v>18793</v>
      </c>
      <c r="U877" s="52" t="s">
        <v>155</v>
      </c>
      <c r="V877" s="53" t="s">
        <v>256</v>
      </c>
    </row>
    <row r="878" spans="1:22" hidden="1">
      <c r="A878" s="63">
        <v>870</v>
      </c>
      <c r="B878" s="63" t="s">
        <v>761</v>
      </c>
      <c r="C878" s="88" t="s">
        <v>55</v>
      </c>
      <c r="D878" s="88" t="s">
        <v>174</v>
      </c>
      <c r="E878" s="64" t="s">
        <v>1216</v>
      </c>
      <c r="F878" s="65">
        <v>45962</v>
      </c>
      <c r="G878" s="65">
        <v>46143</v>
      </c>
      <c r="H878" s="93">
        <v>57000</v>
      </c>
      <c r="I878" s="89">
        <v>2922.14</v>
      </c>
      <c r="J878" s="66">
        <v>25</v>
      </c>
      <c r="K878" s="89">
        <v>1635.9</v>
      </c>
      <c r="L878" s="51">
        <f t="shared" si="94"/>
        <v>4046.9999999999995</v>
      </c>
      <c r="M878" s="51">
        <f t="shared" si="99"/>
        <v>741</v>
      </c>
      <c r="N878" s="53">
        <f t="shared" si="95"/>
        <v>1732.8</v>
      </c>
      <c r="O878" s="51">
        <f t="shared" si="96"/>
        <v>4041.3</v>
      </c>
      <c r="P878" s="89">
        <v>3125</v>
      </c>
      <c r="Q878" s="51">
        <f t="shared" si="97"/>
        <v>15323</v>
      </c>
      <c r="R878" s="89">
        <v>9415.84</v>
      </c>
      <c r="S878" s="51">
        <f t="shared" si="98"/>
        <v>8829.2999999999993</v>
      </c>
      <c r="T878" s="89">
        <v>47584.160000000003</v>
      </c>
      <c r="U878" s="52" t="s">
        <v>155</v>
      </c>
      <c r="V878" s="53" t="s">
        <v>257</v>
      </c>
    </row>
    <row r="879" spans="1:22" hidden="1">
      <c r="A879" s="63">
        <v>871</v>
      </c>
      <c r="B879" s="63" t="s">
        <v>1055</v>
      </c>
      <c r="C879" s="88" t="s">
        <v>6</v>
      </c>
      <c r="D879" s="88" t="s">
        <v>1116</v>
      </c>
      <c r="E879" s="64" t="s">
        <v>1216</v>
      </c>
      <c r="F879" s="65">
        <v>45901</v>
      </c>
      <c r="G879" s="65">
        <v>46082</v>
      </c>
      <c r="H879" s="93">
        <v>168000</v>
      </c>
      <c r="I879" s="89">
        <v>28100.67</v>
      </c>
      <c r="J879" s="66">
        <v>25</v>
      </c>
      <c r="K879" s="89">
        <v>4821.6000000000004</v>
      </c>
      <c r="L879" s="51">
        <f t="shared" si="94"/>
        <v>11927.999999999998</v>
      </c>
      <c r="M879" s="51">
        <f t="shared" si="99"/>
        <v>2184</v>
      </c>
      <c r="N879" s="53">
        <f t="shared" si="95"/>
        <v>5107.2</v>
      </c>
      <c r="O879" s="51">
        <f t="shared" si="96"/>
        <v>11911.2</v>
      </c>
      <c r="P879" s="88">
        <v>25</v>
      </c>
      <c r="Q879" s="51">
        <f t="shared" si="97"/>
        <v>35977</v>
      </c>
      <c r="R879" s="89">
        <v>38054.47</v>
      </c>
      <c r="S879" s="51">
        <f t="shared" si="98"/>
        <v>26023.199999999997</v>
      </c>
      <c r="T879" s="89">
        <v>129945.53</v>
      </c>
      <c r="U879" s="52" t="s">
        <v>155</v>
      </c>
      <c r="V879" s="53" t="s">
        <v>257</v>
      </c>
    </row>
    <row r="880" spans="1:22" hidden="1">
      <c r="A880" s="63">
        <v>872</v>
      </c>
      <c r="B880" s="63" t="s">
        <v>976</v>
      </c>
      <c r="C880" s="88" t="s">
        <v>248</v>
      </c>
      <c r="D880" s="88" t="s">
        <v>161</v>
      </c>
      <c r="E880" s="64" t="s">
        <v>1216</v>
      </c>
      <c r="F880" s="65">
        <v>45870</v>
      </c>
      <c r="G880" s="65">
        <v>46054</v>
      </c>
      <c r="H880" s="93">
        <v>80000</v>
      </c>
      <c r="I880" s="89">
        <v>7400.87</v>
      </c>
      <c r="J880" s="66">
        <v>25</v>
      </c>
      <c r="K880" s="89">
        <v>2296</v>
      </c>
      <c r="L880" s="51">
        <f t="shared" si="94"/>
        <v>5679.9999999999991</v>
      </c>
      <c r="M880" s="51">
        <f t="shared" si="99"/>
        <v>1040</v>
      </c>
      <c r="N880" s="53">
        <f t="shared" si="95"/>
        <v>2432</v>
      </c>
      <c r="O880" s="51">
        <f t="shared" si="96"/>
        <v>5672</v>
      </c>
      <c r="P880" s="89">
        <v>8020.25</v>
      </c>
      <c r="Q880" s="51">
        <f t="shared" si="97"/>
        <v>25140.25</v>
      </c>
      <c r="R880" s="89">
        <v>20149.12</v>
      </c>
      <c r="S880" s="51">
        <f t="shared" si="98"/>
        <v>12392</v>
      </c>
      <c r="T880" s="89">
        <v>59850.879999999997</v>
      </c>
      <c r="U880" s="52" t="s">
        <v>155</v>
      </c>
      <c r="V880" s="53" t="s">
        <v>257</v>
      </c>
    </row>
    <row r="881" spans="1:22" hidden="1">
      <c r="A881" s="63">
        <v>873</v>
      </c>
      <c r="B881" s="63" t="s">
        <v>333</v>
      </c>
      <c r="C881" s="88" t="s">
        <v>19</v>
      </c>
      <c r="D881" s="88" t="s">
        <v>1097</v>
      </c>
      <c r="E881" s="64" t="s">
        <v>1216</v>
      </c>
      <c r="F881" s="65">
        <v>45962</v>
      </c>
      <c r="G881" s="65">
        <v>46143</v>
      </c>
      <c r="H881" s="93">
        <v>20000</v>
      </c>
      <c r="I881" s="88">
        <v>0</v>
      </c>
      <c r="J881" s="66">
        <v>25</v>
      </c>
      <c r="K881" s="88">
        <v>574</v>
      </c>
      <c r="L881" s="51">
        <f t="shared" si="94"/>
        <v>1419.9999999999998</v>
      </c>
      <c r="M881" s="51">
        <f t="shared" si="99"/>
        <v>260</v>
      </c>
      <c r="N881" s="53">
        <f t="shared" si="95"/>
        <v>608</v>
      </c>
      <c r="O881" s="51">
        <f t="shared" si="96"/>
        <v>1418</v>
      </c>
      <c r="P881" s="88">
        <v>125</v>
      </c>
      <c r="Q881" s="51">
        <f t="shared" si="97"/>
        <v>4405</v>
      </c>
      <c r="R881" s="89">
        <v>1307</v>
      </c>
      <c r="S881" s="51">
        <f t="shared" si="98"/>
        <v>3098</v>
      </c>
      <c r="T881" s="89">
        <v>18693</v>
      </c>
      <c r="U881" s="52" t="s">
        <v>155</v>
      </c>
      <c r="V881" s="53" t="s">
        <v>256</v>
      </c>
    </row>
    <row r="882" spans="1:22" hidden="1">
      <c r="A882" s="63">
        <v>874</v>
      </c>
      <c r="B882" s="63" t="s">
        <v>62</v>
      </c>
      <c r="C882" s="88" t="s">
        <v>5</v>
      </c>
      <c r="D882" s="88" t="s">
        <v>1154</v>
      </c>
      <c r="E882" s="64" t="s">
        <v>1216</v>
      </c>
      <c r="F882" s="65">
        <v>45839</v>
      </c>
      <c r="G882" s="65">
        <v>46023</v>
      </c>
      <c r="H882" s="93">
        <v>160000</v>
      </c>
      <c r="I882" s="89">
        <v>26218.87</v>
      </c>
      <c r="J882" s="66">
        <v>25</v>
      </c>
      <c r="K882" s="89">
        <v>4592</v>
      </c>
      <c r="L882" s="51">
        <f t="shared" si="94"/>
        <v>11359.999999999998</v>
      </c>
      <c r="M882" s="51">
        <f t="shared" si="99"/>
        <v>2080</v>
      </c>
      <c r="N882" s="53">
        <f t="shared" si="95"/>
        <v>4864</v>
      </c>
      <c r="O882" s="51">
        <f t="shared" si="96"/>
        <v>11344</v>
      </c>
      <c r="P882" s="88">
        <v>25</v>
      </c>
      <c r="Q882" s="51">
        <f t="shared" si="97"/>
        <v>34265</v>
      </c>
      <c r="R882" s="89">
        <v>35699.870000000003</v>
      </c>
      <c r="S882" s="51">
        <f t="shared" si="98"/>
        <v>24784</v>
      </c>
      <c r="T882" s="89">
        <v>124300.13</v>
      </c>
      <c r="U882" s="52" t="s">
        <v>155</v>
      </c>
      <c r="V882" s="53" t="s">
        <v>256</v>
      </c>
    </row>
    <row r="883" spans="1:22" hidden="1">
      <c r="A883" s="63">
        <v>875</v>
      </c>
      <c r="B883" s="63" t="s">
        <v>913</v>
      </c>
      <c r="C883" s="88" t="s">
        <v>48</v>
      </c>
      <c r="D883" s="88" t="s">
        <v>1154</v>
      </c>
      <c r="E883" s="64" t="s">
        <v>1216</v>
      </c>
      <c r="F883" s="65">
        <v>45962</v>
      </c>
      <c r="G883" s="65">
        <v>46143</v>
      </c>
      <c r="H883" s="93">
        <v>95000</v>
      </c>
      <c r="I883" s="89">
        <v>10929.24</v>
      </c>
      <c r="J883" s="66">
        <v>25</v>
      </c>
      <c r="K883" s="89">
        <v>2726.5</v>
      </c>
      <c r="L883" s="51">
        <f t="shared" si="94"/>
        <v>6744.9999999999991</v>
      </c>
      <c r="M883" s="51">
        <f t="shared" si="99"/>
        <v>1235</v>
      </c>
      <c r="N883" s="53">
        <f t="shared" si="95"/>
        <v>2888</v>
      </c>
      <c r="O883" s="51">
        <f t="shared" si="96"/>
        <v>6735.5</v>
      </c>
      <c r="P883" s="89">
        <v>13494.11</v>
      </c>
      <c r="Q883" s="51">
        <f t="shared" si="97"/>
        <v>33824.11</v>
      </c>
      <c r="R883" s="89">
        <v>30037.85</v>
      </c>
      <c r="S883" s="51">
        <f t="shared" si="98"/>
        <v>14715.5</v>
      </c>
      <c r="T883" s="89">
        <v>64962.15</v>
      </c>
      <c r="U883" s="52" t="s">
        <v>155</v>
      </c>
      <c r="V883" s="53" t="s">
        <v>256</v>
      </c>
    </row>
    <row r="884" spans="1:22" hidden="1">
      <c r="A884" s="63">
        <v>876</v>
      </c>
      <c r="B884" s="63" t="s">
        <v>459</v>
      </c>
      <c r="C884" s="88" t="s">
        <v>19</v>
      </c>
      <c r="D884" s="88" t="s">
        <v>1104</v>
      </c>
      <c r="E884" s="64" t="s">
        <v>1216</v>
      </c>
      <c r="F884" s="65">
        <v>45839</v>
      </c>
      <c r="G884" s="65">
        <v>46023</v>
      </c>
      <c r="H884" s="93">
        <v>20000</v>
      </c>
      <c r="I884" s="88">
        <v>0</v>
      </c>
      <c r="J884" s="66">
        <v>25</v>
      </c>
      <c r="K884" s="88">
        <v>574</v>
      </c>
      <c r="L884" s="51">
        <f t="shared" si="94"/>
        <v>1419.9999999999998</v>
      </c>
      <c r="M884" s="51">
        <f t="shared" si="99"/>
        <v>260</v>
      </c>
      <c r="N884" s="53">
        <f t="shared" si="95"/>
        <v>608</v>
      </c>
      <c r="O884" s="51">
        <f t="shared" si="96"/>
        <v>1418</v>
      </c>
      <c r="P884" s="88">
        <v>125</v>
      </c>
      <c r="Q884" s="51">
        <f t="shared" si="97"/>
        <v>4405</v>
      </c>
      <c r="R884" s="89">
        <v>1307</v>
      </c>
      <c r="S884" s="51">
        <f t="shared" si="98"/>
        <v>3098</v>
      </c>
      <c r="T884" s="89">
        <v>18693</v>
      </c>
      <c r="U884" s="52" t="s">
        <v>155</v>
      </c>
      <c r="V884" s="53" t="s">
        <v>257</v>
      </c>
    </row>
    <row r="885" spans="1:22" hidden="1">
      <c r="A885" s="63">
        <v>877</v>
      </c>
      <c r="B885" s="88" t="s">
        <v>1289</v>
      </c>
      <c r="C885" s="88" t="s">
        <v>506</v>
      </c>
      <c r="D885" s="88" t="s">
        <v>1111</v>
      </c>
      <c r="E885" s="64" t="s">
        <v>1216</v>
      </c>
      <c r="F885" s="65">
        <v>45901</v>
      </c>
      <c r="G885" s="65">
        <v>46082</v>
      </c>
      <c r="H885" s="93">
        <v>50000</v>
      </c>
      <c r="I885" s="89">
        <v>1566.03</v>
      </c>
      <c r="J885" s="66">
        <v>25</v>
      </c>
      <c r="K885" s="89">
        <v>1435</v>
      </c>
      <c r="L885" s="51">
        <f t="shared" si="94"/>
        <v>3549.9999999999995</v>
      </c>
      <c r="M885" s="51">
        <f t="shared" si="99"/>
        <v>650</v>
      </c>
      <c r="N885" s="53">
        <f t="shared" si="95"/>
        <v>1520</v>
      </c>
      <c r="O885" s="51">
        <f t="shared" si="96"/>
        <v>3545.0000000000005</v>
      </c>
      <c r="P885" s="89">
        <v>1944.78</v>
      </c>
      <c r="Q885" s="51">
        <f t="shared" si="97"/>
        <v>12644.78</v>
      </c>
      <c r="R885" s="89">
        <v>6465.81</v>
      </c>
      <c r="S885" s="51">
        <f t="shared" si="98"/>
        <v>7745</v>
      </c>
      <c r="T885" s="89">
        <v>43534.19</v>
      </c>
      <c r="U885" s="52" t="s">
        <v>155</v>
      </c>
      <c r="V885" s="53" t="s">
        <v>256</v>
      </c>
    </row>
    <row r="886" spans="1:22" hidden="1">
      <c r="A886" s="63">
        <v>878</v>
      </c>
      <c r="B886" s="63" t="s">
        <v>442</v>
      </c>
      <c r="C886" s="88" t="s">
        <v>61</v>
      </c>
      <c r="D886" s="88" t="s">
        <v>157</v>
      </c>
      <c r="E886" s="64" t="s">
        <v>1216</v>
      </c>
      <c r="F886" s="65">
        <v>45962</v>
      </c>
      <c r="G886" s="65">
        <v>46143</v>
      </c>
      <c r="H886" s="93">
        <v>25000</v>
      </c>
      <c r="I886" s="88">
        <v>0</v>
      </c>
      <c r="J886" s="66">
        <v>25</v>
      </c>
      <c r="K886" s="88">
        <v>717.5</v>
      </c>
      <c r="L886" s="51">
        <f t="shared" si="94"/>
        <v>1774.9999999999998</v>
      </c>
      <c r="M886" s="51">
        <f t="shared" ref="M886:M917" si="100">H886*0.013</f>
        <v>325</v>
      </c>
      <c r="N886" s="53">
        <f t="shared" si="95"/>
        <v>760</v>
      </c>
      <c r="O886" s="51">
        <f t="shared" si="96"/>
        <v>1772.5000000000002</v>
      </c>
      <c r="P886" s="89">
        <v>7052.73</v>
      </c>
      <c r="Q886" s="51">
        <f t="shared" si="97"/>
        <v>12402.73</v>
      </c>
      <c r="R886" s="89">
        <v>8530.23</v>
      </c>
      <c r="S886" s="51">
        <f t="shared" si="98"/>
        <v>3872.5</v>
      </c>
      <c r="T886" s="89">
        <v>16469.77</v>
      </c>
      <c r="U886" s="52" t="s">
        <v>155</v>
      </c>
      <c r="V886" s="53" t="s">
        <v>257</v>
      </c>
    </row>
    <row r="887" spans="1:22" hidden="1">
      <c r="A887" s="63">
        <v>879</v>
      </c>
      <c r="B887" s="63" t="s">
        <v>50</v>
      </c>
      <c r="C887" s="88" t="s">
        <v>21</v>
      </c>
      <c r="D887" s="88" t="s">
        <v>1084</v>
      </c>
      <c r="E887" s="64" t="s">
        <v>1216</v>
      </c>
      <c r="F887" s="65">
        <v>45839</v>
      </c>
      <c r="G887" s="65">
        <v>46023</v>
      </c>
      <c r="H887" s="93">
        <v>20000</v>
      </c>
      <c r="I887" s="88">
        <v>0</v>
      </c>
      <c r="J887" s="66">
        <v>25</v>
      </c>
      <c r="K887" s="88">
        <v>574</v>
      </c>
      <c r="L887" s="51">
        <f t="shared" si="94"/>
        <v>1419.9999999999998</v>
      </c>
      <c r="M887" s="51">
        <f t="shared" si="100"/>
        <v>260</v>
      </c>
      <c r="N887" s="53">
        <f t="shared" si="95"/>
        <v>608</v>
      </c>
      <c r="O887" s="51">
        <f t="shared" si="96"/>
        <v>1418</v>
      </c>
      <c r="P887" s="88">
        <v>25</v>
      </c>
      <c r="Q887" s="51">
        <f t="shared" si="97"/>
        <v>4305</v>
      </c>
      <c r="R887" s="89">
        <v>1207</v>
      </c>
      <c r="S887" s="51">
        <f t="shared" si="98"/>
        <v>3098</v>
      </c>
      <c r="T887" s="89">
        <v>18793</v>
      </c>
      <c r="U887" s="52" t="s">
        <v>155</v>
      </c>
      <c r="V887" s="53" t="s">
        <v>256</v>
      </c>
    </row>
    <row r="888" spans="1:22" hidden="1">
      <c r="A888" s="63">
        <v>880</v>
      </c>
      <c r="B888" s="63" t="s">
        <v>717</v>
      </c>
      <c r="C888" s="88" t="s">
        <v>36</v>
      </c>
      <c r="D888" s="88" t="s">
        <v>1088</v>
      </c>
      <c r="E888" s="64" t="s">
        <v>1216</v>
      </c>
      <c r="F888" s="65">
        <v>45962</v>
      </c>
      <c r="G888" s="65">
        <v>46143</v>
      </c>
      <c r="H888" s="93">
        <v>65000</v>
      </c>
      <c r="I888" s="89">
        <v>4043.62</v>
      </c>
      <c r="J888" s="66">
        <v>25</v>
      </c>
      <c r="K888" s="89">
        <v>1865.5</v>
      </c>
      <c r="L888" s="51">
        <f t="shared" si="94"/>
        <v>4615</v>
      </c>
      <c r="M888" s="51">
        <f t="shared" si="100"/>
        <v>845</v>
      </c>
      <c r="N888" s="53">
        <f t="shared" si="95"/>
        <v>1976</v>
      </c>
      <c r="O888" s="51">
        <f t="shared" si="96"/>
        <v>4608.5</v>
      </c>
      <c r="P888" s="89">
        <v>6944.78</v>
      </c>
      <c r="Q888" s="51">
        <f t="shared" si="97"/>
        <v>20854.78</v>
      </c>
      <c r="R888" s="89">
        <v>14829.9</v>
      </c>
      <c r="S888" s="51">
        <f t="shared" si="98"/>
        <v>10068.5</v>
      </c>
      <c r="T888" s="89">
        <v>50170.1</v>
      </c>
      <c r="U888" s="52" t="s">
        <v>155</v>
      </c>
      <c r="V888" s="53" t="s">
        <v>257</v>
      </c>
    </row>
    <row r="889" spans="1:22" hidden="1">
      <c r="A889" s="63">
        <v>881</v>
      </c>
      <c r="B889" s="63" t="s">
        <v>41</v>
      </c>
      <c r="C889" s="88" t="s">
        <v>42</v>
      </c>
      <c r="D889" t="s">
        <v>1122</v>
      </c>
      <c r="E889" s="64" t="s">
        <v>1216</v>
      </c>
      <c r="F889" s="65">
        <v>45962</v>
      </c>
      <c r="G889" s="65">
        <v>46143</v>
      </c>
      <c r="H889" s="93">
        <v>12500</v>
      </c>
      <c r="I889" s="88">
        <v>0</v>
      </c>
      <c r="J889" s="66">
        <v>25</v>
      </c>
      <c r="K889" s="88">
        <v>358.75</v>
      </c>
      <c r="L889" s="51">
        <f t="shared" si="94"/>
        <v>887.49999999999989</v>
      </c>
      <c r="M889" s="51">
        <f t="shared" si="100"/>
        <v>162.5</v>
      </c>
      <c r="N889" s="53">
        <f t="shared" si="95"/>
        <v>380</v>
      </c>
      <c r="O889" s="51">
        <f t="shared" si="96"/>
        <v>886.25000000000011</v>
      </c>
      <c r="P889" s="88">
        <v>25</v>
      </c>
      <c r="Q889" s="51">
        <f t="shared" si="97"/>
        <v>2700</v>
      </c>
      <c r="R889" s="88">
        <v>763.75</v>
      </c>
      <c r="S889" s="51">
        <f t="shared" si="98"/>
        <v>1936.25</v>
      </c>
      <c r="T889" s="89">
        <v>11736.25</v>
      </c>
      <c r="U889" s="52" t="s">
        <v>155</v>
      </c>
      <c r="V889" s="53" t="s">
        <v>257</v>
      </c>
    </row>
    <row r="890" spans="1:22" hidden="1">
      <c r="A890" s="63">
        <v>882</v>
      </c>
      <c r="B890" s="63" t="s">
        <v>784</v>
      </c>
      <c r="C890" s="88" t="s">
        <v>56</v>
      </c>
      <c r="D890" s="88" t="s">
        <v>1098</v>
      </c>
      <c r="E890" s="64" t="s">
        <v>1216</v>
      </c>
      <c r="F890" s="65">
        <v>45962</v>
      </c>
      <c r="G890" s="65">
        <v>46143</v>
      </c>
      <c r="H890" s="93">
        <v>40000</v>
      </c>
      <c r="I890" s="88">
        <v>442.65</v>
      </c>
      <c r="J890" s="66">
        <v>25</v>
      </c>
      <c r="K890" s="89">
        <v>1148</v>
      </c>
      <c r="L890" s="51">
        <f t="shared" si="94"/>
        <v>2839.9999999999995</v>
      </c>
      <c r="M890" s="51">
        <f t="shared" si="100"/>
        <v>520</v>
      </c>
      <c r="N890" s="53">
        <f t="shared" si="95"/>
        <v>1216</v>
      </c>
      <c r="O890" s="51">
        <f t="shared" si="96"/>
        <v>2836</v>
      </c>
      <c r="P890" s="88">
        <v>25</v>
      </c>
      <c r="Q890" s="51">
        <f t="shared" si="97"/>
        <v>8585</v>
      </c>
      <c r="R890" s="89">
        <v>2831.65</v>
      </c>
      <c r="S890" s="51">
        <f t="shared" si="98"/>
        <v>6196</v>
      </c>
      <c r="T890" s="89">
        <v>37168.35</v>
      </c>
      <c r="U890" s="52" t="s">
        <v>155</v>
      </c>
      <c r="V890" s="53" t="s">
        <v>256</v>
      </c>
    </row>
    <row r="891" spans="1:22" hidden="1">
      <c r="A891" s="63">
        <v>883</v>
      </c>
      <c r="B891" s="63" t="s">
        <v>977</v>
      </c>
      <c r="C891" s="88" t="s">
        <v>53</v>
      </c>
      <c r="D891" s="88" t="s">
        <v>168</v>
      </c>
      <c r="E891" s="64" t="s">
        <v>1216</v>
      </c>
      <c r="F891" s="65">
        <v>45870</v>
      </c>
      <c r="G891" s="65">
        <v>46054</v>
      </c>
      <c r="H891" s="93">
        <v>52000</v>
      </c>
      <c r="I891" s="89">
        <v>2136.27</v>
      </c>
      <c r="J891" s="66">
        <v>25</v>
      </c>
      <c r="K891" s="89">
        <v>1492.4</v>
      </c>
      <c r="L891" s="51">
        <f t="shared" si="94"/>
        <v>3691.9999999999995</v>
      </c>
      <c r="M891" s="51">
        <f t="shared" si="100"/>
        <v>676</v>
      </c>
      <c r="N891" s="53">
        <f t="shared" si="95"/>
        <v>1580.8</v>
      </c>
      <c r="O891" s="51">
        <f t="shared" si="96"/>
        <v>3686.8</v>
      </c>
      <c r="P891" s="88">
        <v>25</v>
      </c>
      <c r="Q891" s="51">
        <f t="shared" si="97"/>
        <v>11153</v>
      </c>
      <c r="R891" s="89">
        <v>5234.47</v>
      </c>
      <c r="S891" s="51">
        <f t="shared" si="98"/>
        <v>8054.8</v>
      </c>
      <c r="T891" s="89">
        <v>46765.53</v>
      </c>
      <c r="U891" s="52" t="s">
        <v>155</v>
      </c>
      <c r="V891" s="53" t="s">
        <v>257</v>
      </c>
    </row>
    <row r="892" spans="1:22" hidden="1">
      <c r="A892" s="63">
        <v>884</v>
      </c>
      <c r="B892" s="63" t="s">
        <v>616</v>
      </c>
      <c r="C892" s="88" t="s">
        <v>30</v>
      </c>
      <c r="D892" s="88" t="s">
        <v>617</v>
      </c>
      <c r="E892" s="64" t="s">
        <v>1216</v>
      </c>
      <c r="F892" s="65">
        <v>45839</v>
      </c>
      <c r="G892" s="65">
        <v>46023</v>
      </c>
      <c r="H892" s="93">
        <v>75000</v>
      </c>
      <c r="I892" s="89">
        <v>5925.42</v>
      </c>
      <c r="J892" s="66">
        <v>25</v>
      </c>
      <c r="K892" s="89">
        <v>2152.5</v>
      </c>
      <c r="L892" s="51">
        <f t="shared" si="94"/>
        <v>5324.9999999999991</v>
      </c>
      <c r="M892" s="51">
        <f t="shared" si="100"/>
        <v>975</v>
      </c>
      <c r="N892" s="53">
        <f t="shared" si="95"/>
        <v>2280</v>
      </c>
      <c r="O892" s="51">
        <f t="shared" si="96"/>
        <v>5317.5</v>
      </c>
      <c r="P892" s="89">
        <v>2044.78</v>
      </c>
      <c r="Q892" s="51">
        <f t="shared" si="97"/>
        <v>18094.78</v>
      </c>
      <c r="R892" s="89">
        <v>12402.7</v>
      </c>
      <c r="S892" s="51">
        <f t="shared" si="98"/>
        <v>11617.5</v>
      </c>
      <c r="T892" s="89">
        <v>62597.3</v>
      </c>
      <c r="U892" s="52" t="s">
        <v>155</v>
      </c>
      <c r="V892" s="53" t="s">
        <v>256</v>
      </c>
    </row>
    <row r="893" spans="1:22" hidden="1">
      <c r="A893" s="63">
        <v>885</v>
      </c>
      <c r="B893" s="63" t="s">
        <v>500</v>
      </c>
      <c r="C893" s="88" t="s">
        <v>248</v>
      </c>
      <c r="D893" s="88" t="s">
        <v>161</v>
      </c>
      <c r="E893" s="64" t="s">
        <v>1216</v>
      </c>
      <c r="F893" s="65">
        <v>45962</v>
      </c>
      <c r="G893" s="65">
        <v>46143</v>
      </c>
      <c r="H893" s="93">
        <v>95000</v>
      </c>
      <c r="I893" s="89">
        <v>10929.24</v>
      </c>
      <c r="J893" s="66">
        <v>25</v>
      </c>
      <c r="K893" s="89">
        <v>2726.5</v>
      </c>
      <c r="L893" s="51">
        <f t="shared" si="94"/>
        <v>6744.9999999999991</v>
      </c>
      <c r="M893" s="51">
        <f t="shared" si="100"/>
        <v>1235</v>
      </c>
      <c r="N893" s="53">
        <f t="shared" si="95"/>
        <v>2888</v>
      </c>
      <c r="O893" s="51">
        <f t="shared" si="96"/>
        <v>6735.5</v>
      </c>
      <c r="P893" s="89">
        <v>47245.14</v>
      </c>
      <c r="Q893" s="51">
        <f t="shared" si="97"/>
        <v>67575.14</v>
      </c>
      <c r="R893" s="89">
        <v>63788.88</v>
      </c>
      <c r="S893" s="51">
        <f t="shared" si="98"/>
        <v>14715.5</v>
      </c>
      <c r="T893" s="89">
        <v>31211.119999999999</v>
      </c>
      <c r="U893" s="52" t="s">
        <v>155</v>
      </c>
      <c r="V893" s="53" t="s">
        <v>257</v>
      </c>
    </row>
    <row r="894" spans="1:22" hidden="1">
      <c r="A894" s="63">
        <v>886</v>
      </c>
      <c r="B894" s="63" t="s">
        <v>349</v>
      </c>
      <c r="C894" s="88" t="s">
        <v>48</v>
      </c>
      <c r="D894" s="88" t="s">
        <v>165</v>
      </c>
      <c r="E894" s="64" t="s">
        <v>1216</v>
      </c>
      <c r="F894" s="65">
        <v>45962</v>
      </c>
      <c r="G894" s="65">
        <v>46143</v>
      </c>
      <c r="H894" s="93">
        <v>55000</v>
      </c>
      <c r="I894" s="89">
        <v>2559.6799999999998</v>
      </c>
      <c r="J894" s="66">
        <v>25</v>
      </c>
      <c r="K894" s="89">
        <v>1578.5</v>
      </c>
      <c r="L894" s="51">
        <f t="shared" si="94"/>
        <v>3904.9999999999995</v>
      </c>
      <c r="M894" s="51">
        <f t="shared" si="100"/>
        <v>715</v>
      </c>
      <c r="N894" s="53">
        <f t="shared" si="95"/>
        <v>1672</v>
      </c>
      <c r="O894" s="51">
        <f t="shared" si="96"/>
        <v>3899.5000000000005</v>
      </c>
      <c r="P894" s="88">
        <v>25</v>
      </c>
      <c r="Q894" s="51">
        <f t="shared" si="97"/>
        <v>11795</v>
      </c>
      <c r="R894" s="89">
        <v>5835.18</v>
      </c>
      <c r="S894" s="51">
        <f t="shared" si="98"/>
        <v>8519.5</v>
      </c>
      <c r="T894" s="89">
        <v>49164.82</v>
      </c>
      <c r="U894" s="52" t="s">
        <v>155</v>
      </c>
      <c r="V894" s="53" t="s">
        <v>257</v>
      </c>
    </row>
    <row r="895" spans="1:22" hidden="1">
      <c r="A895" s="63">
        <v>887</v>
      </c>
      <c r="B895" s="63" t="s">
        <v>298</v>
      </c>
      <c r="C895" s="88" t="s">
        <v>48</v>
      </c>
      <c r="D895" s="88" t="s">
        <v>1075</v>
      </c>
      <c r="E895" s="64" t="s">
        <v>1216</v>
      </c>
      <c r="F895" s="65">
        <v>45870</v>
      </c>
      <c r="G895" s="65">
        <v>46054</v>
      </c>
      <c r="H895" s="93">
        <v>60000</v>
      </c>
      <c r="I895" s="89">
        <v>3486.68</v>
      </c>
      <c r="J895" s="66">
        <v>25</v>
      </c>
      <c r="K895" s="89">
        <v>1722</v>
      </c>
      <c r="L895" s="51">
        <f t="shared" si="94"/>
        <v>4260</v>
      </c>
      <c r="M895" s="51">
        <f t="shared" si="100"/>
        <v>780</v>
      </c>
      <c r="N895" s="53">
        <f t="shared" si="95"/>
        <v>1824</v>
      </c>
      <c r="O895" s="51">
        <f t="shared" si="96"/>
        <v>4254</v>
      </c>
      <c r="P895" s="89">
        <v>2125</v>
      </c>
      <c r="Q895" s="51">
        <f t="shared" si="97"/>
        <v>14965</v>
      </c>
      <c r="R895" s="89">
        <v>9157.68</v>
      </c>
      <c r="S895" s="51">
        <f t="shared" si="98"/>
        <v>9294</v>
      </c>
      <c r="T895" s="89">
        <v>50842.32</v>
      </c>
      <c r="U895" s="52" t="s">
        <v>155</v>
      </c>
      <c r="V895" s="53" t="s">
        <v>256</v>
      </c>
    </row>
    <row r="896" spans="1:22" hidden="1">
      <c r="A896" s="63">
        <v>888</v>
      </c>
      <c r="B896" s="63" t="s">
        <v>618</v>
      </c>
      <c r="C896" s="88" t="s">
        <v>619</v>
      </c>
      <c r="D896" s="88" t="s">
        <v>174</v>
      </c>
      <c r="E896" s="64" t="s">
        <v>1216</v>
      </c>
      <c r="F896" s="65">
        <v>45870</v>
      </c>
      <c r="G896" s="65">
        <v>46054</v>
      </c>
      <c r="H896" s="93">
        <v>90000</v>
      </c>
      <c r="I896" s="89">
        <v>9753.1200000000008</v>
      </c>
      <c r="J896" s="66">
        <v>25</v>
      </c>
      <c r="K896" s="89">
        <v>2583</v>
      </c>
      <c r="L896" s="51">
        <f t="shared" si="94"/>
        <v>6389.9999999999991</v>
      </c>
      <c r="M896" s="51">
        <f t="shared" si="100"/>
        <v>1170</v>
      </c>
      <c r="N896" s="53">
        <f t="shared" si="95"/>
        <v>2736</v>
      </c>
      <c r="O896" s="51">
        <f t="shared" si="96"/>
        <v>6381</v>
      </c>
      <c r="P896" s="88">
        <v>25</v>
      </c>
      <c r="Q896" s="51">
        <f t="shared" si="97"/>
        <v>19285</v>
      </c>
      <c r="R896" s="89">
        <v>15097.12</v>
      </c>
      <c r="S896" s="51">
        <f t="shared" si="98"/>
        <v>13941</v>
      </c>
      <c r="T896" s="89">
        <v>74902.880000000005</v>
      </c>
      <c r="U896" s="52" t="s">
        <v>155</v>
      </c>
      <c r="V896" s="53" t="s">
        <v>256</v>
      </c>
    </row>
    <row r="897" spans="1:22" hidden="1">
      <c r="A897" s="63">
        <v>889</v>
      </c>
      <c r="B897" s="63" t="s">
        <v>1056</v>
      </c>
      <c r="C897" s="88" t="s">
        <v>55</v>
      </c>
      <c r="D897" s="88" t="s">
        <v>174</v>
      </c>
      <c r="E897" s="64" t="s">
        <v>1216</v>
      </c>
      <c r="F897" s="65">
        <v>45901</v>
      </c>
      <c r="G897" s="65">
        <v>46082</v>
      </c>
      <c r="H897" s="93">
        <v>60000</v>
      </c>
      <c r="I897" s="89">
        <v>3486.68</v>
      </c>
      <c r="J897" s="66">
        <v>25</v>
      </c>
      <c r="K897" s="89">
        <v>1722</v>
      </c>
      <c r="L897" s="51">
        <f t="shared" si="94"/>
        <v>4260</v>
      </c>
      <c r="M897" s="51">
        <f t="shared" si="100"/>
        <v>780</v>
      </c>
      <c r="N897" s="53">
        <f t="shared" si="95"/>
        <v>1824</v>
      </c>
      <c r="O897" s="51">
        <f t="shared" si="96"/>
        <v>4254</v>
      </c>
      <c r="P897" s="88">
        <v>125</v>
      </c>
      <c r="Q897" s="51">
        <f t="shared" si="97"/>
        <v>12965</v>
      </c>
      <c r="R897" s="89">
        <v>7157.68</v>
      </c>
      <c r="S897" s="51">
        <f t="shared" si="98"/>
        <v>9294</v>
      </c>
      <c r="T897" s="89">
        <v>52842.32</v>
      </c>
      <c r="U897" s="52" t="s">
        <v>155</v>
      </c>
      <c r="V897" s="53" t="s">
        <v>257</v>
      </c>
    </row>
    <row r="898" spans="1:22" hidden="1">
      <c r="A898" s="63">
        <v>890</v>
      </c>
      <c r="B898" s="63" t="s">
        <v>1214</v>
      </c>
      <c r="C898" s="88" t="s">
        <v>1208</v>
      </c>
      <c r="D898" t="s">
        <v>164</v>
      </c>
      <c r="E898" s="64" t="s">
        <v>1216</v>
      </c>
      <c r="F898" s="65">
        <v>45809</v>
      </c>
      <c r="G898" s="65">
        <v>45992</v>
      </c>
      <c r="H898" s="93">
        <v>95000</v>
      </c>
      <c r="I898" s="89">
        <v>10929.24</v>
      </c>
      <c r="J898" s="66">
        <v>25</v>
      </c>
      <c r="K898" s="89">
        <v>2726.5</v>
      </c>
      <c r="L898" s="51">
        <f t="shared" si="94"/>
        <v>6744.9999999999991</v>
      </c>
      <c r="M898" s="51">
        <f t="shared" si="100"/>
        <v>1235</v>
      </c>
      <c r="N898" s="53">
        <f t="shared" si="95"/>
        <v>2888</v>
      </c>
      <c r="O898" s="51">
        <f t="shared" si="96"/>
        <v>6735.5</v>
      </c>
      <c r="P898" s="88">
        <v>25</v>
      </c>
      <c r="Q898" s="51">
        <f t="shared" si="97"/>
        <v>20355</v>
      </c>
      <c r="R898" s="89">
        <v>16568.740000000002</v>
      </c>
      <c r="S898" s="51">
        <f t="shared" si="98"/>
        <v>14715.5</v>
      </c>
      <c r="T898" s="89">
        <v>78431.259999999995</v>
      </c>
      <c r="U898" s="52" t="s">
        <v>155</v>
      </c>
      <c r="V898" s="53" t="s">
        <v>256</v>
      </c>
    </row>
    <row r="899" spans="1:22" hidden="1">
      <c r="A899" s="63">
        <v>891</v>
      </c>
      <c r="B899" s="63" t="s">
        <v>1232</v>
      </c>
      <c r="C899" s="88" t="s">
        <v>252</v>
      </c>
      <c r="D899" s="88" t="s">
        <v>1091</v>
      </c>
      <c r="E899" s="64" t="s">
        <v>1216</v>
      </c>
      <c r="F899" s="65">
        <v>45809</v>
      </c>
      <c r="G899" s="65">
        <v>45992</v>
      </c>
      <c r="H899" s="93">
        <v>80000</v>
      </c>
      <c r="I899" s="89">
        <v>7400.87</v>
      </c>
      <c r="J899" s="66">
        <v>25</v>
      </c>
      <c r="K899" s="89">
        <v>2296</v>
      </c>
      <c r="L899" s="51">
        <f t="shared" si="94"/>
        <v>5679.9999999999991</v>
      </c>
      <c r="M899" s="51">
        <f t="shared" si="100"/>
        <v>1040</v>
      </c>
      <c r="N899" s="53">
        <f t="shared" si="95"/>
        <v>2432</v>
      </c>
      <c r="O899" s="51">
        <f t="shared" si="96"/>
        <v>5672</v>
      </c>
      <c r="P899" s="89">
        <v>10625</v>
      </c>
      <c r="Q899" s="51">
        <f t="shared" si="97"/>
        <v>27745</v>
      </c>
      <c r="R899" s="89">
        <v>22753.87</v>
      </c>
      <c r="S899" s="51">
        <f t="shared" si="98"/>
        <v>12392</v>
      </c>
      <c r="T899" s="89">
        <v>57246.13</v>
      </c>
      <c r="U899" s="52" t="s">
        <v>155</v>
      </c>
      <c r="V899" s="53" t="s">
        <v>256</v>
      </c>
    </row>
    <row r="900" spans="1:22" hidden="1">
      <c r="A900" s="63">
        <v>892</v>
      </c>
      <c r="B900" s="63" t="s">
        <v>827</v>
      </c>
      <c r="C900" s="88" t="s">
        <v>6</v>
      </c>
      <c r="D900" s="88" t="s">
        <v>158</v>
      </c>
      <c r="E900" s="64" t="s">
        <v>1216</v>
      </c>
      <c r="F900" s="65">
        <v>45901</v>
      </c>
      <c r="G900" s="65">
        <v>46082</v>
      </c>
      <c r="H900" s="93">
        <v>155000</v>
      </c>
      <c r="I900" s="89">
        <v>24562.799999999999</v>
      </c>
      <c r="J900" s="66">
        <v>25</v>
      </c>
      <c r="K900" s="89">
        <v>4448.5</v>
      </c>
      <c r="L900" s="51">
        <f t="shared" si="94"/>
        <v>11004.999999999998</v>
      </c>
      <c r="M900" s="51">
        <f t="shared" si="100"/>
        <v>2015</v>
      </c>
      <c r="N900" s="53">
        <f t="shared" si="95"/>
        <v>4712</v>
      </c>
      <c r="O900" s="51">
        <f t="shared" si="96"/>
        <v>10989.5</v>
      </c>
      <c r="P900" s="89">
        <v>1944.78</v>
      </c>
      <c r="Q900" s="51">
        <f t="shared" si="97"/>
        <v>35114.78</v>
      </c>
      <c r="R900" s="89">
        <v>35668.080000000002</v>
      </c>
      <c r="S900" s="51">
        <f t="shared" si="98"/>
        <v>24009.5</v>
      </c>
      <c r="T900" s="89">
        <v>119331.92</v>
      </c>
      <c r="U900" s="52" t="s">
        <v>155</v>
      </c>
      <c r="V900" s="53" t="s">
        <v>256</v>
      </c>
    </row>
    <row r="901" spans="1:22" hidden="1">
      <c r="A901" s="63">
        <v>893</v>
      </c>
      <c r="B901" s="63" t="s">
        <v>1057</v>
      </c>
      <c r="C901" s="88" t="s">
        <v>18</v>
      </c>
      <c r="D901" s="88" t="s">
        <v>171</v>
      </c>
      <c r="E901" s="64" t="s">
        <v>1216</v>
      </c>
      <c r="F901" s="65">
        <v>45901</v>
      </c>
      <c r="G901" s="65">
        <v>46082</v>
      </c>
      <c r="H901" s="93">
        <v>60000</v>
      </c>
      <c r="I901" s="89">
        <v>3486.68</v>
      </c>
      <c r="J901" s="66">
        <v>25</v>
      </c>
      <c r="K901" s="89">
        <v>1722</v>
      </c>
      <c r="L901" s="51">
        <f t="shared" si="94"/>
        <v>4260</v>
      </c>
      <c r="M901" s="51">
        <f t="shared" si="100"/>
        <v>780</v>
      </c>
      <c r="N901" s="53">
        <f t="shared" si="95"/>
        <v>1824</v>
      </c>
      <c r="O901" s="51">
        <f t="shared" si="96"/>
        <v>4254</v>
      </c>
      <c r="P901" s="88">
        <v>125</v>
      </c>
      <c r="Q901" s="51">
        <f t="shared" si="97"/>
        <v>12965</v>
      </c>
      <c r="R901" s="89">
        <v>7157.68</v>
      </c>
      <c r="S901" s="51">
        <f t="shared" si="98"/>
        <v>9294</v>
      </c>
      <c r="T901" s="89">
        <v>52842.32</v>
      </c>
      <c r="U901" s="52" t="s">
        <v>155</v>
      </c>
      <c r="V901" s="53" t="s">
        <v>257</v>
      </c>
    </row>
    <row r="902" spans="1:22" hidden="1">
      <c r="A902" s="63">
        <v>894</v>
      </c>
      <c r="B902" s="63" t="s">
        <v>978</v>
      </c>
      <c r="C902" s="88" t="s">
        <v>248</v>
      </c>
      <c r="D902" s="88" t="s">
        <v>871</v>
      </c>
      <c r="E902" s="64" t="s">
        <v>1216</v>
      </c>
      <c r="F902" s="65">
        <v>45870</v>
      </c>
      <c r="G902" s="65">
        <v>46054</v>
      </c>
      <c r="H902" s="93">
        <v>80000</v>
      </c>
      <c r="I902" s="89">
        <v>7400.87</v>
      </c>
      <c r="J902" s="66">
        <v>25</v>
      </c>
      <c r="K902" s="89">
        <v>2296</v>
      </c>
      <c r="L902" s="51">
        <f t="shared" si="94"/>
        <v>5679.9999999999991</v>
      </c>
      <c r="M902" s="51">
        <f t="shared" si="100"/>
        <v>1040</v>
      </c>
      <c r="N902" s="53">
        <f t="shared" si="95"/>
        <v>2432</v>
      </c>
      <c r="O902" s="51">
        <f t="shared" si="96"/>
        <v>5672</v>
      </c>
      <c r="P902" s="88">
        <v>25</v>
      </c>
      <c r="Q902" s="51">
        <f t="shared" si="97"/>
        <v>17145</v>
      </c>
      <c r="R902" s="89">
        <v>12153.87</v>
      </c>
      <c r="S902" s="51">
        <f t="shared" si="98"/>
        <v>12392</v>
      </c>
      <c r="T902" s="89">
        <v>67846.13</v>
      </c>
      <c r="U902" s="52" t="s">
        <v>155</v>
      </c>
      <c r="V902" s="53" t="s">
        <v>257</v>
      </c>
    </row>
    <row r="903" spans="1:22" hidden="1">
      <c r="A903" s="63">
        <v>895</v>
      </c>
      <c r="B903" s="63" t="s">
        <v>1277</v>
      </c>
      <c r="C903" s="88" t="s">
        <v>56</v>
      </c>
      <c r="D903" s="88" t="s">
        <v>1089</v>
      </c>
      <c r="E903" s="64" t="s">
        <v>1216</v>
      </c>
      <c r="F903" s="65">
        <v>45870</v>
      </c>
      <c r="G903" s="65">
        <v>46054</v>
      </c>
      <c r="H903" s="93">
        <v>40000</v>
      </c>
      <c r="I903" s="88">
        <v>442.65</v>
      </c>
      <c r="J903" s="66">
        <v>25</v>
      </c>
      <c r="K903" s="89">
        <v>1148</v>
      </c>
      <c r="L903" s="51">
        <f t="shared" si="94"/>
        <v>2839.9999999999995</v>
      </c>
      <c r="M903" s="51">
        <f t="shared" si="100"/>
        <v>520</v>
      </c>
      <c r="N903" s="53">
        <f t="shared" si="95"/>
        <v>1216</v>
      </c>
      <c r="O903" s="51">
        <f t="shared" si="96"/>
        <v>2836</v>
      </c>
      <c r="P903" s="88">
        <v>25</v>
      </c>
      <c r="Q903" s="51">
        <f t="shared" si="97"/>
        <v>8585</v>
      </c>
      <c r="R903" s="89">
        <v>2831.65</v>
      </c>
      <c r="S903" s="51">
        <f t="shared" si="98"/>
        <v>6196</v>
      </c>
      <c r="T903" s="89">
        <v>37168.35</v>
      </c>
      <c r="U903" s="52" t="s">
        <v>155</v>
      </c>
      <c r="V903" s="53" t="s">
        <v>257</v>
      </c>
    </row>
    <row r="904" spans="1:22" hidden="1">
      <c r="A904" s="63">
        <v>896</v>
      </c>
      <c r="B904" s="63" t="s">
        <v>769</v>
      </c>
      <c r="C904" s="88" t="s">
        <v>364</v>
      </c>
      <c r="D904" s="88" t="s">
        <v>1077</v>
      </c>
      <c r="E904" s="64" t="s">
        <v>1216</v>
      </c>
      <c r="F904" s="65">
        <v>45962</v>
      </c>
      <c r="G904" s="65">
        <v>46143</v>
      </c>
      <c r="H904" s="93">
        <v>30000</v>
      </c>
      <c r="I904" s="88">
        <v>0</v>
      </c>
      <c r="J904" s="66">
        <v>25</v>
      </c>
      <c r="K904" s="88">
        <v>861</v>
      </c>
      <c r="L904" s="51">
        <f t="shared" si="94"/>
        <v>2130</v>
      </c>
      <c r="M904" s="51">
        <f t="shared" si="100"/>
        <v>390</v>
      </c>
      <c r="N904" s="53">
        <f t="shared" si="95"/>
        <v>912</v>
      </c>
      <c r="O904" s="51">
        <f t="shared" si="96"/>
        <v>2127</v>
      </c>
      <c r="P904" s="88">
        <v>25</v>
      </c>
      <c r="Q904" s="51">
        <f t="shared" si="97"/>
        <v>6445</v>
      </c>
      <c r="R904" s="89">
        <v>1798</v>
      </c>
      <c r="S904" s="51">
        <f t="shared" si="98"/>
        <v>4647</v>
      </c>
      <c r="T904" s="89">
        <v>28202</v>
      </c>
      <c r="U904" s="52" t="s">
        <v>155</v>
      </c>
      <c r="V904" s="53" t="s">
        <v>256</v>
      </c>
    </row>
    <row r="905" spans="1:22" hidden="1">
      <c r="A905" s="63">
        <v>897</v>
      </c>
      <c r="B905" s="63" t="s">
        <v>10</v>
      </c>
      <c r="C905" s="88" t="s">
        <v>11</v>
      </c>
      <c r="D905" s="88" t="s">
        <v>179</v>
      </c>
      <c r="E905" s="64" t="s">
        <v>1216</v>
      </c>
      <c r="F905" s="65">
        <v>45839</v>
      </c>
      <c r="G905" s="65">
        <v>46023</v>
      </c>
      <c r="H905" s="93">
        <v>90000</v>
      </c>
      <c r="I905" s="89">
        <v>9273.17</v>
      </c>
      <c r="J905" s="66">
        <v>25</v>
      </c>
      <c r="K905" s="89">
        <v>2583</v>
      </c>
      <c r="L905" s="51">
        <f t="shared" ref="L905:L968" si="101">H905*0.071</f>
        <v>6389.9999999999991</v>
      </c>
      <c r="M905" s="51">
        <f t="shared" si="100"/>
        <v>1170</v>
      </c>
      <c r="N905" s="53">
        <f t="shared" ref="N905:N968" si="102">+H905*0.0304</f>
        <v>2736</v>
      </c>
      <c r="O905" s="51">
        <f t="shared" ref="O905:O968" si="103">H905*0.0709</f>
        <v>6381</v>
      </c>
      <c r="P905" s="89">
        <v>2605.7800000000002</v>
      </c>
      <c r="Q905" s="51">
        <f t="shared" ref="Q905:Q968" si="104">SUM(K905:P905)</f>
        <v>21865.78</v>
      </c>
      <c r="R905" s="89">
        <v>17197.95</v>
      </c>
      <c r="S905" s="51">
        <f t="shared" ref="S905:S968" si="105">L905+M905+O905</f>
        <v>13941</v>
      </c>
      <c r="T905" s="89">
        <v>72802.05</v>
      </c>
      <c r="U905" s="52" t="s">
        <v>155</v>
      </c>
      <c r="V905" s="53" t="s">
        <v>257</v>
      </c>
    </row>
    <row r="906" spans="1:22" hidden="1">
      <c r="A906" s="63">
        <v>898</v>
      </c>
      <c r="B906" s="63" t="s">
        <v>331</v>
      </c>
      <c r="C906" s="88" t="s">
        <v>19</v>
      </c>
      <c r="D906" s="88" t="s">
        <v>1085</v>
      </c>
      <c r="E906" s="64" t="s">
        <v>1216</v>
      </c>
      <c r="F906" s="65">
        <v>45901</v>
      </c>
      <c r="G906" s="65">
        <v>46082</v>
      </c>
      <c r="H906" s="93">
        <v>20000</v>
      </c>
      <c r="I906" s="88">
        <v>0</v>
      </c>
      <c r="J906" s="66">
        <v>25</v>
      </c>
      <c r="K906" s="88">
        <v>574</v>
      </c>
      <c r="L906" s="51">
        <f t="shared" si="101"/>
        <v>1419.9999999999998</v>
      </c>
      <c r="M906" s="51">
        <f t="shared" si="100"/>
        <v>260</v>
      </c>
      <c r="N906" s="53">
        <f t="shared" si="102"/>
        <v>608</v>
      </c>
      <c r="O906" s="51">
        <f t="shared" si="103"/>
        <v>1418</v>
      </c>
      <c r="P906" s="88">
        <v>25</v>
      </c>
      <c r="Q906" s="51">
        <f t="shared" si="104"/>
        <v>4305</v>
      </c>
      <c r="R906" s="89">
        <v>1207</v>
      </c>
      <c r="S906" s="51">
        <f t="shared" si="105"/>
        <v>3098</v>
      </c>
      <c r="T906" s="89">
        <v>18793</v>
      </c>
      <c r="U906" s="52" t="s">
        <v>155</v>
      </c>
      <c r="V906" s="53" t="s">
        <v>256</v>
      </c>
    </row>
    <row r="907" spans="1:22" hidden="1">
      <c r="A907" s="63">
        <v>899</v>
      </c>
      <c r="B907" s="63" t="s">
        <v>290</v>
      </c>
      <c r="C907" s="88" t="s">
        <v>55</v>
      </c>
      <c r="D907" s="88" t="s">
        <v>1131</v>
      </c>
      <c r="E907" s="64" t="s">
        <v>1216</v>
      </c>
      <c r="F907" s="65">
        <v>45870</v>
      </c>
      <c r="G907" s="65">
        <v>46054</v>
      </c>
      <c r="H907" s="93">
        <v>35000</v>
      </c>
      <c r="I907" s="88">
        <v>0</v>
      </c>
      <c r="J907" s="66">
        <v>25</v>
      </c>
      <c r="K907" s="89">
        <v>1004.5</v>
      </c>
      <c r="L907" s="51">
        <f t="shared" si="101"/>
        <v>2485</v>
      </c>
      <c r="M907" s="51">
        <f t="shared" si="100"/>
        <v>455</v>
      </c>
      <c r="N907" s="53">
        <f t="shared" si="102"/>
        <v>1064</v>
      </c>
      <c r="O907" s="51">
        <f t="shared" si="103"/>
        <v>2481.5</v>
      </c>
      <c r="P907" s="88">
        <v>25</v>
      </c>
      <c r="Q907" s="51">
        <f t="shared" si="104"/>
        <v>7515</v>
      </c>
      <c r="R907" s="89">
        <v>2093.5</v>
      </c>
      <c r="S907" s="51">
        <f t="shared" si="105"/>
        <v>5421.5</v>
      </c>
      <c r="T907" s="89">
        <v>32906.5</v>
      </c>
      <c r="U907" s="52" t="s">
        <v>155</v>
      </c>
      <c r="V907" s="53" t="s">
        <v>256</v>
      </c>
    </row>
    <row r="908" spans="1:22" hidden="1">
      <c r="A908" s="63">
        <v>900</v>
      </c>
      <c r="B908" s="63" t="s">
        <v>914</v>
      </c>
      <c r="C908" s="88" t="s">
        <v>11</v>
      </c>
      <c r="D908" s="88" t="s">
        <v>174</v>
      </c>
      <c r="E908" s="64" t="s">
        <v>1216</v>
      </c>
      <c r="F908" s="65">
        <v>45962</v>
      </c>
      <c r="G908" s="65">
        <v>46143</v>
      </c>
      <c r="H908" s="93">
        <v>80000</v>
      </c>
      <c r="I908" s="89">
        <v>7400.87</v>
      </c>
      <c r="J908" s="66">
        <v>25</v>
      </c>
      <c r="K908" s="89">
        <v>2296</v>
      </c>
      <c r="L908" s="51">
        <f t="shared" si="101"/>
        <v>5679.9999999999991</v>
      </c>
      <c r="M908" s="51">
        <f t="shared" si="100"/>
        <v>1040</v>
      </c>
      <c r="N908" s="53">
        <f t="shared" si="102"/>
        <v>2432</v>
      </c>
      <c r="O908" s="51">
        <f t="shared" si="103"/>
        <v>5672</v>
      </c>
      <c r="P908" s="89">
        <v>2125</v>
      </c>
      <c r="Q908" s="51">
        <f t="shared" si="104"/>
        <v>19245</v>
      </c>
      <c r="R908" s="89">
        <v>14253.87</v>
      </c>
      <c r="S908" s="51">
        <f t="shared" si="105"/>
        <v>12392</v>
      </c>
      <c r="T908" s="89">
        <v>65746.13</v>
      </c>
      <c r="U908" s="52" t="s">
        <v>155</v>
      </c>
      <c r="V908" s="53" t="s">
        <v>257</v>
      </c>
    </row>
    <row r="909" spans="1:22" hidden="1">
      <c r="A909" s="63">
        <v>901</v>
      </c>
      <c r="B909" s="63" t="s">
        <v>234</v>
      </c>
      <c r="C909" s="88" t="s">
        <v>19</v>
      </c>
      <c r="D909" s="88" t="s">
        <v>1079</v>
      </c>
      <c r="E909" s="64" t="s">
        <v>1216</v>
      </c>
      <c r="F909" s="65">
        <v>45870</v>
      </c>
      <c r="G909" s="65">
        <v>46054</v>
      </c>
      <c r="H909" s="93">
        <v>20000</v>
      </c>
      <c r="I909" s="88">
        <v>0</v>
      </c>
      <c r="J909" s="66">
        <v>25</v>
      </c>
      <c r="K909" s="88">
        <v>574</v>
      </c>
      <c r="L909" s="51">
        <f t="shared" si="101"/>
        <v>1419.9999999999998</v>
      </c>
      <c r="M909" s="51">
        <f t="shared" si="100"/>
        <v>260</v>
      </c>
      <c r="N909" s="53">
        <f t="shared" si="102"/>
        <v>608</v>
      </c>
      <c r="O909" s="51">
        <f t="shared" si="103"/>
        <v>1418</v>
      </c>
      <c r="P909" s="88">
        <v>125</v>
      </c>
      <c r="Q909" s="51">
        <f t="shared" si="104"/>
        <v>4405</v>
      </c>
      <c r="R909" s="89">
        <v>1307</v>
      </c>
      <c r="S909" s="51">
        <f t="shared" si="105"/>
        <v>3098</v>
      </c>
      <c r="T909" s="89">
        <v>18693</v>
      </c>
      <c r="U909" s="52" t="s">
        <v>155</v>
      </c>
      <c r="V909" s="53" t="s">
        <v>256</v>
      </c>
    </row>
    <row r="910" spans="1:22" hidden="1">
      <c r="A910" s="63">
        <v>902</v>
      </c>
      <c r="B910" s="63" t="s">
        <v>672</v>
      </c>
      <c r="C910" s="88" t="s">
        <v>18</v>
      </c>
      <c r="D910" s="88" t="s">
        <v>487</v>
      </c>
      <c r="E910" s="64" t="s">
        <v>1216</v>
      </c>
      <c r="F910" s="65">
        <v>45839</v>
      </c>
      <c r="G910" s="65">
        <v>46023</v>
      </c>
      <c r="H910" s="93">
        <v>60000</v>
      </c>
      <c r="I910" s="89">
        <v>3486.68</v>
      </c>
      <c r="J910" s="66">
        <v>25</v>
      </c>
      <c r="K910" s="89">
        <v>1722</v>
      </c>
      <c r="L910" s="51">
        <f t="shared" si="101"/>
        <v>4260</v>
      </c>
      <c r="M910" s="51">
        <f t="shared" si="100"/>
        <v>780</v>
      </c>
      <c r="N910" s="53">
        <f t="shared" si="102"/>
        <v>1824</v>
      </c>
      <c r="O910" s="51">
        <f t="shared" si="103"/>
        <v>4254</v>
      </c>
      <c r="P910" s="88">
        <v>25</v>
      </c>
      <c r="Q910" s="51">
        <f t="shared" si="104"/>
        <v>12865</v>
      </c>
      <c r="R910" s="89">
        <v>7057.68</v>
      </c>
      <c r="S910" s="51">
        <f t="shared" si="105"/>
        <v>9294</v>
      </c>
      <c r="T910" s="89">
        <v>52942.32</v>
      </c>
      <c r="U910" s="52" t="s">
        <v>155</v>
      </c>
      <c r="V910" s="53" t="s">
        <v>257</v>
      </c>
    </row>
    <row r="911" spans="1:22" hidden="1">
      <c r="A911" s="63">
        <v>903</v>
      </c>
      <c r="B911" s="63" t="s">
        <v>128</v>
      </c>
      <c r="C911" s="88" t="s">
        <v>94</v>
      </c>
      <c r="D911" s="88" t="s">
        <v>1075</v>
      </c>
      <c r="E911" s="64" t="s">
        <v>1216</v>
      </c>
      <c r="F911" s="65">
        <v>45870</v>
      </c>
      <c r="G911" s="65">
        <v>46054</v>
      </c>
      <c r="H911" s="93">
        <v>20000</v>
      </c>
      <c r="I911" s="88">
        <v>0</v>
      </c>
      <c r="J911" s="66">
        <v>25</v>
      </c>
      <c r="K911" s="88">
        <v>574</v>
      </c>
      <c r="L911" s="51">
        <f t="shared" si="101"/>
        <v>1419.9999999999998</v>
      </c>
      <c r="M911" s="51">
        <f t="shared" si="100"/>
        <v>260</v>
      </c>
      <c r="N911" s="53">
        <f t="shared" si="102"/>
        <v>608</v>
      </c>
      <c r="O911" s="51">
        <f t="shared" si="103"/>
        <v>1418</v>
      </c>
      <c r="P911" s="88">
        <v>125</v>
      </c>
      <c r="Q911" s="51">
        <f t="shared" si="104"/>
        <v>4405</v>
      </c>
      <c r="R911" s="89">
        <v>1307</v>
      </c>
      <c r="S911" s="51">
        <f t="shared" si="105"/>
        <v>3098</v>
      </c>
      <c r="T911" s="89">
        <v>18693</v>
      </c>
      <c r="U911" s="52" t="s">
        <v>155</v>
      </c>
      <c r="V911" s="53" t="s">
        <v>257</v>
      </c>
    </row>
    <row r="912" spans="1:22" hidden="1">
      <c r="A912" s="63">
        <v>904</v>
      </c>
      <c r="B912" s="63" t="s">
        <v>409</v>
      </c>
      <c r="C912" s="88" t="s">
        <v>36</v>
      </c>
      <c r="D912" s="88" t="s">
        <v>1111</v>
      </c>
      <c r="E912" s="64" t="s">
        <v>1216</v>
      </c>
      <c r="F912" s="65">
        <v>45870</v>
      </c>
      <c r="G912" s="65">
        <v>46054</v>
      </c>
      <c r="H912" s="93">
        <v>58000</v>
      </c>
      <c r="I912" s="89">
        <v>3110.32</v>
      </c>
      <c r="J912" s="66">
        <v>25</v>
      </c>
      <c r="K912" s="89">
        <v>1664.6</v>
      </c>
      <c r="L912" s="51">
        <f t="shared" si="101"/>
        <v>4118</v>
      </c>
      <c r="M912" s="51">
        <f t="shared" si="100"/>
        <v>754</v>
      </c>
      <c r="N912" s="53">
        <f t="shared" si="102"/>
        <v>1763.2</v>
      </c>
      <c r="O912" s="51">
        <f t="shared" si="103"/>
        <v>4112.2</v>
      </c>
      <c r="P912" s="88">
        <v>25</v>
      </c>
      <c r="Q912" s="51">
        <f t="shared" si="104"/>
        <v>12437</v>
      </c>
      <c r="R912" s="89">
        <v>6563.12</v>
      </c>
      <c r="S912" s="51">
        <f t="shared" si="105"/>
        <v>8984.2000000000007</v>
      </c>
      <c r="T912" s="89">
        <v>51436.88</v>
      </c>
      <c r="U912" s="52" t="s">
        <v>155</v>
      </c>
      <c r="V912" s="53" t="s">
        <v>257</v>
      </c>
    </row>
    <row r="913" spans="1:22" hidden="1">
      <c r="A913" s="63">
        <v>905</v>
      </c>
      <c r="B913" s="63" t="s">
        <v>1058</v>
      </c>
      <c r="C913" s="88" t="s">
        <v>48</v>
      </c>
      <c r="D913" s="88" t="s">
        <v>162</v>
      </c>
      <c r="E913" s="64" t="s">
        <v>1216</v>
      </c>
      <c r="F913" s="65">
        <v>45901</v>
      </c>
      <c r="G913" s="65">
        <v>46082</v>
      </c>
      <c r="H913" s="93">
        <v>95000</v>
      </c>
      <c r="I913" s="89">
        <v>10929.24</v>
      </c>
      <c r="J913" s="66">
        <v>25</v>
      </c>
      <c r="K913" s="89">
        <v>2726.5</v>
      </c>
      <c r="L913" s="51">
        <f t="shared" si="101"/>
        <v>6744.9999999999991</v>
      </c>
      <c r="M913" s="51">
        <f t="shared" si="100"/>
        <v>1235</v>
      </c>
      <c r="N913" s="53">
        <f t="shared" si="102"/>
        <v>2888</v>
      </c>
      <c r="O913" s="51">
        <f t="shared" si="103"/>
        <v>6735.5</v>
      </c>
      <c r="P913" s="89">
        <v>9030.5499999999993</v>
      </c>
      <c r="Q913" s="51">
        <f t="shared" si="104"/>
        <v>29360.55</v>
      </c>
      <c r="R913" s="89">
        <v>25574.29</v>
      </c>
      <c r="S913" s="51">
        <f t="shared" si="105"/>
        <v>14715.5</v>
      </c>
      <c r="T913" s="89">
        <v>69425.710000000006</v>
      </c>
      <c r="U913" s="52" t="s">
        <v>155</v>
      </c>
      <c r="V913" s="53" t="s">
        <v>256</v>
      </c>
    </row>
    <row r="914" spans="1:22" hidden="1">
      <c r="A914" s="63">
        <v>906</v>
      </c>
      <c r="B914" s="63" t="s">
        <v>579</v>
      </c>
      <c r="C914" s="88" t="s">
        <v>48</v>
      </c>
      <c r="D914" s="88" t="s">
        <v>1077</v>
      </c>
      <c r="E914" s="64" t="s">
        <v>1216</v>
      </c>
      <c r="F914" s="65">
        <v>45870</v>
      </c>
      <c r="G914" s="65">
        <v>46054</v>
      </c>
      <c r="H914" s="93">
        <v>75000</v>
      </c>
      <c r="I914" s="89">
        <v>6309.38</v>
      </c>
      <c r="J914" s="66">
        <v>25</v>
      </c>
      <c r="K914" s="89">
        <v>2152.5</v>
      </c>
      <c r="L914" s="51">
        <f t="shared" si="101"/>
        <v>5324.9999999999991</v>
      </c>
      <c r="M914" s="51">
        <f t="shared" si="100"/>
        <v>975</v>
      </c>
      <c r="N914" s="53">
        <f t="shared" si="102"/>
        <v>2280</v>
      </c>
      <c r="O914" s="51">
        <f t="shared" si="103"/>
        <v>5317.5</v>
      </c>
      <c r="P914" s="88">
        <v>25</v>
      </c>
      <c r="Q914" s="51">
        <f t="shared" si="104"/>
        <v>16075</v>
      </c>
      <c r="R914" s="89">
        <v>10766.88</v>
      </c>
      <c r="S914" s="51">
        <f t="shared" si="105"/>
        <v>11617.5</v>
      </c>
      <c r="T914" s="89">
        <v>64233.120000000003</v>
      </c>
      <c r="U914" s="52" t="s">
        <v>155</v>
      </c>
      <c r="V914" s="53" t="s">
        <v>256</v>
      </c>
    </row>
    <row r="915" spans="1:22" hidden="1">
      <c r="A915" s="63">
        <v>907</v>
      </c>
      <c r="B915" s="63" t="s">
        <v>410</v>
      </c>
      <c r="C915" s="88" t="s">
        <v>19</v>
      </c>
      <c r="D915" s="88" t="s">
        <v>1079</v>
      </c>
      <c r="E915" s="64" t="s">
        <v>1216</v>
      </c>
      <c r="F915" s="65">
        <v>45839</v>
      </c>
      <c r="G915" s="65">
        <v>46023</v>
      </c>
      <c r="H915" s="93">
        <v>20000</v>
      </c>
      <c r="I915" s="88">
        <v>0</v>
      </c>
      <c r="J915" s="66">
        <v>25</v>
      </c>
      <c r="K915" s="88">
        <v>574</v>
      </c>
      <c r="L915" s="51">
        <f t="shared" si="101"/>
        <v>1419.9999999999998</v>
      </c>
      <c r="M915" s="51">
        <f t="shared" si="100"/>
        <v>260</v>
      </c>
      <c r="N915" s="53">
        <f t="shared" si="102"/>
        <v>608</v>
      </c>
      <c r="O915" s="51">
        <f t="shared" si="103"/>
        <v>1418</v>
      </c>
      <c r="P915" s="88">
        <v>125</v>
      </c>
      <c r="Q915" s="51">
        <f t="shared" si="104"/>
        <v>4405</v>
      </c>
      <c r="R915" s="89">
        <v>1307</v>
      </c>
      <c r="S915" s="51">
        <f t="shared" si="105"/>
        <v>3098</v>
      </c>
      <c r="T915" s="89">
        <v>18693</v>
      </c>
      <c r="U915" s="52" t="s">
        <v>155</v>
      </c>
      <c r="V915" s="53" t="s">
        <v>256</v>
      </c>
    </row>
    <row r="916" spans="1:22" hidden="1">
      <c r="A916" s="63">
        <v>908</v>
      </c>
      <c r="B916" s="63" t="s">
        <v>785</v>
      </c>
      <c r="C916" s="88" t="s">
        <v>363</v>
      </c>
      <c r="D916" s="88" t="s">
        <v>1153</v>
      </c>
      <c r="E916" s="64" t="s">
        <v>1216</v>
      </c>
      <c r="F916" s="65">
        <v>45839</v>
      </c>
      <c r="G916" s="65">
        <v>46023</v>
      </c>
      <c r="H916" s="93">
        <v>40000</v>
      </c>
      <c r="I916" s="88">
        <v>442.65</v>
      </c>
      <c r="J916" s="66">
        <v>25</v>
      </c>
      <c r="K916" s="89">
        <v>1148</v>
      </c>
      <c r="L916" s="51">
        <f t="shared" si="101"/>
        <v>2839.9999999999995</v>
      </c>
      <c r="M916" s="51">
        <f t="shared" si="100"/>
        <v>520</v>
      </c>
      <c r="N916" s="53">
        <f t="shared" si="102"/>
        <v>1216</v>
      </c>
      <c r="O916" s="51">
        <f t="shared" si="103"/>
        <v>2836</v>
      </c>
      <c r="P916" s="88">
        <v>25</v>
      </c>
      <c r="Q916" s="51">
        <f t="shared" si="104"/>
        <v>8585</v>
      </c>
      <c r="R916" s="89">
        <v>2831.65</v>
      </c>
      <c r="S916" s="51">
        <f t="shared" si="105"/>
        <v>6196</v>
      </c>
      <c r="T916" s="89">
        <v>37168.35</v>
      </c>
      <c r="U916" s="52" t="s">
        <v>155</v>
      </c>
      <c r="V916" s="53" t="s">
        <v>256</v>
      </c>
    </row>
    <row r="917" spans="1:22" ht="18.75" hidden="1" customHeight="1">
      <c r="A917" s="63">
        <v>909</v>
      </c>
      <c r="B917" s="63" t="s">
        <v>225</v>
      </c>
      <c r="C917" s="88" t="s">
        <v>19</v>
      </c>
      <c r="D917" s="88" t="s">
        <v>1175</v>
      </c>
      <c r="E917" s="64" t="s">
        <v>1216</v>
      </c>
      <c r="F917" s="65">
        <v>45870</v>
      </c>
      <c r="G917" s="65">
        <v>46054</v>
      </c>
      <c r="H917" s="93">
        <v>20000</v>
      </c>
      <c r="I917" s="88">
        <v>0</v>
      </c>
      <c r="J917" s="66">
        <v>25</v>
      </c>
      <c r="K917" s="88">
        <v>574</v>
      </c>
      <c r="L917" s="51">
        <f t="shared" si="101"/>
        <v>1419.9999999999998</v>
      </c>
      <c r="M917" s="51">
        <f t="shared" si="100"/>
        <v>260</v>
      </c>
      <c r="N917" s="53">
        <f t="shared" si="102"/>
        <v>608</v>
      </c>
      <c r="O917" s="51">
        <f t="shared" si="103"/>
        <v>1418</v>
      </c>
      <c r="P917" s="88">
        <v>725</v>
      </c>
      <c r="Q917" s="51">
        <f t="shared" si="104"/>
        <v>5005</v>
      </c>
      <c r="R917" s="89">
        <v>1907</v>
      </c>
      <c r="S917" s="51">
        <f t="shared" si="105"/>
        <v>3098</v>
      </c>
      <c r="T917" s="89">
        <v>18093</v>
      </c>
      <c r="U917" s="52" t="s">
        <v>155</v>
      </c>
      <c r="V917" s="53" t="s">
        <v>256</v>
      </c>
    </row>
    <row r="918" spans="1:22" ht="16.5" hidden="1" customHeight="1">
      <c r="A918" s="63">
        <v>910</v>
      </c>
      <c r="B918" s="63" t="s">
        <v>528</v>
      </c>
      <c r="C918" s="88" t="s">
        <v>48</v>
      </c>
      <c r="D918" s="88" t="s">
        <v>165</v>
      </c>
      <c r="E918" s="64" t="s">
        <v>1216</v>
      </c>
      <c r="F918" s="65">
        <v>45901</v>
      </c>
      <c r="G918" s="65">
        <v>46082</v>
      </c>
      <c r="H918" s="93">
        <v>55000</v>
      </c>
      <c r="I918" s="89">
        <v>2271.71</v>
      </c>
      <c r="J918" s="66">
        <v>25</v>
      </c>
      <c r="K918" s="89">
        <v>1578.5</v>
      </c>
      <c r="L918" s="51">
        <f t="shared" si="101"/>
        <v>3904.9999999999995</v>
      </c>
      <c r="M918" s="51">
        <f t="shared" ref="M918:M949" si="106">H918*0.013</f>
        <v>715</v>
      </c>
      <c r="N918" s="53">
        <f t="shared" si="102"/>
        <v>1672</v>
      </c>
      <c r="O918" s="51">
        <f t="shared" si="103"/>
        <v>3899.5000000000005</v>
      </c>
      <c r="P918" s="89">
        <v>1944.78</v>
      </c>
      <c r="Q918" s="51">
        <f t="shared" si="104"/>
        <v>13714.78</v>
      </c>
      <c r="R918" s="89">
        <v>7466.99</v>
      </c>
      <c r="S918" s="51">
        <f t="shared" si="105"/>
        <v>8519.5</v>
      </c>
      <c r="T918" s="89">
        <v>47533.01</v>
      </c>
      <c r="U918" s="52" t="s">
        <v>155</v>
      </c>
      <c r="V918" s="53" t="s">
        <v>256</v>
      </c>
    </row>
    <row r="919" spans="1:22" hidden="1">
      <c r="A919" s="63">
        <v>911</v>
      </c>
      <c r="B919" s="63" t="s">
        <v>828</v>
      </c>
      <c r="C919" s="88" t="s">
        <v>982</v>
      </c>
      <c r="D919" s="88" t="s">
        <v>983</v>
      </c>
      <c r="E919" s="64" t="s">
        <v>1216</v>
      </c>
      <c r="F919" s="65">
        <v>45839</v>
      </c>
      <c r="G919" s="65">
        <v>46023</v>
      </c>
      <c r="H919" s="93">
        <v>145000</v>
      </c>
      <c r="I919" s="89">
        <v>22690.49</v>
      </c>
      <c r="J919" s="66">
        <v>25</v>
      </c>
      <c r="K919" s="89">
        <v>4161.5</v>
      </c>
      <c r="L919" s="51">
        <f t="shared" si="101"/>
        <v>10294.999999999998</v>
      </c>
      <c r="M919" s="51">
        <f t="shared" si="106"/>
        <v>1885</v>
      </c>
      <c r="N919" s="53">
        <f t="shared" si="102"/>
        <v>4408</v>
      </c>
      <c r="O919" s="51">
        <f t="shared" si="103"/>
        <v>10280.5</v>
      </c>
      <c r="P919" s="89">
        <v>72525</v>
      </c>
      <c r="Q919" s="51">
        <f t="shared" si="104"/>
        <v>103555</v>
      </c>
      <c r="R919" s="89">
        <v>103784.99</v>
      </c>
      <c r="S919" s="51">
        <f t="shared" si="105"/>
        <v>22460.5</v>
      </c>
      <c r="T919" s="89">
        <v>41215.01</v>
      </c>
      <c r="U919" s="52" t="s">
        <v>155</v>
      </c>
      <c r="V919" s="53" t="s">
        <v>256</v>
      </c>
    </row>
    <row r="920" spans="1:22" ht="16.5" hidden="1" customHeight="1">
      <c r="A920" s="63">
        <v>912</v>
      </c>
      <c r="B920" s="63" t="s">
        <v>482</v>
      </c>
      <c r="C920" s="88" t="s">
        <v>1217</v>
      </c>
      <c r="D920" s="88" t="s">
        <v>1073</v>
      </c>
      <c r="E920" s="64" t="s">
        <v>1216</v>
      </c>
      <c r="F920" s="65">
        <v>45839</v>
      </c>
      <c r="G920" s="65">
        <v>46023</v>
      </c>
      <c r="H920" s="93">
        <v>45000</v>
      </c>
      <c r="I920" s="89">
        <v>1148.33</v>
      </c>
      <c r="J920" s="66">
        <v>25</v>
      </c>
      <c r="K920" s="89">
        <v>1291.5</v>
      </c>
      <c r="L920" s="51">
        <f t="shared" si="101"/>
        <v>3194.9999999999995</v>
      </c>
      <c r="M920" s="51">
        <f t="shared" si="106"/>
        <v>585</v>
      </c>
      <c r="N920" s="53">
        <f t="shared" si="102"/>
        <v>1368</v>
      </c>
      <c r="O920" s="51">
        <f t="shared" si="103"/>
        <v>3190.5</v>
      </c>
      <c r="P920" s="88">
        <v>25</v>
      </c>
      <c r="Q920" s="51">
        <f t="shared" si="104"/>
        <v>9655</v>
      </c>
      <c r="R920" s="89">
        <v>3832.83</v>
      </c>
      <c r="S920" s="51">
        <f t="shared" si="105"/>
        <v>6970.5</v>
      </c>
      <c r="T920" s="89">
        <v>41167.17</v>
      </c>
      <c r="U920" s="52" t="s">
        <v>155</v>
      </c>
      <c r="V920" s="53" t="s">
        <v>256</v>
      </c>
    </row>
    <row r="921" spans="1:22" ht="18" hidden="1" customHeight="1">
      <c r="A921" s="63">
        <v>913</v>
      </c>
      <c r="B921" s="63" t="s">
        <v>460</v>
      </c>
      <c r="C921" s="88" t="s">
        <v>752</v>
      </c>
      <c r="D921" s="88" t="s">
        <v>1073</v>
      </c>
      <c r="E921" s="64" t="s">
        <v>1216</v>
      </c>
      <c r="F921" s="65">
        <v>45962</v>
      </c>
      <c r="G921" s="65">
        <v>46143</v>
      </c>
      <c r="H921" s="93">
        <v>160000</v>
      </c>
      <c r="I921" s="89">
        <v>26218.87</v>
      </c>
      <c r="J921" s="66">
        <v>25</v>
      </c>
      <c r="K921" s="89">
        <v>4592</v>
      </c>
      <c r="L921" s="51">
        <f t="shared" si="101"/>
        <v>11359.999999999998</v>
      </c>
      <c r="M921" s="51">
        <f t="shared" si="106"/>
        <v>2080</v>
      </c>
      <c r="N921" s="53">
        <f t="shared" si="102"/>
        <v>4864</v>
      </c>
      <c r="O921" s="51">
        <f t="shared" si="103"/>
        <v>11344</v>
      </c>
      <c r="P921" s="88">
        <v>125</v>
      </c>
      <c r="Q921" s="51">
        <f t="shared" si="104"/>
        <v>34365</v>
      </c>
      <c r="R921" s="89">
        <v>35799.870000000003</v>
      </c>
      <c r="S921" s="51">
        <f t="shared" si="105"/>
        <v>24784</v>
      </c>
      <c r="T921" s="89">
        <v>124200.13</v>
      </c>
      <c r="U921" s="52" t="s">
        <v>155</v>
      </c>
      <c r="V921" s="53" t="s">
        <v>256</v>
      </c>
    </row>
    <row r="922" spans="1:22" hidden="1">
      <c r="A922" s="63">
        <v>914</v>
      </c>
      <c r="B922" s="63" t="s">
        <v>423</v>
      </c>
      <c r="C922" s="88" t="s">
        <v>48</v>
      </c>
      <c r="D922" s="88" t="s">
        <v>179</v>
      </c>
      <c r="E922" s="64" t="s">
        <v>1216</v>
      </c>
      <c r="F922" s="65">
        <v>45839</v>
      </c>
      <c r="G922" s="65">
        <v>46023</v>
      </c>
      <c r="H922" s="93">
        <v>95000</v>
      </c>
      <c r="I922" s="89">
        <v>10929.24</v>
      </c>
      <c r="J922" s="66">
        <v>25</v>
      </c>
      <c r="K922" s="89">
        <v>2726.5</v>
      </c>
      <c r="L922" s="51">
        <f t="shared" si="101"/>
        <v>6744.9999999999991</v>
      </c>
      <c r="M922" s="51">
        <f t="shared" si="106"/>
        <v>1235</v>
      </c>
      <c r="N922" s="53">
        <f t="shared" si="102"/>
        <v>2888</v>
      </c>
      <c r="O922" s="51">
        <f t="shared" si="103"/>
        <v>6735.5</v>
      </c>
      <c r="P922" s="88">
        <v>125</v>
      </c>
      <c r="Q922" s="51">
        <f t="shared" si="104"/>
        <v>20455</v>
      </c>
      <c r="R922" s="89">
        <v>16668.740000000002</v>
      </c>
      <c r="S922" s="51">
        <f t="shared" si="105"/>
        <v>14715.5</v>
      </c>
      <c r="T922" s="89">
        <v>78331.259999999995</v>
      </c>
      <c r="U922" s="52" t="s">
        <v>155</v>
      </c>
      <c r="V922" s="53" t="s">
        <v>256</v>
      </c>
    </row>
    <row r="923" spans="1:22" ht="18" hidden="1" customHeight="1">
      <c r="A923" s="63">
        <v>915</v>
      </c>
      <c r="B923" s="63" t="s">
        <v>443</v>
      </c>
      <c r="C923" s="88" t="s">
        <v>48</v>
      </c>
      <c r="D923" s="88" t="s">
        <v>165</v>
      </c>
      <c r="E923" s="64" t="s">
        <v>1216</v>
      </c>
      <c r="F923" s="65">
        <v>45839</v>
      </c>
      <c r="G923" s="65">
        <v>46023</v>
      </c>
      <c r="H923" s="93">
        <v>55000</v>
      </c>
      <c r="I923" s="89">
        <v>2559.6799999999998</v>
      </c>
      <c r="J923" s="66">
        <v>25</v>
      </c>
      <c r="K923" s="89">
        <v>1578.5</v>
      </c>
      <c r="L923" s="51">
        <f t="shared" si="101"/>
        <v>3904.9999999999995</v>
      </c>
      <c r="M923" s="51">
        <f t="shared" si="106"/>
        <v>715</v>
      </c>
      <c r="N923" s="53">
        <f t="shared" si="102"/>
        <v>1672</v>
      </c>
      <c r="O923" s="51">
        <f t="shared" si="103"/>
        <v>3899.5000000000005</v>
      </c>
      <c r="P923" s="88">
        <v>25</v>
      </c>
      <c r="Q923" s="51">
        <f t="shared" si="104"/>
        <v>11795</v>
      </c>
      <c r="R923" s="89">
        <v>5835.18</v>
      </c>
      <c r="S923" s="51">
        <f t="shared" si="105"/>
        <v>8519.5</v>
      </c>
      <c r="T923" s="89">
        <v>49164.82</v>
      </c>
      <c r="U923" s="52" t="s">
        <v>155</v>
      </c>
      <c r="V923" s="53" t="s">
        <v>257</v>
      </c>
    </row>
    <row r="924" spans="1:22" ht="15.75" hidden="1" customHeight="1">
      <c r="A924" s="63">
        <v>916</v>
      </c>
      <c r="B924" s="63" t="s">
        <v>461</v>
      </c>
      <c r="C924" s="88" t="s">
        <v>247</v>
      </c>
      <c r="D924" s="88" t="s">
        <v>1073</v>
      </c>
      <c r="E924" s="64" t="s">
        <v>1216</v>
      </c>
      <c r="F924" s="65">
        <v>45962</v>
      </c>
      <c r="G924" s="65">
        <v>46143</v>
      </c>
      <c r="H924" s="93">
        <v>50000</v>
      </c>
      <c r="I924" s="89">
        <v>1854</v>
      </c>
      <c r="J924" s="66">
        <v>25</v>
      </c>
      <c r="K924" s="89">
        <v>1435</v>
      </c>
      <c r="L924" s="51">
        <f t="shared" si="101"/>
        <v>3549.9999999999995</v>
      </c>
      <c r="M924" s="51">
        <f t="shared" si="106"/>
        <v>650</v>
      </c>
      <c r="N924" s="53">
        <f t="shared" si="102"/>
        <v>1520</v>
      </c>
      <c r="O924" s="51">
        <f t="shared" si="103"/>
        <v>3545.0000000000005</v>
      </c>
      <c r="P924" s="88">
        <v>125</v>
      </c>
      <c r="Q924" s="51">
        <f t="shared" si="104"/>
        <v>10825</v>
      </c>
      <c r="R924" s="89">
        <v>4934</v>
      </c>
      <c r="S924" s="51">
        <f t="shared" si="105"/>
        <v>7745</v>
      </c>
      <c r="T924" s="89">
        <v>45066</v>
      </c>
      <c r="U924" s="52" t="s">
        <v>155</v>
      </c>
      <c r="V924" s="53" t="s">
        <v>257</v>
      </c>
    </row>
    <row r="925" spans="1:22" hidden="1">
      <c r="A925" s="63">
        <v>917</v>
      </c>
      <c r="B925" s="63" t="s">
        <v>1059</v>
      </c>
      <c r="C925" s="88" t="s">
        <v>364</v>
      </c>
      <c r="D925" s="88" t="s">
        <v>1074</v>
      </c>
      <c r="E925" s="64" t="s">
        <v>1216</v>
      </c>
      <c r="F925" s="65">
        <v>45901</v>
      </c>
      <c r="G925" s="65">
        <v>46082</v>
      </c>
      <c r="H925" s="93">
        <v>60000</v>
      </c>
      <c r="I925" s="89">
        <v>3486.68</v>
      </c>
      <c r="J925" s="66">
        <v>25</v>
      </c>
      <c r="K925" s="89">
        <v>1722</v>
      </c>
      <c r="L925" s="51">
        <f t="shared" si="101"/>
        <v>4260</v>
      </c>
      <c r="M925" s="51">
        <f t="shared" si="106"/>
        <v>780</v>
      </c>
      <c r="N925" s="53">
        <f t="shared" si="102"/>
        <v>1824</v>
      </c>
      <c r="O925" s="51">
        <f t="shared" si="103"/>
        <v>4254</v>
      </c>
      <c r="P925" s="88">
        <v>25</v>
      </c>
      <c r="Q925" s="51">
        <f t="shared" si="104"/>
        <v>12865</v>
      </c>
      <c r="R925" s="89">
        <v>7057.68</v>
      </c>
      <c r="S925" s="51">
        <f t="shared" si="105"/>
        <v>9294</v>
      </c>
      <c r="T925" s="89">
        <v>52942.32</v>
      </c>
      <c r="U925" s="52" t="s">
        <v>155</v>
      </c>
      <c r="V925" s="53" t="s">
        <v>256</v>
      </c>
    </row>
    <row r="926" spans="1:22" ht="19.5" hidden="1" customHeight="1">
      <c r="A926" s="63">
        <v>918</v>
      </c>
      <c r="B926" s="63" t="s">
        <v>376</v>
      </c>
      <c r="C926" s="88" t="s">
        <v>73</v>
      </c>
      <c r="D926" s="88" t="s">
        <v>1176</v>
      </c>
      <c r="E926" s="64" t="s">
        <v>1216</v>
      </c>
      <c r="F926" s="65">
        <v>45962</v>
      </c>
      <c r="G926" s="65">
        <v>46143</v>
      </c>
      <c r="H926" s="93">
        <v>60000</v>
      </c>
      <c r="I926" s="89">
        <v>3486.68</v>
      </c>
      <c r="J926" s="66">
        <v>25</v>
      </c>
      <c r="K926" s="89">
        <v>1722</v>
      </c>
      <c r="L926" s="51">
        <f t="shared" si="101"/>
        <v>4260</v>
      </c>
      <c r="M926" s="51">
        <f t="shared" si="106"/>
        <v>780</v>
      </c>
      <c r="N926" s="53">
        <f t="shared" si="102"/>
        <v>1824</v>
      </c>
      <c r="O926" s="51">
        <f t="shared" si="103"/>
        <v>4254</v>
      </c>
      <c r="P926" s="88">
        <v>25</v>
      </c>
      <c r="Q926" s="51">
        <f t="shared" si="104"/>
        <v>12865</v>
      </c>
      <c r="R926" s="89">
        <v>7057.68</v>
      </c>
      <c r="S926" s="51">
        <f t="shared" si="105"/>
        <v>9294</v>
      </c>
      <c r="T926" s="89">
        <v>52942.32</v>
      </c>
      <c r="U926" s="52" t="s">
        <v>155</v>
      </c>
      <c r="V926" s="53" t="s">
        <v>256</v>
      </c>
    </row>
    <row r="927" spans="1:22" ht="18" hidden="1" customHeight="1">
      <c r="A927" s="63">
        <v>919</v>
      </c>
      <c r="B927" s="63" t="s">
        <v>718</v>
      </c>
      <c r="C927" s="88" t="s">
        <v>364</v>
      </c>
      <c r="D927" s="88" t="s">
        <v>1077</v>
      </c>
      <c r="E927" s="64" t="s">
        <v>1216</v>
      </c>
      <c r="F927" s="65">
        <v>45839</v>
      </c>
      <c r="G927" s="65">
        <v>46023</v>
      </c>
      <c r="H927" s="93">
        <v>30000</v>
      </c>
      <c r="I927" s="88">
        <v>0</v>
      </c>
      <c r="J927" s="66">
        <v>25</v>
      </c>
      <c r="K927" s="88">
        <v>861</v>
      </c>
      <c r="L927" s="51">
        <f t="shared" si="101"/>
        <v>2130</v>
      </c>
      <c r="M927" s="51">
        <f t="shared" si="106"/>
        <v>390</v>
      </c>
      <c r="N927" s="53">
        <f t="shared" si="102"/>
        <v>912</v>
      </c>
      <c r="O927" s="51">
        <f t="shared" si="103"/>
        <v>2127</v>
      </c>
      <c r="P927" s="88">
        <v>25</v>
      </c>
      <c r="Q927" s="51">
        <f t="shared" si="104"/>
        <v>6445</v>
      </c>
      <c r="R927" s="89">
        <v>1798</v>
      </c>
      <c r="S927" s="51">
        <f t="shared" si="105"/>
        <v>4647</v>
      </c>
      <c r="T927" s="89">
        <v>28202</v>
      </c>
      <c r="U927" s="52" t="s">
        <v>155</v>
      </c>
      <c r="V927" s="53" t="s">
        <v>256</v>
      </c>
    </row>
    <row r="928" spans="1:22" ht="16.5" hidden="1" customHeight="1">
      <c r="A928" s="63">
        <v>920</v>
      </c>
      <c r="B928" s="63" t="s">
        <v>915</v>
      </c>
      <c r="C928" s="88" t="s">
        <v>19</v>
      </c>
      <c r="D928" s="88" t="s">
        <v>160</v>
      </c>
      <c r="E928" s="64" t="s">
        <v>1216</v>
      </c>
      <c r="F928" s="65">
        <v>45962</v>
      </c>
      <c r="G928" s="65">
        <v>46143</v>
      </c>
      <c r="H928" s="93">
        <v>20000</v>
      </c>
      <c r="I928" s="88">
        <v>0</v>
      </c>
      <c r="J928" s="66">
        <v>25</v>
      </c>
      <c r="K928" s="88">
        <v>574</v>
      </c>
      <c r="L928" s="51">
        <f t="shared" si="101"/>
        <v>1419.9999999999998</v>
      </c>
      <c r="M928" s="51">
        <f t="shared" si="106"/>
        <v>260</v>
      </c>
      <c r="N928" s="53">
        <f t="shared" si="102"/>
        <v>608</v>
      </c>
      <c r="O928" s="51">
        <f t="shared" si="103"/>
        <v>1418</v>
      </c>
      <c r="P928" s="88">
        <v>25</v>
      </c>
      <c r="Q928" s="51">
        <f t="shared" si="104"/>
        <v>4305</v>
      </c>
      <c r="R928" s="89">
        <v>1207</v>
      </c>
      <c r="S928" s="51">
        <f t="shared" si="105"/>
        <v>3098</v>
      </c>
      <c r="T928" s="89">
        <v>18793</v>
      </c>
      <c r="U928" s="52" t="s">
        <v>155</v>
      </c>
      <c r="V928" s="53" t="s">
        <v>256</v>
      </c>
    </row>
    <row r="929" spans="1:22" ht="18" hidden="1" customHeight="1">
      <c r="A929" s="63">
        <v>921</v>
      </c>
      <c r="B929" s="88" t="s">
        <v>1290</v>
      </c>
      <c r="C929" s="88" t="s">
        <v>15</v>
      </c>
      <c r="D929" s="88" t="s">
        <v>1077</v>
      </c>
      <c r="E929" s="64" t="s">
        <v>1216</v>
      </c>
      <c r="F929" s="65">
        <v>45901</v>
      </c>
      <c r="G929" s="65">
        <v>46082</v>
      </c>
      <c r="H929" s="93">
        <v>35000</v>
      </c>
      <c r="I929" s="88">
        <v>0</v>
      </c>
      <c r="J929" s="66">
        <v>25</v>
      </c>
      <c r="K929" s="89">
        <v>1004.5</v>
      </c>
      <c r="L929" s="51">
        <f t="shared" si="101"/>
        <v>2485</v>
      </c>
      <c r="M929" s="51">
        <f t="shared" si="106"/>
        <v>455</v>
      </c>
      <c r="N929" s="53">
        <f t="shared" si="102"/>
        <v>1064</v>
      </c>
      <c r="O929" s="51">
        <f t="shared" si="103"/>
        <v>2481.5</v>
      </c>
      <c r="P929" s="88">
        <v>25</v>
      </c>
      <c r="Q929" s="51">
        <f t="shared" si="104"/>
        <v>7515</v>
      </c>
      <c r="R929" s="89">
        <v>2093.5</v>
      </c>
      <c r="S929" s="51">
        <f t="shared" si="105"/>
        <v>5421.5</v>
      </c>
      <c r="T929" s="89">
        <v>32906.5</v>
      </c>
      <c r="U929" s="52" t="s">
        <v>155</v>
      </c>
      <c r="V929" s="53" t="s">
        <v>256</v>
      </c>
    </row>
    <row r="930" spans="1:22" ht="18" hidden="1" customHeight="1">
      <c r="A930" s="63">
        <v>922</v>
      </c>
      <c r="B930" s="63" t="s">
        <v>529</v>
      </c>
      <c r="C930" s="88" t="s">
        <v>19</v>
      </c>
      <c r="D930" s="88" t="s">
        <v>1099</v>
      </c>
      <c r="E930" s="64" t="s">
        <v>1216</v>
      </c>
      <c r="F930" s="65">
        <v>45962</v>
      </c>
      <c r="G930" s="65">
        <v>46143</v>
      </c>
      <c r="H930" s="93">
        <v>20000</v>
      </c>
      <c r="I930" s="88">
        <v>0</v>
      </c>
      <c r="J930" s="66">
        <v>25</v>
      </c>
      <c r="K930" s="88">
        <v>574</v>
      </c>
      <c r="L930" s="51">
        <f t="shared" si="101"/>
        <v>1419.9999999999998</v>
      </c>
      <c r="M930" s="51">
        <f t="shared" si="106"/>
        <v>260</v>
      </c>
      <c r="N930" s="53">
        <f t="shared" si="102"/>
        <v>608</v>
      </c>
      <c r="O930" s="51">
        <f t="shared" si="103"/>
        <v>1418</v>
      </c>
      <c r="P930" s="88">
        <v>25</v>
      </c>
      <c r="Q930" s="51">
        <f t="shared" si="104"/>
        <v>4305</v>
      </c>
      <c r="R930" s="89">
        <v>1207</v>
      </c>
      <c r="S930" s="51">
        <f t="shared" si="105"/>
        <v>3098</v>
      </c>
      <c r="T930" s="89">
        <v>18793</v>
      </c>
      <c r="U930" s="52" t="s">
        <v>155</v>
      </c>
      <c r="V930" s="53" t="s">
        <v>256</v>
      </c>
    </row>
    <row r="931" spans="1:22" ht="16.5" hidden="1" customHeight="1">
      <c r="A931" s="63">
        <v>923</v>
      </c>
      <c r="B931" s="63" t="s">
        <v>444</v>
      </c>
      <c r="C931" s="88" t="s">
        <v>19</v>
      </c>
      <c r="D931" s="88" t="s">
        <v>1079</v>
      </c>
      <c r="E931" s="64" t="s">
        <v>1216</v>
      </c>
      <c r="F931" s="65">
        <v>45839</v>
      </c>
      <c r="G931" s="65">
        <v>46023</v>
      </c>
      <c r="H931" s="93">
        <v>20000</v>
      </c>
      <c r="I931" s="88">
        <v>0</v>
      </c>
      <c r="J931" s="66">
        <v>25</v>
      </c>
      <c r="K931" s="88">
        <v>574</v>
      </c>
      <c r="L931" s="51">
        <f t="shared" si="101"/>
        <v>1419.9999999999998</v>
      </c>
      <c r="M931" s="51">
        <f t="shared" si="106"/>
        <v>260</v>
      </c>
      <c r="N931" s="53">
        <f t="shared" si="102"/>
        <v>608</v>
      </c>
      <c r="O931" s="51">
        <f t="shared" si="103"/>
        <v>1418</v>
      </c>
      <c r="P931" s="88">
        <v>125</v>
      </c>
      <c r="Q931" s="51">
        <f t="shared" si="104"/>
        <v>4405</v>
      </c>
      <c r="R931" s="89">
        <v>1307</v>
      </c>
      <c r="S931" s="51">
        <f t="shared" si="105"/>
        <v>3098</v>
      </c>
      <c r="T931" s="89">
        <v>18693</v>
      </c>
      <c r="U931" s="52" t="s">
        <v>155</v>
      </c>
      <c r="V931" s="53" t="s">
        <v>256</v>
      </c>
    </row>
    <row r="932" spans="1:22" ht="15.75" hidden="1" customHeight="1">
      <c r="A932" s="63">
        <v>924</v>
      </c>
      <c r="B932" s="63" t="s">
        <v>134</v>
      </c>
      <c r="C932" s="88" t="s">
        <v>19</v>
      </c>
      <c r="D932" s="88" t="s">
        <v>1079</v>
      </c>
      <c r="E932" s="64" t="s">
        <v>1216</v>
      </c>
      <c r="F932" s="65">
        <v>45870</v>
      </c>
      <c r="G932" s="65">
        <v>46054</v>
      </c>
      <c r="H932" s="93">
        <v>20000</v>
      </c>
      <c r="I932" s="88">
        <v>0</v>
      </c>
      <c r="J932" s="66">
        <v>25</v>
      </c>
      <c r="K932" s="88">
        <v>574</v>
      </c>
      <c r="L932" s="51">
        <f t="shared" si="101"/>
        <v>1419.9999999999998</v>
      </c>
      <c r="M932" s="51">
        <f t="shared" si="106"/>
        <v>260</v>
      </c>
      <c r="N932" s="53">
        <f t="shared" si="102"/>
        <v>608</v>
      </c>
      <c r="O932" s="51">
        <f t="shared" si="103"/>
        <v>1418</v>
      </c>
      <c r="P932" s="88">
        <v>25</v>
      </c>
      <c r="Q932" s="51">
        <f t="shared" si="104"/>
        <v>4305</v>
      </c>
      <c r="R932" s="89">
        <v>1207</v>
      </c>
      <c r="S932" s="51">
        <f t="shared" si="105"/>
        <v>3098</v>
      </c>
      <c r="T932" s="89">
        <v>18793</v>
      </c>
      <c r="U932" s="52" t="s">
        <v>155</v>
      </c>
      <c r="V932" s="53" t="s">
        <v>256</v>
      </c>
    </row>
    <row r="933" spans="1:22" ht="18" hidden="1" customHeight="1">
      <c r="A933" s="63">
        <v>925</v>
      </c>
      <c r="B933" s="63" t="s">
        <v>501</v>
      </c>
      <c r="C933" s="88" t="s">
        <v>45</v>
      </c>
      <c r="D933" s="88" t="s">
        <v>173</v>
      </c>
      <c r="E933" s="64" t="s">
        <v>1216</v>
      </c>
      <c r="F933" s="65">
        <v>45839</v>
      </c>
      <c r="G933" s="65">
        <v>46023</v>
      </c>
      <c r="H933" s="93">
        <v>50000</v>
      </c>
      <c r="I933" s="89">
        <v>1854</v>
      </c>
      <c r="J933" s="66">
        <v>25</v>
      </c>
      <c r="K933" s="89">
        <v>1435</v>
      </c>
      <c r="L933" s="51">
        <f t="shared" si="101"/>
        <v>3549.9999999999995</v>
      </c>
      <c r="M933" s="51">
        <f t="shared" si="106"/>
        <v>650</v>
      </c>
      <c r="N933" s="53">
        <f t="shared" si="102"/>
        <v>1520</v>
      </c>
      <c r="O933" s="51">
        <f t="shared" si="103"/>
        <v>3545.0000000000005</v>
      </c>
      <c r="P933" s="89">
        <v>23461</v>
      </c>
      <c r="Q933" s="51">
        <f t="shared" si="104"/>
        <v>34161</v>
      </c>
      <c r="R933" s="89">
        <v>28270</v>
      </c>
      <c r="S933" s="51">
        <f t="shared" si="105"/>
        <v>7745</v>
      </c>
      <c r="T933" s="89">
        <v>21730</v>
      </c>
      <c r="U933" s="52" t="s">
        <v>155</v>
      </c>
      <c r="V933" s="53" t="s">
        <v>256</v>
      </c>
    </row>
    <row r="934" spans="1:22" hidden="1">
      <c r="A934" s="63">
        <v>926</v>
      </c>
      <c r="B934" s="63" t="s">
        <v>1278</v>
      </c>
      <c r="C934" s="88" t="s">
        <v>11</v>
      </c>
      <c r="D934" s="88" t="s">
        <v>179</v>
      </c>
      <c r="E934" s="64" t="s">
        <v>1216</v>
      </c>
      <c r="F934" s="65">
        <v>45870</v>
      </c>
      <c r="G934" s="65">
        <v>46054</v>
      </c>
      <c r="H934" s="93">
        <v>70000</v>
      </c>
      <c r="I934" s="89">
        <v>5368.48</v>
      </c>
      <c r="J934" s="66">
        <v>25</v>
      </c>
      <c r="K934" s="89">
        <v>2009</v>
      </c>
      <c r="L934" s="51">
        <f t="shared" si="101"/>
        <v>4970</v>
      </c>
      <c r="M934" s="51">
        <f t="shared" si="106"/>
        <v>910</v>
      </c>
      <c r="N934" s="53">
        <f t="shared" si="102"/>
        <v>2128</v>
      </c>
      <c r="O934" s="51">
        <f t="shared" si="103"/>
        <v>4963</v>
      </c>
      <c r="P934" s="89">
        <v>3125</v>
      </c>
      <c r="Q934" s="51">
        <f t="shared" si="104"/>
        <v>18105</v>
      </c>
      <c r="R934" s="89">
        <v>12630.48</v>
      </c>
      <c r="S934" s="51">
        <f t="shared" si="105"/>
        <v>10843</v>
      </c>
      <c r="T934" s="89">
        <v>57369.52</v>
      </c>
      <c r="U934" s="52" t="s">
        <v>155</v>
      </c>
      <c r="V934" s="53" t="s">
        <v>257</v>
      </c>
    </row>
    <row r="935" spans="1:22" ht="18" hidden="1" customHeight="1">
      <c r="A935" s="63">
        <v>927</v>
      </c>
      <c r="B935" s="63" t="s">
        <v>70</v>
      </c>
      <c r="C935" s="88" t="s">
        <v>61</v>
      </c>
      <c r="D935" s="88" t="s">
        <v>156</v>
      </c>
      <c r="E935" s="64" t="s">
        <v>1216</v>
      </c>
      <c r="F935" s="65">
        <v>45870</v>
      </c>
      <c r="G935" s="65">
        <v>46054</v>
      </c>
      <c r="H935" s="93">
        <v>45000</v>
      </c>
      <c r="I935" s="89">
        <v>1148.33</v>
      </c>
      <c r="J935" s="66">
        <v>25</v>
      </c>
      <c r="K935" s="89">
        <v>1291.5</v>
      </c>
      <c r="L935" s="51">
        <f t="shared" si="101"/>
        <v>3194.9999999999995</v>
      </c>
      <c r="M935" s="51">
        <f t="shared" si="106"/>
        <v>585</v>
      </c>
      <c r="N935" s="53">
        <f t="shared" si="102"/>
        <v>1368</v>
      </c>
      <c r="O935" s="51">
        <f t="shared" si="103"/>
        <v>3190.5</v>
      </c>
      <c r="P935" s="89">
        <v>5660.41</v>
      </c>
      <c r="Q935" s="51">
        <f t="shared" si="104"/>
        <v>15290.41</v>
      </c>
      <c r="R935" s="89">
        <v>9468.24</v>
      </c>
      <c r="S935" s="51">
        <f t="shared" si="105"/>
        <v>6970.5</v>
      </c>
      <c r="T935" s="89">
        <v>35531.760000000002</v>
      </c>
      <c r="U935" s="52" t="s">
        <v>155</v>
      </c>
      <c r="V935" s="53" t="s">
        <v>257</v>
      </c>
    </row>
    <row r="936" spans="1:22" ht="15.75" hidden="1" customHeight="1">
      <c r="A936" s="63">
        <v>928</v>
      </c>
      <c r="B936" s="63" t="s">
        <v>483</v>
      </c>
      <c r="C936" s="88" t="s">
        <v>394</v>
      </c>
      <c r="D936" s="88" t="s">
        <v>1069</v>
      </c>
      <c r="E936" s="64" t="s">
        <v>1216</v>
      </c>
      <c r="F936" s="65">
        <v>45962</v>
      </c>
      <c r="G936" s="65">
        <v>46143</v>
      </c>
      <c r="H936" s="93">
        <v>80000</v>
      </c>
      <c r="I936" s="89">
        <v>7400.87</v>
      </c>
      <c r="J936" s="66">
        <v>25</v>
      </c>
      <c r="K936" s="89">
        <v>2296</v>
      </c>
      <c r="L936" s="51">
        <f t="shared" si="101"/>
        <v>5679.9999999999991</v>
      </c>
      <c r="M936" s="51">
        <f t="shared" si="106"/>
        <v>1040</v>
      </c>
      <c r="N936" s="53">
        <f t="shared" si="102"/>
        <v>2432</v>
      </c>
      <c r="O936" s="51">
        <f t="shared" si="103"/>
        <v>5672</v>
      </c>
      <c r="P936" s="88">
        <v>125</v>
      </c>
      <c r="Q936" s="51">
        <f t="shared" si="104"/>
        <v>17245</v>
      </c>
      <c r="R936" s="89">
        <v>12253.87</v>
      </c>
      <c r="S936" s="51">
        <f t="shared" si="105"/>
        <v>12392</v>
      </c>
      <c r="T936" s="89">
        <v>67746.13</v>
      </c>
      <c r="U936" s="52" t="s">
        <v>155</v>
      </c>
      <c r="V936" s="53" t="s">
        <v>256</v>
      </c>
    </row>
    <row r="937" spans="1:22" ht="18" hidden="1" customHeight="1">
      <c r="A937" s="63">
        <v>929</v>
      </c>
      <c r="B937" s="63" t="s">
        <v>1259</v>
      </c>
      <c r="C937" s="88" t="s">
        <v>1065</v>
      </c>
      <c r="D937" s="88" t="s">
        <v>164</v>
      </c>
      <c r="E937" s="64" t="s">
        <v>1216</v>
      </c>
      <c r="F937" s="65">
        <v>45839</v>
      </c>
      <c r="G937" s="65">
        <v>46023</v>
      </c>
      <c r="H937" s="93">
        <v>57000</v>
      </c>
      <c r="I937" s="89">
        <v>2922.14</v>
      </c>
      <c r="J937" s="66">
        <v>25</v>
      </c>
      <c r="K937" s="89">
        <v>1635.9</v>
      </c>
      <c r="L937" s="51">
        <f t="shared" si="101"/>
        <v>4046.9999999999995</v>
      </c>
      <c r="M937" s="51">
        <f t="shared" si="106"/>
        <v>741</v>
      </c>
      <c r="N937" s="53">
        <f t="shared" si="102"/>
        <v>1732.8</v>
      </c>
      <c r="O937" s="51">
        <f t="shared" si="103"/>
        <v>4041.3</v>
      </c>
      <c r="P937" s="88">
        <v>25</v>
      </c>
      <c r="Q937" s="51">
        <f t="shared" si="104"/>
        <v>12223</v>
      </c>
      <c r="R937" s="89">
        <v>6315.84</v>
      </c>
      <c r="S937" s="51">
        <f t="shared" si="105"/>
        <v>8829.2999999999993</v>
      </c>
      <c r="T937" s="89">
        <v>50684.160000000003</v>
      </c>
      <c r="U937" s="52" t="s">
        <v>155</v>
      </c>
      <c r="V937" s="53" t="s">
        <v>256</v>
      </c>
    </row>
    <row r="938" spans="1:22" ht="16.5" hidden="1" customHeight="1">
      <c r="A938" s="63">
        <v>930</v>
      </c>
      <c r="B938" s="63" t="s">
        <v>748</v>
      </c>
      <c r="C938" s="88" t="s">
        <v>364</v>
      </c>
      <c r="D938" s="88" t="s">
        <v>1077</v>
      </c>
      <c r="E938" s="64" t="s">
        <v>1216</v>
      </c>
      <c r="F938" s="65">
        <v>45839</v>
      </c>
      <c r="G938" s="65">
        <v>46023</v>
      </c>
      <c r="H938" s="93">
        <v>20000</v>
      </c>
      <c r="I938" s="88">
        <v>0</v>
      </c>
      <c r="J938" s="66">
        <v>25</v>
      </c>
      <c r="K938" s="88">
        <v>574</v>
      </c>
      <c r="L938" s="51">
        <f t="shared" si="101"/>
        <v>1419.9999999999998</v>
      </c>
      <c r="M938" s="51">
        <f t="shared" si="106"/>
        <v>260</v>
      </c>
      <c r="N938" s="53">
        <f t="shared" si="102"/>
        <v>608</v>
      </c>
      <c r="O938" s="51">
        <f t="shared" si="103"/>
        <v>1418</v>
      </c>
      <c r="P938" s="88">
        <v>25</v>
      </c>
      <c r="Q938" s="51">
        <f t="shared" si="104"/>
        <v>4305</v>
      </c>
      <c r="R938" s="89">
        <v>1207</v>
      </c>
      <c r="S938" s="51">
        <f t="shared" si="105"/>
        <v>3098</v>
      </c>
      <c r="T938" s="89">
        <v>18793</v>
      </c>
      <c r="U938" s="52" t="s">
        <v>155</v>
      </c>
      <c r="V938" s="53" t="s">
        <v>257</v>
      </c>
    </row>
    <row r="939" spans="1:22" ht="18" hidden="1" customHeight="1">
      <c r="A939" s="63">
        <v>931</v>
      </c>
      <c r="B939" s="63" t="s">
        <v>1215</v>
      </c>
      <c r="C939" s="88" t="s">
        <v>1208</v>
      </c>
      <c r="D939" t="s">
        <v>164</v>
      </c>
      <c r="E939" s="64" t="s">
        <v>1216</v>
      </c>
      <c r="F939" s="65">
        <v>45809</v>
      </c>
      <c r="G939" s="65">
        <v>45992</v>
      </c>
      <c r="H939" s="93">
        <v>95000</v>
      </c>
      <c r="I939" s="89">
        <v>10929.24</v>
      </c>
      <c r="J939" s="66">
        <v>25</v>
      </c>
      <c r="K939" s="89">
        <v>2726.5</v>
      </c>
      <c r="L939" s="51">
        <f t="shared" si="101"/>
        <v>6744.9999999999991</v>
      </c>
      <c r="M939" s="51">
        <f t="shared" si="106"/>
        <v>1235</v>
      </c>
      <c r="N939" s="53">
        <f t="shared" si="102"/>
        <v>2888</v>
      </c>
      <c r="O939" s="51">
        <f t="shared" si="103"/>
        <v>6735.5</v>
      </c>
      <c r="P939" s="88">
        <v>25</v>
      </c>
      <c r="Q939" s="51">
        <f t="shared" si="104"/>
        <v>20355</v>
      </c>
      <c r="R939" s="89">
        <v>16568.740000000002</v>
      </c>
      <c r="S939" s="51">
        <f t="shared" si="105"/>
        <v>14715.5</v>
      </c>
      <c r="T939" s="89">
        <v>78431.259999999995</v>
      </c>
      <c r="U939" s="52" t="s">
        <v>155</v>
      </c>
      <c r="V939" s="53" t="s">
        <v>256</v>
      </c>
    </row>
    <row r="940" spans="1:22" ht="18" hidden="1" customHeight="1">
      <c r="A940" s="63">
        <v>932</v>
      </c>
      <c r="B940" s="63" t="s">
        <v>1204</v>
      </c>
      <c r="C940" s="88" t="s">
        <v>73</v>
      </c>
      <c r="D940" s="88" t="s">
        <v>1142</v>
      </c>
      <c r="E940" s="64" t="s">
        <v>1216</v>
      </c>
      <c r="F940" s="65">
        <v>45962</v>
      </c>
      <c r="G940" s="65">
        <v>46143</v>
      </c>
      <c r="H940" s="93">
        <v>95000</v>
      </c>
      <c r="I940" s="89">
        <v>10929.24</v>
      </c>
      <c r="J940" s="66">
        <v>25</v>
      </c>
      <c r="K940" s="89">
        <v>2726.5</v>
      </c>
      <c r="L940" s="51">
        <f t="shared" si="101"/>
        <v>6744.9999999999991</v>
      </c>
      <c r="M940" s="51">
        <f t="shared" si="106"/>
        <v>1235</v>
      </c>
      <c r="N940" s="53">
        <f t="shared" si="102"/>
        <v>2888</v>
      </c>
      <c r="O940" s="51">
        <f t="shared" si="103"/>
        <v>6735.5</v>
      </c>
      <c r="P940" s="88">
        <v>25</v>
      </c>
      <c r="Q940" s="51">
        <f t="shared" si="104"/>
        <v>20355</v>
      </c>
      <c r="R940" s="89">
        <v>16568.740000000002</v>
      </c>
      <c r="S940" s="51">
        <f t="shared" si="105"/>
        <v>14715.5</v>
      </c>
      <c r="T940" s="89">
        <v>78431.259999999995</v>
      </c>
      <c r="U940" s="52" t="s">
        <v>155</v>
      </c>
      <c r="V940" s="53" t="s">
        <v>256</v>
      </c>
    </row>
    <row r="941" spans="1:22" ht="18" hidden="1" customHeight="1">
      <c r="A941" s="63">
        <v>933</v>
      </c>
      <c r="B941" s="63" t="s">
        <v>916</v>
      </c>
      <c r="C941" s="88" t="s">
        <v>248</v>
      </c>
      <c r="D941" s="88" t="s">
        <v>1089</v>
      </c>
      <c r="E941" s="64" t="s">
        <v>1216</v>
      </c>
      <c r="F941" s="65">
        <v>45962</v>
      </c>
      <c r="G941" s="65">
        <v>46143</v>
      </c>
      <c r="H941" s="93">
        <v>40000</v>
      </c>
      <c r="I941" s="88">
        <v>442.65</v>
      </c>
      <c r="J941" s="66">
        <v>25</v>
      </c>
      <c r="K941" s="89">
        <v>1148</v>
      </c>
      <c r="L941" s="51">
        <f t="shared" si="101"/>
        <v>2839.9999999999995</v>
      </c>
      <c r="M941" s="51">
        <f t="shared" si="106"/>
        <v>520</v>
      </c>
      <c r="N941" s="53">
        <f t="shared" si="102"/>
        <v>1216</v>
      </c>
      <c r="O941" s="51">
        <f t="shared" si="103"/>
        <v>2836</v>
      </c>
      <c r="P941" s="88">
        <v>25</v>
      </c>
      <c r="Q941" s="51">
        <f t="shared" si="104"/>
        <v>8585</v>
      </c>
      <c r="R941" s="89">
        <v>2831.65</v>
      </c>
      <c r="S941" s="51">
        <f t="shared" si="105"/>
        <v>6196</v>
      </c>
      <c r="T941" s="89">
        <v>37168.35</v>
      </c>
      <c r="U941" s="52" t="s">
        <v>155</v>
      </c>
      <c r="V941" s="53" t="s">
        <v>256</v>
      </c>
    </row>
    <row r="942" spans="1:22" ht="15.75" hidden="1" customHeight="1">
      <c r="A942" s="63">
        <v>934</v>
      </c>
      <c r="B942" s="63" t="s">
        <v>917</v>
      </c>
      <c r="C942" s="88" t="s">
        <v>56</v>
      </c>
      <c r="D942" s="88" t="s">
        <v>1088</v>
      </c>
      <c r="E942" s="64" t="s">
        <v>1216</v>
      </c>
      <c r="F942" s="65">
        <v>45962</v>
      </c>
      <c r="G942" s="65">
        <v>46143</v>
      </c>
      <c r="H942" s="93">
        <v>60000</v>
      </c>
      <c r="I942" s="89">
        <v>3486.68</v>
      </c>
      <c r="J942" s="66">
        <v>25</v>
      </c>
      <c r="K942" s="89">
        <v>1722</v>
      </c>
      <c r="L942" s="51">
        <f t="shared" si="101"/>
        <v>4260</v>
      </c>
      <c r="M942" s="51">
        <f t="shared" si="106"/>
        <v>780</v>
      </c>
      <c r="N942" s="53">
        <f t="shared" si="102"/>
        <v>1824</v>
      </c>
      <c r="O942" s="51">
        <f t="shared" si="103"/>
        <v>4254</v>
      </c>
      <c r="P942" s="88">
        <v>25</v>
      </c>
      <c r="Q942" s="51">
        <f t="shared" si="104"/>
        <v>12865</v>
      </c>
      <c r="R942" s="89">
        <v>7057.68</v>
      </c>
      <c r="S942" s="51">
        <f t="shared" si="105"/>
        <v>9294</v>
      </c>
      <c r="T942" s="89">
        <v>52942.32</v>
      </c>
      <c r="U942" s="52" t="s">
        <v>155</v>
      </c>
      <c r="V942" s="53" t="s">
        <v>256</v>
      </c>
    </row>
    <row r="943" spans="1:22" ht="19.5" hidden="1" customHeight="1">
      <c r="A943" s="63">
        <v>935</v>
      </c>
      <c r="B943" s="63" t="s">
        <v>299</v>
      </c>
      <c r="C943" s="88" t="s">
        <v>19</v>
      </c>
      <c r="D943" s="88" t="s">
        <v>1171</v>
      </c>
      <c r="E943" s="64" t="s">
        <v>1216</v>
      </c>
      <c r="F943" s="65">
        <v>45839</v>
      </c>
      <c r="G943" s="65">
        <v>46023</v>
      </c>
      <c r="H943" s="93">
        <v>20000</v>
      </c>
      <c r="I943" s="88">
        <v>0</v>
      </c>
      <c r="J943" s="66">
        <v>25</v>
      </c>
      <c r="K943" s="88">
        <v>574</v>
      </c>
      <c r="L943" s="51">
        <f t="shared" si="101"/>
        <v>1419.9999999999998</v>
      </c>
      <c r="M943" s="51">
        <f t="shared" si="106"/>
        <v>260</v>
      </c>
      <c r="N943" s="53">
        <f t="shared" si="102"/>
        <v>608</v>
      </c>
      <c r="O943" s="51">
        <f t="shared" si="103"/>
        <v>1418</v>
      </c>
      <c r="P943" s="88">
        <v>25</v>
      </c>
      <c r="Q943" s="51">
        <f t="shared" si="104"/>
        <v>4305</v>
      </c>
      <c r="R943" s="89">
        <v>1207</v>
      </c>
      <c r="S943" s="51">
        <f t="shared" si="105"/>
        <v>3098</v>
      </c>
      <c r="T943" s="89">
        <v>18793</v>
      </c>
      <c r="U943" s="52" t="s">
        <v>155</v>
      </c>
      <c r="V943" s="53" t="s">
        <v>256</v>
      </c>
    </row>
    <row r="944" spans="1:22" ht="16.5" hidden="1" customHeight="1">
      <c r="A944" s="63">
        <v>936</v>
      </c>
      <c r="B944" s="63" t="s">
        <v>918</v>
      </c>
      <c r="C944" s="88" t="s">
        <v>248</v>
      </c>
      <c r="D944" s="88" t="s">
        <v>1073</v>
      </c>
      <c r="E944" s="64" t="s">
        <v>1216</v>
      </c>
      <c r="F944" s="65">
        <v>45962</v>
      </c>
      <c r="G944" s="65">
        <v>46143</v>
      </c>
      <c r="H944" s="93">
        <v>65000</v>
      </c>
      <c r="I944" s="89">
        <v>4427.58</v>
      </c>
      <c r="J944" s="66">
        <v>25</v>
      </c>
      <c r="K944" s="89">
        <v>1865.5</v>
      </c>
      <c r="L944" s="51">
        <f t="shared" si="101"/>
        <v>4615</v>
      </c>
      <c r="M944" s="51">
        <f t="shared" si="106"/>
        <v>845</v>
      </c>
      <c r="N944" s="53">
        <f t="shared" si="102"/>
        <v>1976</v>
      </c>
      <c r="O944" s="51">
        <f t="shared" si="103"/>
        <v>4608.5</v>
      </c>
      <c r="P944" s="88">
        <v>25</v>
      </c>
      <c r="Q944" s="51">
        <f t="shared" si="104"/>
        <v>13935</v>
      </c>
      <c r="R944" s="89">
        <v>8294.08</v>
      </c>
      <c r="S944" s="51">
        <f t="shared" si="105"/>
        <v>10068.5</v>
      </c>
      <c r="T944" s="89">
        <v>56705.919999999998</v>
      </c>
      <c r="U944" s="52" t="s">
        <v>155</v>
      </c>
      <c r="V944" s="53" t="s">
        <v>256</v>
      </c>
    </row>
    <row r="945" spans="1:22" ht="18" hidden="1" customHeight="1">
      <c r="A945" s="63">
        <v>937</v>
      </c>
      <c r="B945" s="63" t="s">
        <v>530</v>
      </c>
      <c r="C945" s="88" t="s">
        <v>19</v>
      </c>
      <c r="D945" s="88" t="s">
        <v>1162</v>
      </c>
      <c r="E945" s="64" t="s">
        <v>1216</v>
      </c>
      <c r="F945" s="65">
        <v>45839</v>
      </c>
      <c r="G945" s="65">
        <v>46023</v>
      </c>
      <c r="H945" s="93">
        <v>20000</v>
      </c>
      <c r="I945" s="88">
        <v>0</v>
      </c>
      <c r="J945" s="66">
        <v>25</v>
      </c>
      <c r="K945" s="88">
        <v>574</v>
      </c>
      <c r="L945" s="51">
        <f t="shared" si="101"/>
        <v>1419.9999999999998</v>
      </c>
      <c r="M945" s="51">
        <f t="shared" si="106"/>
        <v>260</v>
      </c>
      <c r="N945" s="53">
        <f t="shared" si="102"/>
        <v>608</v>
      </c>
      <c r="O945" s="51">
        <f t="shared" si="103"/>
        <v>1418</v>
      </c>
      <c r="P945" s="88">
        <v>25</v>
      </c>
      <c r="Q945" s="51">
        <f t="shared" si="104"/>
        <v>4305</v>
      </c>
      <c r="R945" s="89">
        <v>1207</v>
      </c>
      <c r="S945" s="51">
        <f t="shared" si="105"/>
        <v>3098</v>
      </c>
      <c r="T945" s="89">
        <v>18793</v>
      </c>
      <c r="U945" s="52" t="s">
        <v>155</v>
      </c>
      <c r="V945" s="53" t="s">
        <v>256</v>
      </c>
    </row>
    <row r="946" spans="1:22" ht="16.5" hidden="1" customHeight="1">
      <c r="A946" s="63">
        <v>938</v>
      </c>
      <c r="B946" s="63" t="s">
        <v>163</v>
      </c>
      <c r="C946" s="88" t="s">
        <v>1217</v>
      </c>
      <c r="D946" s="88" t="s">
        <v>726</v>
      </c>
      <c r="E946" s="64" t="s">
        <v>1216</v>
      </c>
      <c r="F946" s="65">
        <v>45870</v>
      </c>
      <c r="G946" s="65">
        <v>46054</v>
      </c>
      <c r="H946" s="93">
        <v>32000</v>
      </c>
      <c r="I946" s="88">
        <v>0</v>
      </c>
      <c r="J946" s="66">
        <v>25</v>
      </c>
      <c r="K946" s="88">
        <v>918.4</v>
      </c>
      <c r="L946" s="51">
        <f t="shared" si="101"/>
        <v>2272</v>
      </c>
      <c r="M946" s="51">
        <f t="shared" si="106"/>
        <v>416</v>
      </c>
      <c r="N946" s="53">
        <f t="shared" si="102"/>
        <v>972.8</v>
      </c>
      <c r="O946" s="51">
        <f t="shared" si="103"/>
        <v>2268.8000000000002</v>
      </c>
      <c r="P946" s="88">
        <v>25</v>
      </c>
      <c r="Q946" s="51">
        <f t="shared" si="104"/>
        <v>6873</v>
      </c>
      <c r="R946" s="89">
        <v>1916.2</v>
      </c>
      <c r="S946" s="51">
        <f t="shared" si="105"/>
        <v>4956.8</v>
      </c>
      <c r="T946" s="89">
        <v>30083.8</v>
      </c>
      <c r="U946" s="52" t="s">
        <v>155</v>
      </c>
      <c r="V946" s="53" t="s">
        <v>256</v>
      </c>
    </row>
    <row r="947" spans="1:22" hidden="1">
      <c r="A947" s="63">
        <v>939</v>
      </c>
      <c r="B947" s="63" t="s">
        <v>631</v>
      </c>
      <c r="C947" s="88" t="s">
        <v>653</v>
      </c>
      <c r="D947" s="88" t="s">
        <v>673</v>
      </c>
      <c r="E947" s="64" t="s">
        <v>1216</v>
      </c>
      <c r="F947" s="65">
        <v>45962</v>
      </c>
      <c r="G947" s="65">
        <v>46143</v>
      </c>
      <c r="H947" s="93">
        <v>50000</v>
      </c>
      <c r="I947" s="89">
        <v>1854</v>
      </c>
      <c r="J947" s="66">
        <v>25</v>
      </c>
      <c r="K947" s="89">
        <v>1435</v>
      </c>
      <c r="L947" s="51">
        <f t="shared" si="101"/>
        <v>3549.9999999999995</v>
      </c>
      <c r="M947" s="51">
        <f t="shared" si="106"/>
        <v>650</v>
      </c>
      <c r="N947" s="53">
        <f t="shared" si="102"/>
        <v>1520</v>
      </c>
      <c r="O947" s="51">
        <f t="shared" si="103"/>
        <v>3545.0000000000005</v>
      </c>
      <c r="P947" s="89">
        <v>6994.01</v>
      </c>
      <c r="Q947" s="51">
        <f t="shared" si="104"/>
        <v>17694.010000000002</v>
      </c>
      <c r="R947" s="89">
        <v>11803.01</v>
      </c>
      <c r="S947" s="51">
        <f t="shared" si="105"/>
        <v>7745</v>
      </c>
      <c r="T947" s="89">
        <v>38196.99</v>
      </c>
      <c r="U947" s="52" t="s">
        <v>155</v>
      </c>
      <c r="V947" s="53" t="s">
        <v>256</v>
      </c>
    </row>
    <row r="948" spans="1:22" ht="18.75" hidden="1" customHeight="1">
      <c r="A948" s="63">
        <v>940</v>
      </c>
      <c r="B948" s="63" t="s">
        <v>531</v>
      </c>
      <c r="C948" s="88" t="s">
        <v>19</v>
      </c>
      <c r="D948" s="88" t="s">
        <v>1095</v>
      </c>
      <c r="E948" s="64" t="s">
        <v>1216</v>
      </c>
      <c r="F948" s="65">
        <v>45839</v>
      </c>
      <c r="G948" s="65">
        <v>46023</v>
      </c>
      <c r="H948" s="93">
        <v>20000</v>
      </c>
      <c r="I948" s="88">
        <v>0</v>
      </c>
      <c r="J948" s="66">
        <v>25</v>
      </c>
      <c r="K948" s="88">
        <v>574</v>
      </c>
      <c r="L948" s="51">
        <f t="shared" si="101"/>
        <v>1419.9999999999998</v>
      </c>
      <c r="M948" s="51">
        <f t="shared" si="106"/>
        <v>260</v>
      </c>
      <c r="N948" s="53">
        <f t="shared" si="102"/>
        <v>608</v>
      </c>
      <c r="O948" s="51">
        <f t="shared" si="103"/>
        <v>1418</v>
      </c>
      <c r="P948" s="89">
        <v>2044.78</v>
      </c>
      <c r="Q948" s="51">
        <f t="shared" si="104"/>
        <v>6324.78</v>
      </c>
      <c r="R948" s="89">
        <v>3226.78</v>
      </c>
      <c r="S948" s="51">
        <f t="shared" si="105"/>
        <v>3098</v>
      </c>
      <c r="T948" s="89">
        <v>16773.22</v>
      </c>
      <c r="U948" s="52" t="s">
        <v>155</v>
      </c>
      <c r="V948" s="53" t="s">
        <v>256</v>
      </c>
    </row>
    <row r="949" spans="1:22" ht="18.75" hidden="1" customHeight="1">
      <c r="A949" s="63">
        <v>941</v>
      </c>
      <c r="B949" s="63" t="s">
        <v>411</v>
      </c>
      <c r="C949" s="88" t="s">
        <v>19</v>
      </c>
      <c r="D949" s="88" t="s">
        <v>1146</v>
      </c>
      <c r="E949" s="64" t="s">
        <v>1216</v>
      </c>
      <c r="F949" s="65">
        <v>45962</v>
      </c>
      <c r="G949" s="65">
        <v>46143</v>
      </c>
      <c r="H949" s="93">
        <v>20000</v>
      </c>
      <c r="I949" s="88">
        <v>0</v>
      </c>
      <c r="J949" s="66">
        <v>25</v>
      </c>
      <c r="K949" s="88">
        <v>574</v>
      </c>
      <c r="L949" s="51">
        <f t="shared" si="101"/>
        <v>1419.9999999999998</v>
      </c>
      <c r="M949" s="51">
        <f t="shared" si="106"/>
        <v>260</v>
      </c>
      <c r="N949" s="53">
        <f t="shared" si="102"/>
        <v>608</v>
      </c>
      <c r="O949" s="51">
        <f t="shared" si="103"/>
        <v>1418</v>
      </c>
      <c r="P949" s="88">
        <v>125</v>
      </c>
      <c r="Q949" s="51">
        <f t="shared" si="104"/>
        <v>4405</v>
      </c>
      <c r="R949" s="89">
        <v>1307</v>
      </c>
      <c r="S949" s="51">
        <f t="shared" si="105"/>
        <v>3098</v>
      </c>
      <c r="T949" s="89">
        <v>18693</v>
      </c>
      <c r="U949" s="52" t="s">
        <v>155</v>
      </c>
      <c r="V949" s="53" t="s">
        <v>256</v>
      </c>
    </row>
    <row r="950" spans="1:22" ht="18.75" hidden="1" customHeight="1">
      <c r="A950" s="63">
        <v>942</v>
      </c>
      <c r="B950" s="63" t="s">
        <v>1233</v>
      </c>
      <c r="C950" s="88" t="s">
        <v>7</v>
      </c>
      <c r="D950" s="88" t="s">
        <v>179</v>
      </c>
      <c r="E950" s="64" t="s">
        <v>1216</v>
      </c>
      <c r="F950" s="65">
        <v>45809</v>
      </c>
      <c r="G950" s="65">
        <v>45992</v>
      </c>
      <c r="H950" s="93">
        <v>80000</v>
      </c>
      <c r="I950" s="89">
        <v>7400.87</v>
      </c>
      <c r="J950" s="66">
        <v>25</v>
      </c>
      <c r="K950" s="89">
        <v>2296</v>
      </c>
      <c r="L950" s="51">
        <f t="shared" si="101"/>
        <v>5679.9999999999991</v>
      </c>
      <c r="M950" s="51">
        <f t="shared" ref="M950:M981" si="107">H950*0.013</f>
        <v>1040</v>
      </c>
      <c r="N950" s="53">
        <f t="shared" si="102"/>
        <v>2432</v>
      </c>
      <c r="O950" s="51">
        <f t="shared" si="103"/>
        <v>5672</v>
      </c>
      <c r="P950" s="88">
        <v>25</v>
      </c>
      <c r="Q950" s="51">
        <f t="shared" si="104"/>
        <v>17145</v>
      </c>
      <c r="R950" s="89">
        <v>12153.87</v>
      </c>
      <c r="S950" s="51">
        <f t="shared" si="105"/>
        <v>12392</v>
      </c>
      <c r="T950" s="89">
        <v>67846.13</v>
      </c>
      <c r="U950" s="52" t="s">
        <v>155</v>
      </c>
      <c r="V950" s="53" t="s">
        <v>256</v>
      </c>
    </row>
    <row r="951" spans="1:22" ht="19.5" hidden="1" customHeight="1">
      <c r="A951" s="63">
        <v>943</v>
      </c>
      <c r="B951" s="63" t="s">
        <v>321</v>
      </c>
      <c r="C951" s="88" t="s">
        <v>19</v>
      </c>
      <c r="D951" s="88" t="s">
        <v>1082</v>
      </c>
      <c r="E951" s="64" t="s">
        <v>1216</v>
      </c>
      <c r="F951" s="65">
        <v>45962</v>
      </c>
      <c r="G951" s="65">
        <v>46143</v>
      </c>
      <c r="H951" s="93">
        <v>20000</v>
      </c>
      <c r="I951" s="88">
        <v>0</v>
      </c>
      <c r="J951" s="66">
        <v>25</v>
      </c>
      <c r="K951" s="88">
        <v>574</v>
      </c>
      <c r="L951" s="51">
        <f t="shared" si="101"/>
        <v>1419.9999999999998</v>
      </c>
      <c r="M951" s="51">
        <f t="shared" si="107"/>
        <v>260</v>
      </c>
      <c r="N951" s="53">
        <f t="shared" si="102"/>
        <v>608</v>
      </c>
      <c r="O951" s="51">
        <f t="shared" si="103"/>
        <v>1418</v>
      </c>
      <c r="P951" s="88">
        <v>25</v>
      </c>
      <c r="Q951" s="51">
        <f t="shared" si="104"/>
        <v>4305</v>
      </c>
      <c r="R951" s="89">
        <v>1207</v>
      </c>
      <c r="S951" s="51">
        <f t="shared" si="105"/>
        <v>3098</v>
      </c>
      <c r="T951" s="89">
        <v>18793</v>
      </c>
      <c r="U951" s="52" t="s">
        <v>155</v>
      </c>
      <c r="V951" s="53" t="s">
        <v>256</v>
      </c>
    </row>
    <row r="952" spans="1:22" ht="18.75" hidden="1" customHeight="1">
      <c r="A952" s="63">
        <v>944</v>
      </c>
      <c r="B952" s="63" t="s">
        <v>344</v>
      </c>
      <c r="C952" s="88" t="s">
        <v>19</v>
      </c>
      <c r="D952" s="88" t="s">
        <v>1085</v>
      </c>
      <c r="E952" s="64" t="s">
        <v>1216</v>
      </c>
      <c r="F952" s="65">
        <v>45962</v>
      </c>
      <c r="G952" s="65">
        <v>46143</v>
      </c>
      <c r="H952" s="93">
        <v>20000</v>
      </c>
      <c r="I952" s="88">
        <v>0</v>
      </c>
      <c r="J952" s="66">
        <v>25</v>
      </c>
      <c r="K952" s="88">
        <v>574</v>
      </c>
      <c r="L952" s="51">
        <f t="shared" si="101"/>
        <v>1419.9999999999998</v>
      </c>
      <c r="M952" s="51">
        <f t="shared" si="107"/>
        <v>260</v>
      </c>
      <c r="N952" s="53">
        <f t="shared" si="102"/>
        <v>608</v>
      </c>
      <c r="O952" s="51">
        <f t="shared" si="103"/>
        <v>1418</v>
      </c>
      <c r="P952" s="88">
        <v>125</v>
      </c>
      <c r="Q952" s="51">
        <f t="shared" si="104"/>
        <v>4405</v>
      </c>
      <c r="R952" s="89">
        <v>1307</v>
      </c>
      <c r="S952" s="51">
        <f t="shared" si="105"/>
        <v>3098</v>
      </c>
      <c r="T952" s="89">
        <v>18693</v>
      </c>
      <c r="U952" s="52" t="s">
        <v>155</v>
      </c>
      <c r="V952" s="53" t="s">
        <v>256</v>
      </c>
    </row>
    <row r="953" spans="1:22" ht="18.75" hidden="1" customHeight="1">
      <c r="A953" s="63">
        <v>945</v>
      </c>
      <c r="B953" s="63" t="s">
        <v>637</v>
      </c>
      <c r="C953" s="88" t="s">
        <v>53</v>
      </c>
      <c r="D953" s="88" t="s">
        <v>1077</v>
      </c>
      <c r="E953" s="64" t="s">
        <v>1216</v>
      </c>
      <c r="F953" s="65">
        <v>45962</v>
      </c>
      <c r="G953" s="65">
        <v>46143</v>
      </c>
      <c r="H953" s="93">
        <v>40000</v>
      </c>
      <c r="I953" s="88">
        <v>442.65</v>
      </c>
      <c r="J953" s="66">
        <v>25</v>
      </c>
      <c r="K953" s="89">
        <v>1148</v>
      </c>
      <c r="L953" s="51">
        <f t="shared" si="101"/>
        <v>2839.9999999999995</v>
      </c>
      <c r="M953" s="51">
        <f t="shared" si="107"/>
        <v>520</v>
      </c>
      <c r="N953" s="53">
        <f t="shared" si="102"/>
        <v>1216</v>
      </c>
      <c r="O953" s="51">
        <f t="shared" si="103"/>
        <v>2836</v>
      </c>
      <c r="P953" s="88">
        <v>25</v>
      </c>
      <c r="Q953" s="51">
        <f t="shared" si="104"/>
        <v>8585</v>
      </c>
      <c r="R953" s="89">
        <v>2831.65</v>
      </c>
      <c r="S953" s="51">
        <f t="shared" si="105"/>
        <v>6196</v>
      </c>
      <c r="T953" s="89">
        <v>37168.35</v>
      </c>
      <c r="U953" s="52" t="s">
        <v>155</v>
      </c>
      <c r="V953" s="53" t="s">
        <v>256</v>
      </c>
    </row>
    <row r="954" spans="1:22" ht="21.75" hidden="1" customHeight="1">
      <c r="A954" s="63">
        <v>946</v>
      </c>
      <c r="B954" s="63" t="s">
        <v>375</v>
      </c>
      <c r="C954" s="88" t="s">
        <v>19</v>
      </c>
      <c r="D954" s="88" t="s">
        <v>1176</v>
      </c>
      <c r="E954" s="64" t="s">
        <v>1216</v>
      </c>
      <c r="F954" s="65">
        <v>45962</v>
      </c>
      <c r="G954" s="65">
        <v>46143</v>
      </c>
      <c r="H954" s="93">
        <v>20000</v>
      </c>
      <c r="I954" s="88">
        <v>0</v>
      </c>
      <c r="J954" s="66">
        <v>25</v>
      </c>
      <c r="K954" s="88">
        <v>574</v>
      </c>
      <c r="L954" s="51">
        <f t="shared" si="101"/>
        <v>1419.9999999999998</v>
      </c>
      <c r="M954" s="51">
        <f t="shared" si="107"/>
        <v>260</v>
      </c>
      <c r="N954" s="53">
        <f t="shared" si="102"/>
        <v>608</v>
      </c>
      <c r="O954" s="51">
        <f t="shared" si="103"/>
        <v>1418</v>
      </c>
      <c r="P954" s="88">
        <v>25</v>
      </c>
      <c r="Q954" s="51">
        <f t="shared" si="104"/>
        <v>4305</v>
      </c>
      <c r="R954" s="89">
        <v>1207</v>
      </c>
      <c r="S954" s="51">
        <f t="shared" si="105"/>
        <v>3098</v>
      </c>
      <c r="T954" s="89">
        <v>18793</v>
      </c>
      <c r="U954" s="52" t="s">
        <v>155</v>
      </c>
      <c r="V954" s="53" t="s">
        <v>256</v>
      </c>
    </row>
    <row r="955" spans="1:22" ht="18.75" hidden="1" customHeight="1">
      <c r="A955" s="63">
        <v>947</v>
      </c>
      <c r="B955" s="63" t="s">
        <v>779</v>
      </c>
      <c r="C955" s="88" t="s">
        <v>1217</v>
      </c>
      <c r="D955" s="88" t="s">
        <v>164</v>
      </c>
      <c r="E955" s="64" t="s">
        <v>1216</v>
      </c>
      <c r="F955" s="65">
        <v>45962</v>
      </c>
      <c r="G955" s="65">
        <v>46143</v>
      </c>
      <c r="H955" s="93">
        <v>46000</v>
      </c>
      <c r="I955" s="89">
        <v>1289.46</v>
      </c>
      <c r="J955" s="66">
        <v>25</v>
      </c>
      <c r="K955" s="89">
        <v>1320.2</v>
      </c>
      <c r="L955" s="51">
        <f t="shared" si="101"/>
        <v>3265.9999999999995</v>
      </c>
      <c r="M955" s="51">
        <f t="shared" si="107"/>
        <v>598</v>
      </c>
      <c r="N955" s="53">
        <f t="shared" si="102"/>
        <v>1398.4</v>
      </c>
      <c r="O955" s="51">
        <f t="shared" si="103"/>
        <v>3261.4</v>
      </c>
      <c r="P955" s="89">
        <v>9905.58</v>
      </c>
      <c r="Q955" s="51">
        <f t="shared" si="104"/>
        <v>19749.580000000002</v>
      </c>
      <c r="R955" s="89">
        <v>13913.64</v>
      </c>
      <c r="S955" s="51">
        <f t="shared" si="105"/>
        <v>7125.4</v>
      </c>
      <c r="T955" s="89">
        <v>32086.36</v>
      </c>
      <c r="U955" s="52" t="s">
        <v>155</v>
      </c>
      <c r="V955" s="53" t="s">
        <v>256</v>
      </c>
    </row>
    <row r="956" spans="1:22" ht="18" hidden="1" customHeight="1">
      <c r="A956" s="63">
        <v>948</v>
      </c>
      <c r="B956" s="63" t="s">
        <v>1234</v>
      </c>
      <c r="C956" s="88" t="s">
        <v>248</v>
      </c>
      <c r="D956" s="88" t="s">
        <v>197</v>
      </c>
      <c r="E956" s="64" t="s">
        <v>1216</v>
      </c>
      <c r="F956" s="65">
        <v>45809</v>
      </c>
      <c r="G956" s="65">
        <v>45992</v>
      </c>
      <c r="H956" s="93">
        <v>80000</v>
      </c>
      <c r="I956" s="89">
        <v>7400.87</v>
      </c>
      <c r="J956" s="66">
        <v>25</v>
      </c>
      <c r="K956" s="89">
        <v>2296</v>
      </c>
      <c r="L956" s="51">
        <f t="shared" si="101"/>
        <v>5679.9999999999991</v>
      </c>
      <c r="M956" s="51">
        <f t="shared" si="107"/>
        <v>1040</v>
      </c>
      <c r="N956" s="53">
        <f t="shared" si="102"/>
        <v>2432</v>
      </c>
      <c r="O956" s="51">
        <f t="shared" si="103"/>
        <v>5672</v>
      </c>
      <c r="P956" s="89">
        <v>6125</v>
      </c>
      <c r="Q956" s="51">
        <f t="shared" si="104"/>
        <v>23245</v>
      </c>
      <c r="R956" s="89">
        <v>18253.87</v>
      </c>
      <c r="S956" s="51">
        <f t="shared" si="105"/>
        <v>12392</v>
      </c>
      <c r="T956" s="89">
        <v>61746.13</v>
      </c>
      <c r="U956" s="52" t="s">
        <v>155</v>
      </c>
      <c r="V956" s="53" t="s">
        <v>257</v>
      </c>
    </row>
    <row r="957" spans="1:22" ht="17.25" hidden="1" customHeight="1">
      <c r="A957" s="63">
        <v>949</v>
      </c>
      <c r="B957" s="63" t="s">
        <v>484</v>
      </c>
      <c r="C957" s="88" t="s">
        <v>19</v>
      </c>
      <c r="D957" s="88" t="s">
        <v>1172</v>
      </c>
      <c r="E957" s="64" t="s">
        <v>1216</v>
      </c>
      <c r="F957" s="65">
        <v>45962</v>
      </c>
      <c r="G957" s="65">
        <v>46143</v>
      </c>
      <c r="H957" s="93">
        <v>20000</v>
      </c>
      <c r="I957" s="88">
        <v>0</v>
      </c>
      <c r="J957" s="66">
        <v>25</v>
      </c>
      <c r="K957" s="88">
        <v>574</v>
      </c>
      <c r="L957" s="51">
        <f t="shared" si="101"/>
        <v>1419.9999999999998</v>
      </c>
      <c r="M957" s="51">
        <f t="shared" si="107"/>
        <v>260</v>
      </c>
      <c r="N957" s="53">
        <f t="shared" si="102"/>
        <v>608</v>
      </c>
      <c r="O957" s="51">
        <f t="shared" si="103"/>
        <v>1418</v>
      </c>
      <c r="P957" s="88">
        <v>125</v>
      </c>
      <c r="Q957" s="51">
        <f t="shared" si="104"/>
        <v>4405</v>
      </c>
      <c r="R957" s="89">
        <v>1307</v>
      </c>
      <c r="S957" s="51">
        <f t="shared" si="105"/>
        <v>3098</v>
      </c>
      <c r="T957" s="89">
        <v>18693</v>
      </c>
      <c r="U957" s="52" t="s">
        <v>155</v>
      </c>
      <c r="V957" s="53" t="s">
        <v>256</v>
      </c>
    </row>
    <row r="958" spans="1:22" ht="18" hidden="1" customHeight="1">
      <c r="A958" s="63">
        <v>950</v>
      </c>
      <c r="B958" s="63" t="s">
        <v>109</v>
      </c>
      <c r="C958" s="88" t="s">
        <v>74</v>
      </c>
      <c r="D958" s="88" t="s">
        <v>1140</v>
      </c>
      <c r="E958" s="64" t="s">
        <v>1216</v>
      </c>
      <c r="F958" s="65">
        <v>45962</v>
      </c>
      <c r="G958" s="65">
        <v>46143</v>
      </c>
      <c r="H958" s="93">
        <v>60000</v>
      </c>
      <c r="I958" s="89">
        <v>3486.68</v>
      </c>
      <c r="J958" s="66">
        <v>25</v>
      </c>
      <c r="K958" s="89">
        <v>1722</v>
      </c>
      <c r="L958" s="51">
        <f t="shared" si="101"/>
        <v>4260</v>
      </c>
      <c r="M958" s="51">
        <f t="shared" si="107"/>
        <v>780</v>
      </c>
      <c r="N958" s="53">
        <f t="shared" si="102"/>
        <v>1824</v>
      </c>
      <c r="O958" s="51">
        <f t="shared" si="103"/>
        <v>4254</v>
      </c>
      <c r="P958" s="88">
        <v>125</v>
      </c>
      <c r="Q958" s="51">
        <f t="shared" si="104"/>
        <v>12965</v>
      </c>
      <c r="R958" s="89">
        <v>7157.68</v>
      </c>
      <c r="S958" s="51">
        <f t="shared" si="105"/>
        <v>9294</v>
      </c>
      <c r="T958" s="89">
        <v>52842.32</v>
      </c>
      <c r="U958" s="52" t="s">
        <v>155</v>
      </c>
      <c r="V958" s="53" t="s">
        <v>256</v>
      </c>
    </row>
    <row r="959" spans="1:22" ht="17.25" hidden="1" customHeight="1">
      <c r="A959" s="63">
        <v>951</v>
      </c>
      <c r="B959" s="63" t="s">
        <v>127</v>
      </c>
      <c r="C959" s="88" t="s">
        <v>19</v>
      </c>
      <c r="D959" s="88" t="s">
        <v>1071</v>
      </c>
      <c r="E959" s="64" t="s">
        <v>1216</v>
      </c>
      <c r="F959" s="65">
        <v>45962</v>
      </c>
      <c r="G959" s="65">
        <v>46143</v>
      </c>
      <c r="H959" s="93">
        <v>20000</v>
      </c>
      <c r="I959" s="88">
        <v>0</v>
      </c>
      <c r="J959" s="66">
        <v>25</v>
      </c>
      <c r="K959" s="88">
        <v>574</v>
      </c>
      <c r="L959" s="51">
        <f t="shared" si="101"/>
        <v>1419.9999999999998</v>
      </c>
      <c r="M959" s="51">
        <f t="shared" si="107"/>
        <v>260</v>
      </c>
      <c r="N959" s="53">
        <f t="shared" si="102"/>
        <v>608</v>
      </c>
      <c r="O959" s="51">
        <f t="shared" si="103"/>
        <v>1418</v>
      </c>
      <c r="P959" s="88">
        <v>125</v>
      </c>
      <c r="Q959" s="51">
        <f t="shared" si="104"/>
        <v>4405</v>
      </c>
      <c r="R959" s="89">
        <v>1307</v>
      </c>
      <c r="S959" s="51">
        <f t="shared" si="105"/>
        <v>3098</v>
      </c>
      <c r="T959" s="89">
        <v>18693</v>
      </c>
      <c r="U959" s="52" t="s">
        <v>155</v>
      </c>
      <c r="V959" s="53" t="s">
        <v>256</v>
      </c>
    </row>
    <row r="960" spans="1:22" ht="18.75" hidden="1" customHeight="1">
      <c r="A960" s="63">
        <v>952</v>
      </c>
      <c r="B960" s="63" t="s">
        <v>829</v>
      </c>
      <c r="C960" s="88" t="s">
        <v>6</v>
      </c>
      <c r="D960" s="88" t="s">
        <v>179</v>
      </c>
      <c r="E960" s="64" t="s">
        <v>1216</v>
      </c>
      <c r="F960" s="65">
        <v>45901</v>
      </c>
      <c r="G960" s="65">
        <v>46082</v>
      </c>
      <c r="H960" s="93">
        <v>155000</v>
      </c>
      <c r="I960" s="89">
        <v>24562.799999999999</v>
      </c>
      <c r="J960" s="66">
        <v>25</v>
      </c>
      <c r="K960" s="89">
        <v>4448.5</v>
      </c>
      <c r="L960" s="51">
        <f t="shared" si="101"/>
        <v>11004.999999999998</v>
      </c>
      <c r="M960" s="51">
        <f t="shared" si="107"/>
        <v>2015</v>
      </c>
      <c r="N960" s="53">
        <f t="shared" si="102"/>
        <v>4712</v>
      </c>
      <c r="O960" s="51">
        <f t="shared" si="103"/>
        <v>10989.5</v>
      </c>
      <c r="P960" s="89">
        <v>1944.78</v>
      </c>
      <c r="Q960" s="51">
        <f t="shared" si="104"/>
        <v>35114.78</v>
      </c>
      <c r="R960" s="89">
        <v>35668.080000000002</v>
      </c>
      <c r="S960" s="51">
        <f t="shared" si="105"/>
        <v>24009.5</v>
      </c>
      <c r="T960" s="89">
        <v>119331.92</v>
      </c>
      <c r="U960" s="52" t="s">
        <v>155</v>
      </c>
      <c r="V960" s="53" t="s">
        <v>256</v>
      </c>
    </row>
    <row r="961" spans="1:22" ht="19.5" hidden="1" customHeight="1">
      <c r="A961" s="63">
        <v>953</v>
      </c>
      <c r="B961" s="63" t="s">
        <v>319</v>
      </c>
      <c r="C961" s="88" t="s">
        <v>19</v>
      </c>
      <c r="D961" s="88" t="s">
        <v>1085</v>
      </c>
      <c r="E961" s="64" t="s">
        <v>1216</v>
      </c>
      <c r="F961" s="65">
        <v>45962</v>
      </c>
      <c r="G961" s="65">
        <v>46143</v>
      </c>
      <c r="H961" s="93">
        <v>20000</v>
      </c>
      <c r="I961" s="88">
        <v>0</v>
      </c>
      <c r="J961" s="66">
        <v>25</v>
      </c>
      <c r="K961" s="88">
        <v>574</v>
      </c>
      <c r="L961" s="51">
        <f t="shared" si="101"/>
        <v>1419.9999999999998</v>
      </c>
      <c r="M961" s="51">
        <f t="shared" si="107"/>
        <v>260</v>
      </c>
      <c r="N961" s="53">
        <f t="shared" si="102"/>
        <v>608</v>
      </c>
      <c r="O961" s="51">
        <f t="shared" si="103"/>
        <v>1418</v>
      </c>
      <c r="P961" s="88">
        <v>125</v>
      </c>
      <c r="Q961" s="51">
        <f t="shared" si="104"/>
        <v>4405</v>
      </c>
      <c r="R961" s="89">
        <v>1307</v>
      </c>
      <c r="S961" s="51">
        <f t="shared" si="105"/>
        <v>3098</v>
      </c>
      <c r="T961" s="89">
        <v>18693</v>
      </c>
      <c r="U961" s="52" t="s">
        <v>155</v>
      </c>
      <c r="V961" s="53" t="s">
        <v>256</v>
      </c>
    </row>
    <row r="962" spans="1:22" ht="17.25" hidden="1" customHeight="1">
      <c r="A962" s="63">
        <v>954</v>
      </c>
      <c r="B962" s="63" t="s">
        <v>1060</v>
      </c>
      <c r="C962" s="88" t="s">
        <v>4</v>
      </c>
      <c r="D962" s="88" t="s">
        <v>1155</v>
      </c>
      <c r="E962" s="64" t="s">
        <v>1216</v>
      </c>
      <c r="F962" s="65">
        <v>45901</v>
      </c>
      <c r="G962" s="65">
        <v>46082</v>
      </c>
      <c r="H962" s="93">
        <v>80000</v>
      </c>
      <c r="I962" s="89">
        <v>7400.87</v>
      </c>
      <c r="J962" s="66">
        <v>25</v>
      </c>
      <c r="K962" s="89">
        <v>2296</v>
      </c>
      <c r="L962" s="51">
        <f t="shared" si="101"/>
        <v>5679.9999999999991</v>
      </c>
      <c r="M962" s="51">
        <f t="shared" si="107"/>
        <v>1040</v>
      </c>
      <c r="N962" s="53">
        <f t="shared" si="102"/>
        <v>2432</v>
      </c>
      <c r="O962" s="51">
        <f t="shared" si="103"/>
        <v>5672</v>
      </c>
      <c r="P962" s="89">
        <v>3878.03</v>
      </c>
      <c r="Q962" s="51">
        <f t="shared" si="104"/>
        <v>20998.03</v>
      </c>
      <c r="R962" s="89">
        <v>16006.9</v>
      </c>
      <c r="S962" s="51">
        <f t="shared" si="105"/>
        <v>12392</v>
      </c>
      <c r="T962" s="89">
        <v>63993.1</v>
      </c>
      <c r="U962" s="52" t="s">
        <v>155</v>
      </c>
      <c r="V962" s="53" t="s">
        <v>257</v>
      </c>
    </row>
    <row r="963" spans="1:22" ht="15.75" hidden="1" customHeight="1">
      <c r="A963" s="63">
        <v>955</v>
      </c>
      <c r="B963" s="63" t="s">
        <v>919</v>
      </c>
      <c r="C963" s="88" t="s">
        <v>6</v>
      </c>
      <c r="D963" s="88" t="s">
        <v>924</v>
      </c>
      <c r="E963" s="64" t="s">
        <v>1216</v>
      </c>
      <c r="F963" s="65">
        <v>45962</v>
      </c>
      <c r="G963" s="65">
        <v>46143</v>
      </c>
      <c r="H963" s="93">
        <v>145000</v>
      </c>
      <c r="I963" s="89">
        <v>22690.49</v>
      </c>
      <c r="J963" s="66">
        <v>25</v>
      </c>
      <c r="K963" s="89">
        <v>4161.5</v>
      </c>
      <c r="L963" s="51">
        <f t="shared" si="101"/>
        <v>10294.999999999998</v>
      </c>
      <c r="M963" s="51">
        <f t="shared" si="107"/>
        <v>1885</v>
      </c>
      <c r="N963" s="53">
        <f t="shared" si="102"/>
        <v>4408</v>
      </c>
      <c r="O963" s="51">
        <f t="shared" si="103"/>
        <v>10280.5</v>
      </c>
      <c r="P963" s="89">
        <v>4725</v>
      </c>
      <c r="Q963" s="51">
        <f t="shared" si="104"/>
        <v>35755</v>
      </c>
      <c r="R963" s="89">
        <v>35984.99</v>
      </c>
      <c r="S963" s="51">
        <f t="shared" si="105"/>
        <v>22460.5</v>
      </c>
      <c r="T963" s="89">
        <v>109015.01</v>
      </c>
      <c r="U963" s="52" t="s">
        <v>155</v>
      </c>
      <c r="V963" s="53" t="s">
        <v>257</v>
      </c>
    </row>
    <row r="964" spans="1:22" ht="18" hidden="1" customHeight="1">
      <c r="A964" s="63">
        <v>956</v>
      </c>
      <c r="B964" s="63" t="s">
        <v>920</v>
      </c>
      <c r="C964" s="88" t="s">
        <v>246</v>
      </c>
      <c r="D964" s="88" t="s">
        <v>158</v>
      </c>
      <c r="E964" s="64" t="s">
        <v>1216</v>
      </c>
      <c r="F964" s="65">
        <v>45839</v>
      </c>
      <c r="G964" s="65">
        <v>46023</v>
      </c>
      <c r="H964" s="93">
        <v>75000</v>
      </c>
      <c r="I964" s="89">
        <v>6309.38</v>
      </c>
      <c r="J964" s="66">
        <v>25</v>
      </c>
      <c r="K964" s="89">
        <v>2152.5</v>
      </c>
      <c r="L964" s="51">
        <f t="shared" si="101"/>
        <v>5324.9999999999991</v>
      </c>
      <c r="M964" s="51">
        <f t="shared" si="107"/>
        <v>975</v>
      </c>
      <c r="N964" s="53">
        <f t="shared" si="102"/>
        <v>2280</v>
      </c>
      <c r="O964" s="51">
        <f t="shared" si="103"/>
        <v>5317.5</v>
      </c>
      <c r="P964" s="88">
        <v>25</v>
      </c>
      <c r="Q964" s="51">
        <f t="shared" si="104"/>
        <v>16075</v>
      </c>
      <c r="R964" s="89">
        <v>10766.88</v>
      </c>
      <c r="S964" s="51">
        <f t="shared" si="105"/>
        <v>11617.5</v>
      </c>
      <c r="T964" s="89">
        <v>64233.120000000003</v>
      </c>
      <c r="U964" s="52" t="s">
        <v>155</v>
      </c>
      <c r="V964" s="53" t="s">
        <v>257</v>
      </c>
    </row>
    <row r="965" spans="1:22" ht="18" hidden="1" customHeight="1">
      <c r="A965" s="63">
        <v>957</v>
      </c>
      <c r="B965" s="63" t="s">
        <v>372</v>
      </c>
      <c r="C965" s="88" t="s">
        <v>247</v>
      </c>
      <c r="D965" s="88" t="s">
        <v>197</v>
      </c>
      <c r="E965" s="64" t="s">
        <v>1216</v>
      </c>
      <c r="F965" s="65">
        <v>45962</v>
      </c>
      <c r="G965" s="65">
        <v>46143</v>
      </c>
      <c r="H965" s="93">
        <v>46000</v>
      </c>
      <c r="I965" s="89">
        <v>1289.46</v>
      </c>
      <c r="J965" s="66">
        <v>25</v>
      </c>
      <c r="K965" s="89">
        <v>1320.2</v>
      </c>
      <c r="L965" s="51">
        <f t="shared" si="101"/>
        <v>3265.9999999999995</v>
      </c>
      <c r="M965" s="51">
        <f t="shared" si="107"/>
        <v>598</v>
      </c>
      <c r="N965" s="53">
        <f t="shared" si="102"/>
        <v>1398.4</v>
      </c>
      <c r="O965" s="51">
        <f t="shared" si="103"/>
        <v>3261.4</v>
      </c>
      <c r="P965" s="88">
        <v>25</v>
      </c>
      <c r="Q965" s="51">
        <f t="shared" si="104"/>
        <v>9869</v>
      </c>
      <c r="R965" s="89">
        <v>4033.06</v>
      </c>
      <c r="S965" s="51">
        <f t="shared" si="105"/>
        <v>7125.4</v>
      </c>
      <c r="T965" s="89">
        <v>41966.94</v>
      </c>
      <c r="U965" s="52" t="s">
        <v>155</v>
      </c>
      <c r="V965" s="53" t="s">
        <v>257</v>
      </c>
    </row>
    <row r="966" spans="1:22" ht="16.5" hidden="1" customHeight="1">
      <c r="A966" s="63">
        <v>958</v>
      </c>
      <c r="B966" s="63" t="s">
        <v>1061</v>
      </c>
      <c r="C966" s="88" t="s">
        <v>248</v>
      </c>
      <c r="D966" s="88" t="s">
        <v>1108</v>
      </c>
      <c r="E966" s="64" t="s">
        <v>1216</v>
      </c>
      <c r="F966" s="65">
        <v>45901</v>
      </c>
      <c r="G966" s="65">
        <v>46082</v>
      </c>
      <c r="H966" s="93">
        <v>60000</v>
      </c>
      <c r="I966" s="89">
        <v>3486.68</v>
      </c>
      <c r="J966" s="66">
        <v>25</v>
      </c>
      <c r="K966" s="89">
        <v>1722</v>
      </c>
      <c r="L966" s="51">
        <f t="shared" si="101"/>
        <v>4260</v>
      </c>
      <c r="M966" s="51">
        <f t="shared" si="107"/>
        <v>780</v>
      </c>
      <c r="N966" s="53">
        <f t="shared" si="102"/>
        <v>1824</v>
      </c>
      <c r="O966" s="51">
        <f t="shared" si="103"/>
        <v>4254</v>
      </c>
      <c r="P966" s="88">
        <v>25</v>
      </c>
      <c r="Q966" s="51">
        <f t="shared" si="104"/>
        <v>12865</v>
      </c>
      <c r="R966" s="89">
        <v>7057.68</v>
      </c>
      <c r="S966" s="51">
        <f t="shared" si="105"/>
        <v>9294</v>
      </c>
      <c r="T966" s="89">
        <v>52942.32</v>
      </c>
      <c r="U966" s="52" t="s">
        <v>155</v>
      </c>
      <c r="V966" s="53" t="s">
        <v>256</v>
      </c>
    </row>
    <row r="967" spans="1:22" hidden="1">
      <c r="A967" s="63">
        <v>959</v>
      </c>
      <c r="B967" s="63" t="s">
        <v>830</v>
      </c>
      <c r="C967" s="88" t="s">
        <v>32</v>
      </c>
      <c r="D967" s="88" t="s">
        <v>160</v>
      </c>
      <c r="E967" s="64" t="s">
        <v>1216</v>
      </c>
      <c r="F967" s="65">
        <v>45962</v>
      </c>
      <c r="G967" s="65">
        <v>46143</v>
      </c>
      <c r="H967" s="93">
        <v>95000</v>
      </c>
      <c r="I967" s="89">
        <v>10929.24</v>
      </c>
      <c r="J967" s="66">
        <v>25</v>
      </c>
      <c r="K967" s="89">
        <v>2726.5</v>
      </c>
      <c r="L967" s="51">
        <f t="shared" si="101"/>
        <v>6744.9999999999991</v>
      </c>
      <c r="M967" s="51">
        <f t="shared" si="107"/>
        <v>1235</v>
      </c>
      <c r="N967" s="53">
        <f t="shared" si="102"/>
        <v>2888</v>
      </c>
      <c r="O967" s="51">
        <f t="shared" si="103"/>
        <v>6735.5</v>
      </c>
      <c r="P967" s="88">
        <v>125</v>
      </c>
      <c r="Q967" s="51">
        <f t="shared" si="104"/>
        <v>20455</v>
      </c>
      <c r="R967" s="89">
        <v>16668.740000000002</v>
      </c>
      <c r="S967" s="51">
        <f t="shared" si="105"/>
        <v>14715.5</v>
      </c>
      <c r="T967" s="89">
        <v>78331.259999999995</v>
      </c>
      <c r="U967" s="52" t="s">
        <v>155</v>
      </c>
      <c r="V967" s="53" t="s">
        <v>257</v>
      </c>
    </row>
    <row r="968" spans="1:22" ht="18" hidden="1" customHeight="1">
      <c r="A968" s="63">
        <v>960</v>
      </c>
      <c r="B968" s="88" t="s">
        <v>1291</v>
      </c>
      <c r="C968" s="88" t="s">
        <v>394</v>
      </c>
      <c r="D968" s="88" t="s">
        <v>191</v>
      </c>
      <c r="E968" s="64" t="s">
        <v>1216</v>
      </c>
      <c r="F968" s="65">
        <v>45901</v>
      </c>
      <c r="G968" s="65">
        <v>46082</v>
      </c>
      <c r="H968" s="93">
        <v>80000</v>
      </c>
      <c r="I968" s="89">
        <v>7400.87</v>
      </c>
      <c r="J968" s="66">
        <v>25</v>
      </c>
      <c r="K968" s="89">
        <v>2296</v>
      </c>
      <c r="L968" s="51">
        <f t="shared" si="101"/>
        <v>5679.9999999999991</v>
      </c>
      <c r="M968" s="51">
        <f t="shared" si="107"/>
        <v>1040</v>
      </c>
      <c r="N968" s="53">
        <f t="shared" si="102"/>
        <v>2432</v>
      </c>
      <c r="O968" s="51">
        <f t="shared" si="103"/>
        <v>5672</v>
      </c>
      <c r="P968" s="88">
        <v>25</v>
      </c>
      <c r="Q968" s="51">
        <f t="shared" si="104"/>
        <v>17145</v>
      </c>
      <c r="R968" s="89">
        <v>12153.87</v>
      </c>
      <c r="S968" s="51">
        <f t="shared" si="105"/>
        <v>12392</v>
      </c>
      <c r="T968" s="89">
        <v>67846.13</v>
      </c>
      <c r="U968" s="52" t="s">
        <v>155</v>
      </c>
      <c r="V968" s="53" t="s">
        <v>257</v>
      </c>
    </row>
    <row r="969" spans="1:22" ht="15.75" hidden="1" customHeight="1">
      <c r="A969" s="63">
        <v>961</v>
      </c>
      <c r="B969" s="63" t="s">
        <v>1062</v>
      </c>
      <c r="C969" s="88" t="s">
        <v>363</v>
      </c>
      <c r="D969" s="88" t="s">
        <v>1163</v>
      </c>
      <c r="E969" s="64" t="s">
        <v>1216</v>
      </c>
      <c r="F969" s="65">
        <v>45901</v>
      </c>
      <c r="G969" s="65">
        <v>46082</v>
      </c>
      <c r="H969" s="93">
        <v>50000</v>
      </c>
      <c r="I969" s="89">
        <v>1854</v>
      </c>
      <c r="J969" s="66">
        <v>25</v>
      </c>
      <c r="K969" s="89">
        <v>1435</v>
      </c>
      <c r="L969" s="51">
        <f t="shared" ref="L969:L1001" si="108">H969*0.071</f>
        <v>3549.9999999999995</v>
      </c>
      <c r="M969" s="51">
        <f t="shared" si="107"/>
        <v>650</v>
      </c>
      <c r="N969" s="53">
        <f t="shared" ref="N969:N1001" si="109">+H969*0.0304</f>
        <v>1520</v>
      </c>
      <c r="O969" s="51">
        <f t="shared" ref="O969:O1001" si="110">H969*0.0709</f>
        <v>3545.0000000000005</v>
      </c>
      <c r="P969" s="88">
        <v>25</v>
      </c>
      <c r="Q969" s="51">
        <f t="shared" ref="Q969:Q1001" si="111">SUM(K969:P969)</f>
        <v>10725</v>
      </c>
      <c r="R969" s="89">
        <v>4834</v>
      </c>
      <c r="S969" s="51">
        <f t="shared" ref="S969:S1001" si="112">L969+M969+O969</f>
        <v>7745</v>
      </c>
      <c r="T969" s="89">
        <v>45166</v>
      </c>
      <c r="U969" s="52" t="s">
        <v>155</v>
      </c>
      <c r="V969" s="53" t="s">
        <v>257</v>
      </c>
    </row>
    <row r="970" spans="1:22" ht="16.5" hidden="1" customHeight="1">
      <c r="A970" s="63">
        <v>962</v>
      </c>
      <c r="B970" s="63" t="s">
        <v>412</v>
      </c>
      <c r="C970" s="88" t="s">
        <v>415</v>
      </c>
      <c r="D970" s="88" t="s">
        <v>157</v>
      </c>
      <c r="E970" s="64" t="s">
        <v>1216</v>
      </c>
      <c r="F970" s="65">
        <v>45962</v>
      </c>
      <c r="G970" s="65">
        <v>46143</v>
      </c>
      <c r="H970" s="93">
        <v>35000</v>
      </c>
      <c r="I970" s="88">
        <v>0</v>
      </c>
      <c r="J970" s="66">
        <v>25</v>
      </c>
      <c r="K970" s="89">
        <v>1004.5</v>
      </c>
      <c r="L970" s="51">
        <f t="shared" si="108"/>
        <v>2485</v>
      </c>
      <c r="M970" s="51">
        <f t="shared" si="107"/>
        <v>455</v>
      </c>
      <c r="N970" s="53">
        <f t="shared" si="109"/>
        <v>1064</v>
      </c>
      <c r="O970" s="51">
        <f t="shared" si="110"/>
        <v>2481.5</v>
      </c>
      <c r="P970" s="88">
        <v>25</v>
      </c>
      <c r="Q970" s="51">
        <f t="shared" si="111"/>
        <v>7515</v>
      </c>
      <c r="R970" s="89">
        <v>2093.5</v>
      </c>
      <c r="S970" s="51">
        <f t="shared" si="112"/>
        <v>5421.5</v>
      </c>
      <c r="T970" s="89">
        <v>32906.5</v>
      </c>
      <c r="U970" s="52" t="s">
        <v>155</v>
      </c>
      <c r="V970" s="53" t="s">
        <v>256</v>
      </c>
    </row>
    <row r="971" spans="1:22" ht="16.5" hidden="1" customHeight="1">
      <c r="A971" s="63">
        <v>963</v>
      </c>
      <c r="B971" s="63" t="s">
        <v>259</v>
      </c>
      <c r="C971" s="88" t="s">
        <v>61</v>
      </c>
      <c r="D971" s="88" t="s">
        <v>1116</v>
      </c>
      <c r="E971" s="64" t="s">
        <v>1216</v>
      </c>
      <c r="F971" s="65">
        <v>45962</v>
      </c>
      <c r="G971" s="65">
        <v>46143</v>
      </c>
      <c r="H971" s="93">
        <v>60000</v>
      </c>
      <c r="I971" s="89">
        <v>3102.72</v>
      </c>
      <c r="J971" s="66">
        <v>25</v>
      </c>
      <c r="K971" s="89">
        <v>1722</v>
      </c>
      <c r="L971" s="51">
        <f t="shared" si="108"/>
        <v>4260</v>
      </c>
      <c r="M971" s="51">
        <f t="shared" si="107"/>
        <v>780</v>
      </c>
      <c r="N971" s="53">
        <f t="shared" si="109"/>
        <v>1824</v>
      </c>
      <c r="O971" s="51">
        <f t="shared" si="110"/>
        <v>4254</v>
      </c>
      <c r="P971" s="89">
        <v>2044.78</v>
      </c>
      <c r="Q971" s="51">
        <f t="shared" si="111"/>
        <v>14884.78</v>
      </c>
      <c r="R971" s="89">
        <v>8693.5</v>
      </c>
      <c r="S971" s="51">
        <f t="shared" si="112"/>
        <v>9294</v>
      </c>
      <c r="T971" s="89">
        <v>51306.5</v>
      </c>
      <c r="U971" s="52" t="s">
        <v>155</v>
      </c>
      <c r="V971" s="53" t="s">
        <v>256</v>
      </c>
    </row>
    <row r="972" spans="1:22" hidden="1">
      <c r="A972" s="63">
        <v>964</v>
      </c>
      <c r="B972" s="63" t="s">
        <v>24</v>
      </c>
      <c r="C972" s="88" t="s">
        <v>6</v>
      </c>
      <c r="D972" s="88" t="s">
        <v>1072</v>
      </c>
      <c r="E972" s="64" t="s">
        <v>1216</v>
      </c>
      <c r="F972" s="65">
        <v>45962</v>
      </c>
      <c r="G972" s="65">
        <v>46143</v>
      </c>
      <c r="H972" s="93">
        <v>120000</v>
      </c>
      <c r="I972" s="89">
        <v>16329.92</v>
      </c>
      <c r="J972" s="66">
        <v>25</v>
      </c>
      <c r="K972" s="89">
        <v>3444</v>
      </c>
      <c r="L972" s="51">
        <f t="shared" si="108"/>
        <v>8520</v>
      </c>
      <c r="M972" s="51">
        <f t="shared" si="107"/>
        <v>1560</v>
      </c>
      <c r="N972" s="53">
        <f t="shared" si="109"/>
        <v>3648</v>
      </c>
      <c r="O972" s="51">
        <f t="shared" si="110"/>
        <v>8508</v>
      </c>
      <c r="P972" s="89">
        <v>2044.78</v>
      </c>
      <c r="Q972" s="51">
        <f t="shared" si="111"/>
        <v>27724.78</v>
      </c>
      <c r="R972" s="89">
        <v>25466.7</v>
      </c>
      <c r="S972" s="51">
        <f t="shared" si="112"/>
        <v>18588</v>
      </c>
      <c r="T972" s="89">
        <v>94533.3</v>
      </c>
      <c r="U972" s="52" t="s">
        <v>155</v>
      </c>
      <c r="V972" s="53" t="s">
        <v>257</v>
      </c>
    </row>
    <row r="973" spans="1:22" ht="16.5" hidden="1" customHeight="1">
      <c r="A973" s="63">
        <v>965</v>
      </c>
      <c r="B973" s="63" t="s">
        <v>921</v>
      </c>
      <c r="C973" s="88" t="s">
        <v>61</v>
      </c>
      <c r="D973" s="88" t="s">
        <v>1106</v>
      </c>
      <c r="E973" s="64" t="s">
        <v>1216</v>
      </c>
      <c r="F973" s="65">
        <v>45962</v>
      </c>
      <c r="G973" s="65">
        <v>46143</v>
      </c>
      <c r="H973" s="93">
        <v>50000</v>
      </c>
      <c r="I973" s="89">
        <v>1854</v>
      </c>
      <c r="J973" s="66">
        <v>25</v>
      </c>
      <c r="K973" s="89">
        <v>1435</v>
      </c>
      <c r="L973" s="51">
        <f t="shared" si="108"/>
        <v>3549.9999999999995</v>
      </c>
      <c r="M973" s="51">
        <f t="shared" si="107"/>
        <v>650</v>
      </c>
      <c r="N973" s="53">
        <f t="shared" si="109"/>
        <v>1520</v>
      </c>
      <c r="O973" s="51">
        <f t="shared" si="110"/>
        <v>3545.0000000000005</v>
      </c>
      <c r="P973" s="88">
        <v>25</v>
      </c>
      <c r="Q973" s="51">
        <f t="shared" si="111"/>
        <v>10725</v>
      </c>
      <c r="R973" s="89">
        <v>4834</v>
      </c>
      <c r="S973" s="51">
        <f t="shared" si="112"/>
        <v>7745</v>
      </c>
      <c r="T973" s="89">
        <v>45166</v>
      </c>
      <c r="U973" s="52" t="s">
        <v>155</v>
      </c>
      <c r="V973" s="53" t="s">
        <v>257</v>
      </c>
    </row>
    <row r="974" spans="1:22" ht="18.75" hidden="1" customHeight="1">
      <c r="A974" s="63">
        <v>966</v>
      </c>
      <c r="B974" s="63" t="s">
        <v>749</v>
      </c>
      <c r="C974" s="88" t="s">
        <v>364</v>
      </c>
      <c r="D974" s="88" t="s">
        <v>1077</v>
      </c>
      <c r="E974" s="64" t="s">
        <v>1216</v>
      </c>
      <c r="F974" s="65">
        <v>45962</v>
      </c>
      <c r="G974" s="65">
        <v>46143</v>
      </c>
      <c r="H974" s="93">
        <v>20000</v>
      </c>
      <c r="I974" s="88">
        <v>0</v>
      </c>
      <c r="J974" s="66">
        <v>25</v>
      </c>
      <c r="K974" s="88">
        <v>574</v>
      </c>
      <c r="L974" s="51">
        <f t="shared" si="108"/>
        <v>1419.9999999999998</v>
      </c>
      <c r="M974" s="51">
        <f t="shared" si="107"/>
        <v>260</v>
      </c>
      <c r="N974" s="53">
        <f t="shared" si="109"/>
        <v>608</v>
      </c>
      <c r="O974" s="51">
        <f t="shared" si="110"/>
        <v>1418</v>
      </c>
      <c r="P974" s="88">
        <v>25</v>
      </c>
      <c r="Q974" s="51">
        <f t="shared" si="111"/>
        <v>4305</v>
      </c>
      <c r="R974" s="89">
        <v>1207</v>
      </c>
      <c r="S974" s="51">
        <f t="shared" si="112"/>
        <v>3098</v>
      </c>
      <c r="T974" s="89">
        <v>18793</v>
      </c>
      <c r="U974" s="52" t="s">
        <v>155</v>
      </c>
      <c r="V974" s="53" t="s">
        <v>257</v>
      </c>
    </row>
    <row r="975" spans="1:22" ht="15.75" hidden="1" customHeight="1">
      <c r="A975" s="63">
        <v>967</v>
      </c>
      <c r="B975" s="63" t="s">
        <v>644</v>
      </c>
      <c r="C975" s="88" t="s">
        <v>53</v>
      </c>
      <c r="D975" s="88" t="s">
        <v>174</v>
      </c>
      <c r="E975" s="64" t="s">
        <v>1216</v>
      </c>
      <c r="F975" s="65">
        <v>45962</v>
      </c>
      <c r="G975" s="65">
        <v>46143</v>
      </c>
      <c r="H975" s="93">
        <v>57000</v>
      </c>
      <c r="I975" s="89">
        <v>2922.14</v>
      </c>
      <c r="J975" s="66">
        <v>25</v>
      </c>
      <c r="K975" s="89">
        <v>1635.9</v>
      </c>
      <c r="L975" s="51">
        <f t="shared" si="108"/>
        <v>4046.9999999999995</v>
      </c>
      <c r="M975" s="51">
        <f t="shared" si="107"/>
        <v>741</v>
      </c>
      <c r="N975" s="53">
        <f t="shared" si="109"/>
        <v>1732.8</v>
      </c>
      <c r="O975" s="51">
        <f t="shared" si="110"/>
        <v>4041.3</v>
      </c>
      <c r="P975" s="89">
        <v>1625</v>
      </c>
      <c r="Q975" s="51">
        <f t="shared" si="111"/>
        <v>13823</v>
      </c>
      <c r="R975" s="89">
        <v>7915.84</v>
      </c>
      <c r="S975" s="51">
        <f t="shared" si="112"/>
        <v>8829.2999999999993</v>
      </c>
      <c r="T975" s="89">
        <v>49084.160000000003</v>
      </c>
      <c r="U975" s="52" t="s">
        <v>155</v>
      </c>
      <c r="V975" s="53" t="s">
        <v>257</v>
      </c>
    </row>
    <row r="976" spans="1:22" ht="16.5" hidden="1" customHeight="1">
      <c r="A976" s="63">
        <v>968</v>
      </c>
      <c r="B976" s="63" t="s">
        <v>719</v>
      </c>
      <c r="C976" s="88" t="s">
        <v>594</v>
      </c>
      <c r="D976" s="88" t="s">
        <v>1077</v>
      </c>
      <c r="E976" s="64" t="s">
        <v>1216</v>
      </c>
      <c r="F976" s="65">
        <v>45962</v>
      </c>
      <c r="G976" s="65">
        <v>46143</v>
      </c>
      <c r="H976" s="93">
        <v>35000</v>
      </c>
      <c r="I976" s="88">
        <v>0</v>
      </c>
      <c r="J976" s="66">
        <v>25</v>
      </c>
      <c r="K976" s="89">
        <v>1004.5</v>
      </c>
      <c r="L976" s="51">
        <f t="shared" si="108"/>
        <v>2485</v>
      </c>
      <c r="M976" s="51">
        <f t="shared" si="107"/>
        <v>455</v>
      </c>
      <c r="N976" s="53">
        <f t="shared" si="109"/>
        <v>1064</v>
      </c>
      <c r="O976" s="51">
        <f t="shared" si="110"/>
        <v>2481.5</v>
      </c>
      <c r="P976" s="88">
        <v>25</v>
      </c>
      <c r="Q976" s="51">
        <f t="shared" si="111"/>
        <v>7515</v>
      </c>
      <c r="R976" s="89">
        <v>2093.5</v>
      </c>
      <c r="S976" s="51">
        <f t="shared" si="112"/>
        <v>5421.5</v>
      </c>
      <c r="T976" s="89">
        <v>32906.5</v>
      </c>
      <c r="U976" s="52" t="s">
        <v>155</v>
      </c>
      <c r="V976" s="53" t="s">
        <v>257</v>
      </c>
    </row>
    <row r="977" spans="1:22" ht="16.5" hidden="1" customHeight="1">
      <c r="A977" s="63">
        <v>969</v>
      </c>
      <c r="B977" s="63" t="s">
        <v>750</v>
      </c>
      <c r="C977" s="88" t="s">
        <v>753</v>
      </c>
      <c r="D977" s="88" t="s">
        <v>190</v>
      </c>
      <c r="E977" s="64" t="s">
        <v>1216</v>
      </c>
      <c r="F977" s="65">
        <v>45962</v>
      </c>
      <c r="G977" s="65">
        <v>46143</v>
      </c>
      <c r="H977" s="93">
        <v>46000</v>
      </c>
      <c r="I977" s="89">
        <v>1289.46</v>
      </c>
      <c r="J977" s="66">
        <v>25</v>
      </c>
      <c r="K977" s="89">
        <v>1320.2</v>
      </c>
      <c r="L977" s="51">
        <f t="shared" si="108"/>
        <v>3265.9999999999995</v>
      </c>
      <c r="M977" s="51">
        <f t="shared" si="107"/>
        <v>598</v>
      </c>
      <c r="N977" s="53">
        <f t="shared" si="109"/>
        <v>1398.4</v>
      </c>
      <c r="O977" s="51">
        <f t="shared" si="110"/>
        <v>3261.4</v>
      </c>
      <c r="P977" s="88">
        <v>25</v>
      </c>
      <c r="Q977" s="51">
        <f t="shared" si="111"/>
        <v>9869</v>
      </c>
      <c r="R977" s="89">
        <v>4033.06</v>
      </c>
      <c r="S977" s="51">
        <f t="shared" si="112"/>
        <v>7125.4</v>
      </c>
      <c r="T977" s="89">
        <v>41966.94</v>
      </c>
      <c r="U977" s="52" t="s">
        <v>155</v>
      </c>
      <c r="V977" s="53" t="s">
        <v>257</v>
      </c>
    </row>
    <row r="978" spans="1:22" hidden="1">
      <c r="A978" s="63">
        <v>970</v>
      </c>
      <c r="B978" s="63" t="s">
        <v>17</v>
      </c>
      <c r="C978" s="88" t="s">
        <v>18</v>
      </c>
      <c r="D978" s="88" t="s">
        <v>158</v>
      </c>
      <c r="E978" s="64" t="s">
        <v>1216</v>
      </c>
      <c r="F978" s="65">
        <v>45962</v>
      </c>
      <c r="G978" s="65">
        <v>46143</v>
      </c>
      <c r="H978" s="93">
        <v>60000</v>
      </c>
      <c r="I978" s="89">
        <v>3486.68</v>
      </c>
      <c r="J978" s="66">
        <v>25</v>
      </c>
      <c r="K978" s="89">
        <v>1722</v>
      </c>
      <c r="L978" s="51">
        <f t="shared" si="108"/>
        <v>4260</v>
      </c>
      <c r="M978" s="51">
        <f t="shared" si="107"/>
        <v>780</v>
      </c>
      <c r="N978" s="53">
        <f t="shared" si="109"/>
        <v>1824</v>
      </c>
      <c r="O978" s="51">
        <f t="shared" si="110"/>
        <v>4254</v>
      </c>
      <c r="P978" s="89">
        <v>6072.93</v>
      </c>
      <c r="Q978" s="51">
        <f t="shared" si="111"/>
        <v>18912.93</v>
      </c>
      <c r="R978" s="89">
        <v>13105.61</v>
      </c>
      <c r="S978" s="51">
        <f t="shared" si="112"/>
        <v>9294</v>
      </c>
      <c r="T978" s="89">
        <v>46894.39</v>
      </c>
      <c r="U978" s="52" t="s">
        <v>155</v>
      </c>
      <c r="V978" s="53" t="s">
        <v>257</v>
      </c>
    </row>
    <row r="979" spans="1:22" hidden="1">
      <c r="A979" s="63">
        <v>971</v>
      </c>
      <c r="B979" s="63" t="s">
        <v>20</v>
      </c>
      <c r="C979" s="88" t="s">
        <v>8</v>
      </c>
      <c r="D979" s="88" t="s">
        <v>1161</v>
      </c>
      <c r="E979" s="64" t="s">
        <v>1216</v>
      </c>
      <c r="F979" s="65">
        <v>45962</v>
      </c>
      <c r="G979" s="65">
        <v>46143</v>
      </c>
      <c r="H979" s="93">
        <v>10000</v>
      </c>
      <c r="I979" s="88">
        <v>0</v>
      </c>
      <c r="J979" s="66">
        <v>25</v>
      </c>
      <c r="K979" s="88">
        <v>287</v>
      </c>
      <c r="L979" s="51">
        <f t="shared" si="108"/>
        <v>709.99999999999989</v>
      </c>
      <c r="M979" s="51">
        <f t="shared" si="107"/>
        <v>130</v>
      </c>
      <c r="N979" s="53">
        <f t="shared" si="109"/>
        <v>304</v>
      </c>
      <c r="O979" s="51">
        <f t="shared" si="110"/>
        <v>709</v>
      </c>
      <c r="P979" s="88">
        <v>25</v>
      </c>
      <c r="Q979" s="51">
        <f t="shared" si="111"/>
        <v>2165</v>
      </c>
      <c r="R979" s="88">
        <v>616</v>
      </c>
      <c r="S979" s="51">
        <f t="shared" si="112"/>
        <v>1549</v>
      </c>
      <c r="T979" s="89">
        <v>9384</v>
      </c>
      <c r="U979" s="52" t="s">
        <v>155</v>
      </c>
      <c r="V979" s="53" t="s">
        <v>257</v>
      </c>
    </row>
    <row r="980" spans="1:22" hidden="1">
      <c r="A980" s="63">
        <v>972</v>
      </c>
      <c r="B980" s="63" t="s">
        <v>620</v>
      </c>
      <c r="C980" s="88" t="s">
        <v>4</v>
      </c>
      <c r="D980" s="88" t="s">
        <v>162</v>
      </c>
      <c r="E980" s="64" t="s">
        <v>1216</v>
      </c>
      <c r="F980" s="65">
        <v>45962</v>
      </c>
      <c r="G980" s="65">
        <v>46143</v>
      </c>
      <c r="H980" s="93">
        <v>65000</v>
      </c>
      <c r="I980" s="89">
        <v>4427.58</v>
      </c>
      <c r="J980" s="66">
        <v>25</v>
      </c>
      <c r="K980" s="89">
        <v>1865.5</v>
      </c>
      <c r="L980" s="51">
        <f t="shared" si="108"/>
        <v>4615</v>
      </c>
      <c r="M980" s="51">
        <f t="shared" si="107"/>
        <v>845</v>
      </c>
      <c r="N980" s="53">
        <f t="shared" si="109"/>
        <v>1976</v>
      </c>
      <c r="O980" s="51">
        <f t="shared" si="110"/>
        <v>4608.5</v>
      </c>
      <c r="P980" s="88">
        <v>125</v>
      </c>
      <c r="Q980" s="51">
        <f t="shared" si="111"/>
        <v>14035</v>
      </c>
      <c r="R980" s="89">
        <v>8394.08</v>
      </c>
      <c r="S980" s="51">
        <f t="shared" si="112"/>
        <v>10068.5</v>
      </c>
      <c r="T980" s="89">
        <v>56605.919999999998</v>
      </c>
      <c r="U980" s="52" t="s">
        <v>155</v>
      </c>
      <c r="V980" s="53" t="s">
        <v>257</v>
      </c>
    </row>
    <row r="981" spans="1:22" hidden="1">
      <c r="A981" s="63">
        <v>973</v>
      </c>
      <c r="B981" s="63" t="s">
        <v>773</v>
      </c>
      <c r="C981" s="88" t="s">
        <v>370</v>
      </c>
      <c r="D981" s="88" t="s">
        <v>1087</v>
      </c>
      <c r="E981" s="64" t="s">
        <v>1216</v>
      </c>
      <c r="F981" s="65">
        <v>45962</v>
      </c>
      <c r="G981" s="65">
        <v>46143</v>
      </c>
      <c r="H981" s="93">
        <v>46000</v>
      </c>
      <c r="I981" s="89">
        <v>1289.46</v>
      </c>
      <c r="J981" s="66">
        <v>25</v>
      </c>
      <c r="K981" s="89">
        <v>1320.2</v>
      </c>
      <c r="L981" s="51">
        <f t="shared" si="108"/>
        <v>3265.9999999999995</v>
      </c>
      <c r="M981" s="51">
        <f t="shared" si="107"/>
        <v>598</v>
      </c>
      <c r="N981" s="53">
        <f t="shared" si="109"/>
        <v>1398.4</v>
      </c>
      <c r="O981" s="51">
        <f t="shared" si="110"/>
        <v>3261.4</v>
      </c>
      <c r="P981" s="89">
        <v>10025</v>
      </c>
      <c r="Q981" s="51">
        <f t="shared" si="111"/>
        <v>19869</v>
      </c>
      <c r="R981" s="89">
        <v>14033.06</v>
      </c>
      <c r="S981" s="51">
        <f t="shared" si="112"/>
        <v>7125.4</v>
      </c>
      <c r="T981" s="89">
        <v>31966.94</v>
      </c>
      <c r="U981" s="52" t="s">
        <v>155</v>
      </c>
      <c r="V981" s="53" t="s">
        <v>257</v>
      </c>
    </row>
    <row r="982" spans="1:22" hidden="1">
      <c r="A982" s="63">
        <v>974</v>
      </c>
      <c r="B982" s="63" t="s">
        <v>720</v>
      </c>
      <c r="C982" s="88" t="s">
        <v>1263</v>
      </c>
      <c r="D982" s="88" t="s">
        <v>162</v>
      </c>
      <c r="E982" s="64" t="s">
        <v>1216</v>
      </c>
      <c r="F982" s="65">
        <v>45962</v>
      </c>
      <c r="G982" s="65">
        <v>46143</v>
      </c>
      <c r="H982" s="93">
        <v>75000</v>
      </c>
      <c r="I982" s="89">
        <v>5925.42</v>
      </c>
      <c r="J982" s="66">
        <v>25</v>
      </c>
      <c r="K982" s="89">
        <v>2152.5</v>
      </c>
      <c r="L982" s="51">
        <f t="shared" si="108"/>
        <v>5324.9999999999991</v>
      </c>
      <c r="M982" s="51">
        <f t="shared" ref="M982:M996" si="113">H982*0.013</f>
        <v>975</v>
      </c>
      <c r="N982" s="53">
        <f t="shared" si="109"/>
        <v>2280</v>
      </c>
      <c r="O982" s="51">
        <f t="shared" si="110"/>
        <v>5317.5</v>
      </c>
      <c r="P982" s="89">
        <v>1944.78</v>
      </c>
      <c r="Q982" s="51">
        <f t="shared" si="111"/>
        <v>17994.78</v>
      </c>
      <c r="R982" s="89">
        <v>12302.7</v>
      </c>
      <c r="S982" s="51">
        <f t="shared" si="112"/>
        <v>11617.5</v>
      </c>
      <c r="T982" s="89">
        <v>62697.3</v>
      </c>
      <c r="U982" s="52" t="s">
        <v>155</v>
      </c>
      <c r="V982" s="53" t="s">
        <v>256</v>
      </c>
    </row>
    <row r="983" spans="1:22" hidden="1">
      <c r="A983" s="63">
        <v>975</v>
      </c>
      <c r="B983" s="63" t="s">
        <v>385</v>
      </c>
      <c r="C983" s="88" t="s">
        <v>19</v>
      </c>
      <c r="D983" s="88" t="s">
        <v>1149</v>
      </c>
      <c r="E983" s="64" t="s">
        <v>1216</v>
      </c>
      <c r="F983" s="65">
        <v>45962</v>
      </c>
      <c r="G983" s="65">
        <v>46143</v>
      </c>
      <c r="H983" s="93">
        <v>20000</v>
      </c>
      <c r="I983" s="88">
        <v>0</v>
      </c>
      <c r="J983" s="66">
        <v>25</v>
      </c>
      <c r="K983" s="88">
        <v>574</v>
      </c>
      <c r="L983" s="51">
        <f t="shared" si="108"/>
        <v>1419.9999999999998</v>
      </c>
      <c r="M983" s="51">
        <f t="shared" si="113"/>
        <v>260</v>
      </c>
      <c r="N983" s="53">
        <f t="shared" si="109"/>
        <v>608</v>
      </c>
      <c r="O983" s="51">
        <f t="shared" si="110"/>
        <v>1418</v>
      </c>
      <c r="P983" s="88">
        <v>25</v>
      </c>
      <c r="Q983" s="51">
        <f t="shared" si="111"/>
        <v>4305</v>
      </c>
      <c r="R983" s="89">
        <v>1207</v>
      </c>
      <c r="S983" s="51">
        <f t="shared" si="112"/>
        <v>3098</v>
      </c>
      <c r="T983" s="89">
        <v>18793</v>
      </c>
      <c r="U983" s="52" t="s">
        <v>155</v>
      </c>
      <c r="V983" s="53" t="s">
        <v>256</v>
      </c>
    </row>
    <row r="984" spans="1:22" hidden="1">
      <c r="A984" s="63">
        <v>976</v>
      </c>
      <c r="B984" s="63" t="s">
        <v>721</v>
      </c>
      <c r="C984" s="88" t="s">
        <v>19</v>
      </c>
      <c r="D984" s="88" t="s">
        <v>1091</v>
      </c>
      <c r="E984" s="64" t="s">
        <v>1216</v>
      </c>
      <c r="F984" s="65">
        <v>45962</v>
      </c>
      <c r="G984" s="65">
        <v>46143</v>
      </c>
      <c r="H984" s="93">
        <v>20000</v>
      </c>
      <c r="I984" s="88">
        <v>0</v>
      </c>
      <c r="J984" s="66">
        <v>25</v>
      </c>
      <c r="K984" s="88">
        <v>574</v>
      </c>
      <c r="L984" s="51">
        <f t="shared" si="108"/>
        <v>1419.9999999999998</v>
      </c>
      <c r="M984" s="51">
        <f t="shared" si="113"/>
        <v>260</v>
      </c>
      <c r="N984" s="53">
        <f t="shared" si="109"/>
        <v>608</v>
      </c>
      <c r="O984" s="51">
        <f t="shared" si="110"/>
        <v>1418</v>
      </c>
      <c r="P984" s="88">
        <v>25</v>
      </c>
      <c r="Q984" s="51">
        <f t="shared" si="111"/>
        <v>4305</v>
      </c>
      <c r="R984" s="89">
        <v>1207</v>
      </c>
      <c r="S984" s="51">
        <f t="shared" si="112"/>
        <v>3098</v>
      </c>
      <c r="T984" s="89">
        <v>18793</v>
      </c>
      <c r="U984" s="52" t="s">
        <v>155</v>
      </c>
      <c r="V984" s="53" t="s">
        <v>257</v>
      </c>
    </row>
    <row r="985" spans="1:22" hidden="1">
      <c r="A985" s="63">
        <v>977</v>
      </c>
      <c r="B985" s="63" t="s">
        <v>1205</v>
      </c>
      <c r="C985" s="88" t="s">
        <v>53</v>
      </c>
      <c r="D985" s="88" t="s">
        <v>359</v>
      </c>
      <c r="E985" s="64" t="s">
        <v>1216</v>
      </c>
      <c r="F985" s="65">
        <v>45962</v>
      </c>
      <c r="G985" s="65">
        <v>46143</v>
      </c>
      <c r="H985" s="93">
        <v>52000</v>
      </c>
      <c r="I985" s="89">
        <v>2136.27</v>
      </c>
      <c r="J985" s="66">
        <v>25</v>
      </c>
      <c r="K985" s="89">
        <v>1492.4</v>
      </c>
      <c r="L985" s="51">
        <f t="shared" si="108"/>
        <v>3691.9999999999995</v>
      </c>
      <c r="M985" s="51">
        <f t="shared" si="113"/>
        <v>676</v>
      </c>
      <c r="N985" s="53">
        <f t="shared" si="109"/>
        <v>1580.8</v>
      </c>
      <c r="O985" s="51">
        <f t="shared" si="110"/>
        <v>3686.8</v>
      </c>
      <c r="P985" s="88">
        <v>25</v>
      </c>
      <c r="Q985" s="51">
        <f t="shared" si="111"/>
        <v>11153</v>
      </c>
      <c r="R985" s="89">
        <v>5234.47</v>
      </c>
      <c r="S985" s="51">
        <f t="shared" si="112"/>
        <v>8054.8</v>
      </c>
      <c r="T985" s="89">
        <v>46765.53</v>
      </c>
      <c r="U985" s="52" t="s">
        <v>155</v>
      </c>
      <c r="V985" s="53" t="s">
        <v>257</v>
      </c>
    </row>
    <row r="986" spans="1:22" hidden="1">
      <c r="A986" s="63">
        <v>978</v>
      </c>
      <c r="B986" s="63" t="s">
        <v>1260</v>
      </c>
      <c r="C986" s="88" t="s">
        <v>248</v>
      </c>
      <c r="D986" s="88" t="s">
        <v>1087</v>
      </c>
      <c r="E986" s="64" t="s">
        <v>1216</v>
      </c>
      <c r="F986" s="65">
        <v>45839</v>
      </c>
      <c r="G986" s="65">
        <v>46023</v>
      </c>
      <c r="H986" s="93">
        <v>80000</v>
      </c>
      <c r="I986" s="89">
        <v>7400.87</v>
      </c>
      <c r="J986" s="66">
        <v>25</v>
      </c>
      <c r="K986" s="89">
        <v>2296</v>
      </c>
      <c r="L986" s="51">
        <f t="shared" si="108"/>
        <v>5679.9999999999991</v>
      </c>
      <c r="M986" s="51">
        <f t="shared" si="113"/>
        <v>1040</v>
      </c>
      <c r="N986" s="53">
        <f t="shared" si="109"/>
        <v>2432</v>
      </c>
      <c r="O986" s="51">
        <f t="shared" si="110"/>
        <v>5672</v>
      </c>
      <c r="P986" s="88">
        <v>25</v>
      </c>
      <c r="Q986" s="51">
        <f t="shared" si="111"/>
        <v>17145</v>
      </c>
      <c r="R986" s="89">
        <v>12153.87</v>
      </c>
      <c r="S986" s="51">
        <f t="shared" si="112"/>
        <v>12392</v>
      </c>
      <c r="T986" s="89">
        <v>67846.13</v>
      </c>
      <c r="U986" s="52" t="s">
        <v>155</v>
      </c>
      <c r="V986" s="53" t="s">
        <v>256</v>
      </c>
    </row>
    <row r="987" spans="1:22" hidden="1">
      <c r="A987" s="63">
        <v>979</v>
      </c>
      <c r="B987" s="63" t="s">
        <v>751</v>
      </c>
      <c r="C987" s="88" t="s">
        <v>364</v>
      </c>
      <c r="D987" s="88" t="s">
        <v>1077</v>
      </c>
      <c r="E987" s="64" t="s">
        <v>1216</v>
      </c>
      <c r="F987" s="65">
        <v>45962</v>
      </c>
      <c r="G987" s="65">
        <v>46143</v>
      </c>
      <c r="H987" s="93">
        <v>20000</v>
      </c>
      <c r="I987" s="88">
        <v>0</v>
      </c>
      <c r="J987" s="66">
        <v>25</v>
      </c>
      <c r="K987" s="88">
        <v>574</v>
      </c>
      <c r="L987" s="51">
        <f t="shared" si="108"/>
        <v>1419.9999999999998</v>
      </c>
      <c r="M987" s="51">
        <f t="shared" si="113"/>
        <v>260</v>
      </c>
      <c r="N987" s="53">
        <f t="shared" si="109"/>
        <v>608</v>
      </c>
      <c r="O987" s="51">
        <f t="shared" si="110"/>
        <v>1418</v>
      </c>
      <c r="P987" s="88">
        <v>25</v>
      </c>
      <c r="Q987" s="51">
        <f t="shared" si="111"/>
        <v>4305</v>
      </c>
      <c r="R987" s="89">
        <v>1207</v>
      </c>
      <c r="S987" s="51">
        <f t="shared" si="112"/>
        <v>3098</v>
      </c>
      <c r="T987" s="89">
        <v>18793</v>
      </c>
      <c r="U987" s="52" t="s">
        <v>155</v>
      </c>
      <c r="V987" s="53" t="s">
        <v>256</v>
      </c>
    </row>
    <row r="988" spans="1:22" hidden="1">
      <c r="A988" s="63">
        <v>980</v>
      </c>
      <c r="B988" s="63" t="s">
        <v>1063</v>
      </c>
      <c r="C988" s="88" t="s">
        <v>428</v>
      </c>
      <c r="D988" s="88" t="s">
        <v>169</v>
      </c>
      <c r="E988" s="64" t="s">
        <v>1216</v>
      </c>
      <c r="F988" s="65">
        <v>45901</v>
      </c>
      <c r="G988" s="65">
        <v>46082</v>
      </c>
      <c r="H988" s="93">
        <v>80000</v>
      </c>
      <c r="I988" s="89">
        <v>6920.92</v>
      </c>
      <c r="J988" s="66">
        <v>25</v>
      </c>
      <c r="K988" s="89">
        <v>2296</v>
      </c>
      <c r="L988" s="51">
        <f t="shared" si="108"/>
        <v>5679.9999999999991</v>
      </c>
      <c r="M988" s="51">
        <f t="shared" si="113"/>
        <v>1040</v>
      </c>
      <c r="N988" s="53">
        <f t="shared" si="109"/>
        <v>2432</v>
      </c>
      <c r="O988" s="51">
        <f t="shared" si="110"/>
        <v>5672</v>
      </c>
      <c r="P988" s="89">
        <v>1944.78</v>
      </c>
      <c r="Q988" s="51">
        <f t="shared" si="111"/>
        <v>19064.78</v>
      </c>
      <c r="R988" s="89">
        <v>13593.7</v>
      </c>
      <c r="S988" s="51">
        <f t="shared" si="112"/>
        <v>12392</v>
      </c>
      <c r="T988" s="89">
        <v>66406.3</v>
      </c>
      <c r="U988" s="52" t="s">
        <v>155</v>
      </c>
      <c r="V988" s="53" t="s">
        <v>257</v>
      </c>
    </row>
    <row r="989" spans="1:22" hidden="1">
      <c r="A989" s="63">
        <v>981</v>
      </c>
      <c r="B989" s="63" t="s">
        <v>59</v>
      </c>
      <c r="C989" s="88" t="s">
        <v>248</v>
      </c>
      <c r="D989" s="88" t="s">
        <v>161</v>
      </c>
      <c r="E989" s="64" t="s">
        <v>1216</v>
      </c>
      <c r="F989" s="65">
        <v>45962</v>
      </c>
      <c r="G989" s="65">
        <v>46143</v>
      </c>
      <c r="H989" s="93">
        <v>80000</v>
      </c>
      <c r="I989" s="89">
        <v>7400.87</v>
      </c>
      <c r="J989" s="66">
        <v>25</v>
      </c>
      <c r="K989" s="89">
        <v>2296</v>
      </c>
      <c r="L989" s="51">
        <f t="shared" si="108"/>
        <v>5679.9999999999991</v>
      </c>
      <c r="M989" s="51">
        <f t="shared" si="113"/>
        <v>1040</v>
      </c>
      <c r="N989" s="53">
        <f t="shared" si="109"/>
        <v>2432</v>
      </c>
      <c r="O989" s="51">
        <f t="shared" si="110"/>
        <v>5672</v>
      </c>
      <c r="P989" s="89">
        <v>2125</v>
      </c>
      <c r="Q989" s="51">
        <f t="shared" si="111"/>
        <v>19245</v>
      </c>
      <c r="R989" s="89">
        <v>14253.87</v>
      </c>
      <c r="S989" s="51">
        <f t="shared" si="112"/>
        <v>12392</v>
      </c>
      <c r="T989" s="89">
        <v>65746.13</v>
      </c>
      <c r="U989" s="52" t="s">
        <v>155</v>
      </c>
      <c r="V989" s="53" t="s">
        <v>256</v>
      </c>
    </row>
    <row r="990" spans="1:22" ht="16.5" hidden="1" customHeight="1">
      <c r="A990" s="63">
        <v>982</v>
      </c>
      <c r="B990" s="63" t="s">
        <v>722</v>
      </c>
      <c r="C990" s="88" t="s">
        <v>364</v>
      </c>
      <c r="D990" s="88" t="s">
        <v>1077</v>
      </c>
      <c r="E990" s="64" t="s">
        <v>1216</v>
      </c>
      <c r="F990" s="65">
        <v>45962</v>
      </c>
      <c r="G990" s="65">
        <v>46143</v>
      </c>
      <c r="H990" s="93">
        <v>20000</v>
      </c>
      <c r="I990" s="88">
        <v>0</v>
      </c>
      <c r="J990" s="66">
        <v>25</v>
      </c>
      <c r="K990" s="88">
        <v>574</v>
      </c>
      <c r="L990" s="51">
        <f t="shared" si="108"/>
        <v>1419.9999999999998</v>
      </c>
      <c r="M990" s="51">
        <f t="shared" si="113"/>
        <v>260</v>
      </c>
      <c r="N990" s="53">
        <f t="shared" si="109"/>
        <v>608</v>
      </c>
      <c r="O990" s="51">
        <f t="shared" si="110"/>
        <v>1418</v>
      </c>
      <c r="P990" s="88">
        <v>25</v>
      </c>
      <c r="Q990" s="51">
        <f t="shared" si="111"/>
        <v>4305</v>
      </c>
      <c r="R990" s="89">
        <v>1207</v>
      </c>
      <c r="S990" s="51">
        <f t="shared" si="112"/>
        <v>3098</v>
      </c>
      <c r="T990" s="89">
        <v>18793</v>
      </c>
      <c r="U990" s="52" t="s">
        <v>155</v>
      </c>
      <c r="V990" s="53" t="s">
        <v>257</v>
      </c>
    </row>
    <row r="991" spans="1:22" hidden="1">
      <c r="A991" s="63">
        <v>983</v>
      </c>
      <c r="B991" s="63" t="s">
        <v>413</v>
      </c>
      <c r="C991" s="88" t="s">
        <v>416</v>
      </c>
      <c r="D991" s="88" t="s">
        <v>167</v>
      </c>
      <c r="E991" s="64" t="s">
        <v>1216</v>
      </c>
      <c r="F991" s="65">
        <v>45962</v>
      </c>
      <c r="G991" s="65">
        <v>46143</v>
      </c>
      <c r="H991" s="93">
        <v>70000</v>
      </c>
      <c r="I991" s="89">
        <v>5368.48</v>
      </c>
      <c r="J991" s="66">
        <v>25</v>
      </c>
      <c r="K991" s="89">
        <v>2009</v>
      </c>
      <c r="L991" s="51">
        <f t="shared" si="108"/>
        <v>4970</v>
      </c>
      <c r="M991" s="51">
        <f t="shared" si="113"/>
        <v>910</v>
      </c>
      <c r="N991" s="53">
        <f t="shared" si="109"/>
        <v>2128</v>
      </c>
      <c r="O991" s="51">
        <f t="shared" si="110"/>
        <v>4963</v>
      </c>
      <c r="P991" s="88">
        <v>125</v>
      </c>
      <c r="Q991" s="51">
        <f t="shared" si="111"/>
        <v>15105</v>
      </c>
      <c r="R991" s="89">
        <v>9630.48</v>
      </c>
      <c r="S991" s="51">
        <f t="shared" si="112"/>
        <v>10843</v>
      </c>
      <c r="T991" s="89">
        <v>60369.52</v>
      </c>
      <c r="U991" s="52" t="s">
        <v>155</v>
      </c>
      <c r="V991" s="53" t="s">
        <v>257</v>
      </c>
    </row>
    <row r="992" spans="1:22" ht="16.5" hidden="1" customHeight="1">
      <c r="A992" s="63">
        <v>984</v>
      </c>
      <c r="B992" s="63" t="s">
        <v>1279</v>
      </c>
      <c r="C992" s="88" t="s">
        <v>506</v>
      </c>
      <c r="D992" s="88" t="s">
        <v>1153</v>
      </c>
      <c r="E992" s="64" t="s">
        <v>1216</v>
      </c>
      <c r="F992" s="65">
        <v>45870</v>
      </c>
      <c r="G992" s="65">
        <v>46054</v>
      </c>
      <c r="H992" s="93">
        <v>50000</v>
      </c>
      <c r="I992" s="89">
        <v>1854</v>
      </c>
      <c r="J992" s="66">
        <v>25</v>
      </c>
      <c r="K992" s="89">
        <v>1435</v>
      </c>
      <c r="L992" s="51">
        <f t="shared" si="108"/>
        <v>3549.9999999999995</v>
      </c>
      <c r="M992" s="51">
        <f t="shared" si="113"/>
        <v>650</v>
      </c>
      <c r="N992" s="53">
        <f t="shared" si="109"/>
        <v>1520</v>
      </c>
      <c r="O992" s="51">
        <f t="shared" si="110"/>
        <v>3545.0000000000005</v>
      </c>
      <c r="P992" s="88">
        <v>25</v>
      </c>
      <c r="Q992" s="51">
        <f t="shared" si="111"/>
        <v>10725</v>
      </c>
      <c r="R992" s="89">
        <v>4834</v>
      </c>
      <c r="S992" s="51">
        <f t="shared" si="112"/>
        <v>7745</v>
      </c>
      <c r="T992" s="89">
        <v>45166</v>
      </c>
      <c r="U992" s="52" t="s">
        <v>155</v>
      </c>
      <c r="V992" s="53" t="s">
        <v>257</v>
      </c>
    </row>
    <row r="993" spans="1:23" hidden="1">
      <c r="A993" s="63">
        <v>985</v>
      </c>
      <c r="B993" s="63" t="s">
        <v>922</v>
      </c>
      <c r="C993" s="88" t="s">
        <v>248</v>
      </c>
      <c r="D993" t="s">
        <v>1132</v>
      </c>
      <c r="E993" s="64" t="s">
        <v>1216</v>
      </c>
      <c r="F993" s="65">
        <v>45962</v>
      </c>
      <c r="G993" s="65">
        <v>46143</v>
      </c>
      <c r="H993" s="93">
        <v>80000</v>
      </c>
      <c r="I993" s="89">
        <v>7400.87</v>
      </c>
      <c r="J993" s="66">
        <v>25</v>
      </c>
      <c r="K993" s="89">
        <v>2296</v>
      </c>
      <c r="L993" s="51">
        <f t="shared" si="108"/>
        <v>5679.9999999999991</v>
      </c>
      <c r="M993" s="51">
        <f t="shared" si="113"/>
        <v>1040</v>
      </c>
      <c r="N993" s="53">
        <f t="shared" si="109"/>
        <v>2432</v>
      </c>
      <c r="O993" s="51">
        <f t="shared" si="110"/>
        <v>5672</v>
      </c>
      <c r="P993" s="89">
        <v>8125</v>
      </c>
      <c r="Q993" s="51">
        <f t="shared" si="111"/>
        <v>25245</v>
      </c>
      <c r="R993" s="89">
        <v>20253.87</v>
      </c>
      <c r="S993" s="51">
        <f t="shared" si="112"/>
        <v>12392</v>
      </c>
      <c r="T993" s="89">
        <v>59746.13</v>
      </c>
      <c r="U993" s="52" t="s">
        <v>155</v>
      </c>
      <c r="V993" s="53" t="s">
        <v>256</v>
      </c>
    </row>
    <row r="994" spans="1:23" hidden="1">
      <c r="A994" s="63">
        <v>986</v>
      </c>
      <c r="B994" s="63" t="s">
        <v>628</v>
      </c>
      <c r="C994" s="88" t="s">
        <v>4</v>
      </c>
      <c r="D994" s="88" t="s">
        <v>179</v>
      </c>
      <c r="E994" s="64" t="s">
        <v>1216</v>
      </c>
      <c r="F994" s="65">
        <v>45962</v>
      </c>
      <c r="G994" s="65">
        <v>46143</v>
      </c>
      <c r="H994" s="93">
        <v>50000</v>
      </c>
      <c r="I994" s="89">
        <v>1854</v>
      </c>
      <c r="J994" s="66">
        <v>25</v>
      </c>
      <c r="K994" s="89">
        <v>1435</v>
      </c>
      <c r="L994" s="51">
        <f t="shared" si="108"/>
        <v>3549.9999999999995</v>
      </c>
      <c r="M994" s="51">
        <f t="shared" si="113"/>
        <v>650</v>
      </c>
      <c r="N994" s="53">
        <f t="shared" si="109"/>
        <v>1520</v>
      </c>
      <c r="O994" s="51">
        <f t="shared" si="110"/>
        <v>3545.0000000000005</v>
      </c>
      <c r="P994" s="89">
        <v>1625</v>
      </c>
      <c r="Q994" s="51">
        <f t="shared" si="111"/>
        <v>12325</v>
      </c>
      <c r="R994" s="89">
        <v>6434</v>
      </c>
      <c r="S994" s="51">
        <f t="shared" si="112"/>
        <v>7745</v>
      </c>
      <c r="T994" s="89">
        <v>43566</v>
      </c>
      <c r="U994" s="52" t="s">
        <v>155</v>
      </c>
      <c r="V994" s="53" t="s">
        <v>257</v>
      </c>
    </row>
    <row r="995" spans="1:23" ht="15.75" hidden="1" customHeight="1">
      <c r="A995" s="63">
        <v>987</v>
      </c>
      <c r="B995" s="63" t="s">
        <v>208</v>
      </c>
      <c r="C995" s="88" t="s">
        <v>248</v>
      </c>
      <c r="D995" s="88" t="s">
        <v>161</v>
      </c>
      <c r="E995" s="64" t="s">
        <v>1216</v>
      </c>
      <c r="F995" s="65">
        <v>45962</v>
      </c>
      <c r="G995" s="65">
        <v>46143</v>
      </c>
      <c r="H995" s="93">
        <v>80000</v>
      </c>
      <c r="I995" s="89">
        <v>7400.87</v>
      </c>
      <c r="J995" s="66">
        <v>25</v>
      </c>
      <c r="K995" s="89">
        <v>2296</v>
      </c>
      <c r="L995" s="51">
        <f t="shared" si="108"/>
        <v>5679.9999999999991</v>
      </c>
      <c r="M995" s="51">
        <f t="shared" si="113"/>
        <v>1040</v>
      </c>
      <c r="N995" s="53">
        <f t="shared" si="109"/>
        <v>2432</v>
      </c>
      <c r="O995" s="51">
        <f t="shared" si="110"/>
        <v>5672</v>
      </c>
      <c r="P995" s="88">
        <v>25</v>
      </c>
      <c r="Q995" s="51">
        <f t="shared" si="111"/>
        <v>17145</v>
      </c>
      <c r="R995" s="89">
        <v>12153.87</v>
      </c>
      <c r="S995" s="51">
        <f t="shared" si="112"/>
        <v>12392</v>
      </c>
      <c r="T995" s="89">
        <v>67846.13</v>
      </c>
      <c r="U995" s="52" t="s">
        <v>155</v>
      </c>
      <c r="V995" s="53" t="s">
        <v>257</v>
      </c>
    </row>
    <row r="996" spans="1:23" hidden="1">
      <c r="A996" s="63">
        <v>988</v>
      </c>
      <c r="B996" s="63" t="s">
        <v>289</v>
      </c>
      <c r="C996" s="88" t="s">
        <v>429</v>
      </c>
      <c r="D996" s="88" t="s">
        <v>1098</v>
      </c>
      <c r="E996" s="64" t="s">
        <v>1216</v>
      </c>
      <c r="F996" s="65">
        <v>45962</v>
      </c>
      <c r="G996" s="65">
        <v>46143</v>
      </c>
      <c r="H996" s="93">
        <v>20000</v>
      </c>
      <c r="I996" s="88">
        <v>0</v>
      </c>
      <c r="J996" s="66">
        <v>25</v>
      </c>
      <c r="K996" s="88">
        <v>574</v>
      </c>
      <c r="L996" s="51">
        <f t="shared" si="108"/>
        <v>1419.9999999999998</v>
      </c>
      <c r="M996" s="51">
        <f t="shared" si="113"/>
        <v>260</v>
      </c>
      <c r="N996" s="53">
        <f t="shared" si="109"/>
        <v>608</v>
      </c>
      <c r="O996" s="51">
        <f t="shared" si="110"/>
        <v>1418</v>
      </c>
      <c r="P996" s="88">
        <v>25</v>
      </c>
      <c r="Q996" s="51">
        <f t="shared" si="111"/>
        <v>4305</v>
      </c>
      <c r="R996" s="89">
        <v>1207</v>
      </c>
      <c r="S996" s="51">
        <f t="shared" si="112"/>
        <v>3098</v>
      </c>
      <c r="T996" s="89">
        <v>18793</v>
      </c>
      <c r="U996" s="52" t="s">
        <v>155</v>
      </c>
      <c r="V996" s="53" t="s">
        <v>257</v>
      </c>
    </row>
    <row r="997" spans="1:23" hidden="1">
      <c r="A997" s="63">
        <v>989</v>
      </c>
      <c r="B997" s="88" t="s">
        <v>1303</v>
      </c>
      <c r="C997" s="88" t="s">
        <v>21</v>
      </c>
      <c r="D997" s="88" t="s">
        <v>1070</v>
      </c>
      <c r="E997" s="64" t="s">
        <v>1216</v>
      </c>
      <c r="F997" s="65">
        <v>45931</v>
      </c>
      <c r="G997" s="65">
        <v>46113</v>
      </c>
      <c r="H997" s="93">
        <v>31000</v>
      </c>
      <c r="I997" s="88">
        <v>0</v>
      </c>
      <c r="J997" s="66">
        <v>25</v>
      </c>
      <c r="K997" s="88">
        <v>889.7</v>
      </c>
      <c r="L997" s="51">
        <f t="shared" si="108"/>
        <v>2201</v>
      </c>
      <c r="M997" s="88">
        <v>942.4</v>
      </c>
      <c r="N997" s="53">
        <f t="shared" si="109"/>
        <v>942.4</v>
      </c>
      <c r="O997" s="51">
        <f t="shared" si="110"/>
        <v>2197.9</v>
      </c>
      <c r="P997" s="88">
        <v>25</v>
      </c>
      <c r="Q997" s="51">
        <f t="shared" si="111"/>
        <v>7198.4</v>
      </c>
      <c r="R997" s="89">
        <v>1857.1</v>
      </c>
      <c r="S997" s="51">
        <f t="shared" si="112"/>
        <v>5341.3</v>
      </c>
      <c r="T997" s="89">
        <v>29142.9</v>
      </c>
      <c r="U997" s="52" t="s">
        <v>155</v>
      </c>
      <c r="V997" s="53" t="s">
        <v>257</v>
      </c>
    </row>
    <row r="998" spans="1:23" ht="17.25" hidden="1" customHeight="1">
      <c r="A998" s="63">
        <v>990</v>
      </c>
      <c r="B998" s="88" t="s">
        <v>1316</v>
      </c>
      <c r="C998" s="88" t="s">
        <v>364</v>
      </c>
      <c r="D998" s="88" t="s">
        <v>164</v>
      </c>
      <c r="E998" s="52" t="s">
        <v>660</v>
      </c>
      <c r="F998" s="65">
        <v>45962</v>
      </c>
      <c r="G998" s="65">
        <v>46143</v>
      </c>
      <c r="H998" s="93">
        <v>100000</v>
      </c>
      <c r="I998" s="89">
        <v>12105.37</v>
      </c>
      <c r="J998" s="66">
        <v>25</v>
      </c>
      <c r="K998" s="89">
        <v>2870</v>
      </c>
      <c r="L998" s="51">
        <f t="shared" si="108"/>
        <v>7099.9999999999991</v>
      </c>
      <c r="M998" s="51">
        <f>H998*0.013</f>
        <v>1300</v>
      </c>
      <c r="N998" s="53">
        <f t="shared" si="109"/>
        <v>3040</v>
      </c>
      <c r="O998" s="51">
        <f t="shared" si="110"/>
        <v>7090.0000000000009</v>
      </c>
      <c r="P998" s="88">
        <v>25</v>
      </c>
      <c r="Q998" s="51">
        <f t="shared" si="111"/>
        <v>21425</v>
      </c>
      <c r="R998" s="89">
        <v>18040.37</v>
      </c>
      <c r="S998" s="51">
        <f t="shared" si="112"/>
        <v>15490</v>
      </c>
      <c r="T998" s="89">
        <v>81959.63</v>
      </c>
      <c r="U998" s="52" t="s">
        <v>155</v>
      </c>
      <c r="V998" s="91" t="s">
        <v>256</v>
      </c>
    </row>
    <row r="999" spans="1:23" ht="18" hidden="1" customHeight="1">
      <c r="A999" s="63">
        <v>991</v>
      </c>
      <c r="B999" s="63" t="s">
        <v>462</v>
      </c>
      <c r="C999" s="88" t="s">
        <v>421</v>
      </c>
      <c r="D999" s="88" t="s">
        <v>1073</v>
      </c>
      <c r="E999" s="64" t="s">
        <v>1216</v>
      </c>
      <c r="F999" s="65">
        <v>45962</v>
      </c>
      <c r="G999" s="65">
        <v>46143</v>
      </c>
      <c r="H999" s="93">
        <v>65000</v>
      </c>
      <c r="I999" s="89">
        <v>4427.58</v>
      </c>
      <c r="J999" s="66">
        <v>25</v>
      </c>
      <c r="K999" s="89">
        <v>1865.5</v>
      </c>
      <c r="L999" s="51">
        <f t="shared" si="108"/>
        <v>4615</v>
      </c>
      <c r="M999" s="51">
        <f>H999*0.013</f>
        <v>845</v>
      </c>
      <c r="N999" s="53">
        <f t="shared" si="109"/>
        <v>1976</v>
      </c>
      <c r="O999" s="51">
        <f t="shared" si="110"/>
        <v>4608.5</v>
      </c>
      <c r="P999" s="88">
        <v>25</v>
      </c>
      <c r="Q999" s="51">
        <f t="shared" si="111"/>
        <v>13935</v>
      </c>
      <c r="R999" s="89">
        <v>8294.08</v>
      </c>
      <c r="S999" s="51">
        <f t="shared" si="112"/>
        <v>10068.5</v>
      </c>
      <c r="T999" s="89">
        <v>56705.919999999998</v>
      </c>
      <c r="U999" s="52" t="s">
        <v>155</v>
      </c>
      <c r="V999" s="53" t="s">
        <v>256</v>
      </c>
    </row>
    <row r="1000" spans="1:23" ht="16.5" hidden="1" customHeight="1">
      <c r="A1000" s="63">
        <v>992</v>
      </c>
      <c r="B1000" s="63" t="s">
        <v>226</v>
      </c>
      <c r="C1000" s="88" t="s">
        <v>248</v>
      </c>
      <c r="D1000" s="88" t="s">
        <v>168</v>
      </c>
      <c r="E1000" s="64" t="s">
        <v>1216</v>
      </c>
      <c r="F1000" s="65">
        <v>45962</v>
      </c>
      <c r="G1000" s="65">
        <v>46143</v>
      </c>
      <c r="H1000" s="93">
        <v>65000</v>
      </c>
      <c r="I1000" s="89">
        <v>4427.58</v>
      </c>
      <c r="J1000" s="66">
        <v>25</v>
      </c>
      <c r="K1000" s="89">
        <v>1865.5</v>
      </c>
      <c r="L1000" s="51">
        <f t="shared" si="108"/>
        <v>4615</v>
      </c>
      <c r="M1000" s="51">
        <f>H1000*0.013</f>
        <v>845</v>
      </c>
      <c r="N1000" s="53">
        <f t="shared" si="109"/>
        <v>1976</v>
      </c>
      <c r="O1000" s="51">
        <f t="shared" si="110"/>
        <v>4608.5</v>
      </c>
      <c r="P1000" s="88">
        <v>125</v>
      </c>
      <c r="Q1000" s="51">
        <f t="shared" si="111"/>
        <v>14035</v>
      </c>
      <c r="R1000" s="89">
        <v>8394.08</v>
      </c>
      <c r="S1000" s="51">
        <f t="shared" si="112"/>
        <v>10068.5</v>
      </c>
      <c r="T1000" s="89">
        <v>56605.919999999998</v>
      </c>
      <c r="U1000" s="52" t="s">
        <v>155</v>
      </c>
      <c r="V1000" s="53" t="s">
        <v>256</v>
      </c>
      <c r="W1000" s="92"/>
    </row>
    <row r="1001" spans="1:23" ht="15.75" hidden="1" customHeight="1">
      <c r="A1001" s="63">
        <v>993</v>
      </c>
      <c r="B1001" s="63" t="s">
        <v>1064</v>
      </c>
      <c r="C1001" s="88" t="s">
        <v>4</v>
      </c>
      <c r="D1001" s="88" t="s">
        <v>1155</v>
      </c>
      <c r="E1001" s="64" t="s">
        <v>1216</v>
      </c>
      <c r="F1001" s="65">
        <v>45901</v>
      </c>
      <c r="G1001" s="65">
        <v>46082</v>
      </c>
      <c r="H1001" s="93">
        <v>80000</v>
      </c>
      <c r="I1001" s="69">
        <v>7400.87</v>
      </c>
      <c r="J1001" s="66">
        <v>25</v>
      </c>
      <c r="K1001" s="89">
        <v>2296</v>
      </c>
      <c r="L1001" s="51">
        <f t="shared" si="108"/>
        <v>5679.9999999999991</v>
      </c>
      <c r="M1001" s="51">
        <f>H1001*0.013</f>
        <v>1040</v>
      </c>
      <c r="N1001" s="53">
        <f t="shared" si="109"/>
        <v>2432</v>
      </c>
      <c r="O1001" s="51">
        <f t="shared" si="110"/>
        <v>5672</v>
      </c>
      <c r="P1001" s="88">
        <v>25</v>
      </c>
      <c r="Q1001" s="51">
        <f t="shared" si="111"/>
        <v>17145</v>
      </c>
      <c r="R1001" s="89">
        <v>12153.87</v>
      </c>
      <c r="S1001" s="51">
        <f t="shared" si="112"/>
        <v>12392</v>
      </c>
      <c r="T1001" s="89">
        <v>67846.13</v>
      </c>
      <c r="U1001" s="52" t="s">
        <v>155</v>
      </c>
      <c r="V1001" s="53" t="s">
        <v>257</v>
      </c>
    </row>
    <row r="1002" spans="1:23" s="9" customFormat="1" ht="27.75" hidden="1" customHeight="1">
      <c r="A1002" s="55"/>
      <c r="B1002" s="56"/>
      <c r="C1002" s="57"/>
      <c r="D1002" s="58" t="s">
        <v>198</v>
      </c>
      <c r="E1002" s="59"/>
      <c r="F1002" s="60"/>
      <c r="G1002" s="61"/>
      <c r="H1002" s="62">
        <f t="shared" ref="H1002:T1002" si="114">SUM(H9:H1001)</f>
        <v>61235369.219999999</v>
      </c>
      <c r="I1002" s="62">
        <f t="shared" si="114"/>
        <v>5228565.3600000273</v>
      </c>
      <c r="J1002" s="62">
        <f t="shared" si="114"/>
        <v>24825</v>
      </c>
      <c r="K1002" s="62">
        <f t="shared" si="114"/>
        <v>1757455.0899999987</v>
      </c>
      <c r="L1002" s="62">
        <f t="shared" si="114"/>
        <v>4347711.2146200007</v>
      </c>
      <c r="M1002" s="62">
        <f t="shared" si="114"/>
        <v>809422.9998600001</v>
      </c>
      <c r="N1002" s="62">
        <f t="shared" si="114"/>
        <v>1861555.2242879993</v>
      </c>
      <c r="O1002" s="62">
        <f t="shared" si="114"/>
        <v>4341587.6776979975</v>
      </c>
      <c r="P1002" s="62">
        <f t="shared" si="114"/>
        <v>1530218.0600000024</v>
      </c>
      <c r="Q1002" s="62">
        <f t="shared" si="114"/>
        <v>14647950.266465977</v>
      </c>
      <c r="R1002" s="62">
        <f t="shared" si="114"/>
        <v>10376706.280000005</v>
      </c>
      <c r="S1002" s="62">
        <f t="shared" si="114"/>
        <v>9498721.8921780083</v>
      </c>
      <c r="T1002" s="62">
        <f t="shared" si="114"/>
        <v>50858662.940000147</v>
      </c>
      <c r="U1002" s="94"/>
      <c r="V1002" s="39"/>
    </row>
    <row r="1003" spans="1:23" ht="15.75" thickBot="1">
      <c r="A1003" s="155"/>
      <c r="B1003" s="156"/>
      <c r="C1003" s="157"/>
      <c r="D1003" s="157"/>
      <c r="E1003" s="157"/>
      <c r="F1003" s="157"/>
      <c r="G1003" s="158"/>
      <c r="H1003" s="159">
        <f t="shared" ref="H1003:T1003" si="115">SUBTOTAL(9,H62:H1002)</f>
        <v>70000</v>
      </c>
      <c r="I1003" s="159">
        <f t="shared" si="115"/>
        <v>1854</v>
      </c>
      <c r="J1003" s="159">
        <f t="shared" si="115"/>
        <v>50</v>
      </c>
      <c r="K1003" s="160">
        <f t="shared" si="115"/>
        <v>2009</v>
      </c>
      <c r="L1003" s="160">
        <f t="shared" si="115"/>
        <v>4969.9999999999991</v>
      </c>
      <c r="M1003" s="159">
        <f t="shared" si="115"/>
        <v>910</v>
      </c>
      <c r="N1003" s="161">
        <f t="shared" si="115"/>
        <v>2128</v>
      </c>
      <c r="O1003" s="159">
        <f t="shared" si="115"/>
        <v>4963</v>
      </c>
      <c r="P1003" s="159">
        <f t="shared" si="115"/>
        <v>50</v>
      </c>
      <c r="Q1003" s="159">
        <f t="shared" si="115"/>
        <v>15030</v>
      </c>
      <c r="R1003" s="160">
        <f t="shared" si="115"/>
        <v>6041</v>
      </c>
      <c r="S1003" s="160">
        <f t="shared" si="115"/>
        <v>10843</v>
      </c>
      <c r="T1003" s="160">
        <f t="shared" si="115"/>
        <v>63959</v>
      </c>
      <c r="U1003" s="162"/>
      <c r="V1003" s="162"/>
    </row>
    <row r="1004" spans="1:23" ht="21.75" thickTop="1">
      <c r="A1004" s="10"/>
      <c r="B1004" s="43"/>
      <c r="C1004" s="45"/>
      <c r="D1004" s="45"/>
      <c r="E1004" s="95"/>
      <c r="F1004" s="95"/>
      <c r="G1004" s="19"/>
      <c r="H1004" s="19"/>
      <c r="I1004" s="35"/>
      <c r="J1004" s="17"/>
      <c r="K1004" s="24"/>
      <c r="L1004" s="24"/>
      <c r="M1004" s="96"/>
      <c r="N1004" s="40"/>
      <c r="O1004" s="96"/>
      <c r="P1004" s="22"/>
      <c r="Q1004" s="22"/>
      <c r="R1004" s="6"/>
      <c r="S1004" s="6"/>
      <c r="T1004" s="12"/>
      <c r="U1004" s="6"/>
    </row>
    <row r="1005" spans="1:23" ht="21">
      <c r="A1005" s="10"/>
      <c r="B1005" s="43"/>
      <c r="C1005" s="45"/>
      <c r="D1005" s="45"/>
      <c r="E1005" s="86"/>
      <c r="F1005" s="86"/>
      <c r="G1005" s="19"/>
      <c r="H1005" s="19"/>
      <c r="I1005" s="35"/>
      <c r="J1005" s="17"/>
      <c r="K1005" s="24"/>
      <c r="L1005" s="24"/>
      <c r="M1005" s="87"/>
      <c r="N1005" s="40"/>
      <c r="O1005" s="87"/>
      <c r="P1005" s="22"/>
      <c r="Q1005" s="22"/>
      <c r="R1005" s="6"/>
      <c r="S1005" s="6"/>
      <c r="T1005" s="12"/>
      <c r="U1005" s="6"/>
    </row>
    <row r="1006" spans="1:23" ht="21">
      <c r="A1006" s="10"/>
      <c r="B1006" s="43"/>
      <c r="C1006" s="191" t="s">
        <v>181</v>
      </c>
      <c r="D1006" s="191"/>
      <c r="E1006" s="191"/>
      <c r="F1006" s="86"/>
      <c r="G1006" s="19"/>
      <c r="H1006" s="19"/>
      <c r="I1006" s="35"/>
      <c r="J1006" s="17"/>
      <c r="K1006" s="24"/>
      <c r="L1006" s="24"/>
      <c r="M1006" s="169" t="s">
        <v>182</v>
      </c>
      <c r="N1006" s="169"/>
      <c r="O1006" s="169"/>
      <c r="P1006" s="169"/>
      <c r="Q1006" s="169"/>
      <c r="R1006" s="6"/>
      <c r="S1006" s="6"/>
      <c r="T1006" s="12"/>
      <c r="U1006" s="6"/>
    </row>
    <row r="1007" spans="1:23" ht="21">
      <c r="A1007" s="10"/>
      <c r="B1007" s="43"/>
      <c r="C1007" s="107"/>
      <c r="D1007" s="107"/>
      <c r="E1007" s="107"/>
      <c r="F1007" s="11"/>
      <c r="G1007" s="19"/>
      <c r="H1007" s="19"/>
      <c r="I1007" s="35"/>
      <c r="J1007" s="21"/>
      <c r="K1007" s="24"/>
      <c r="L1007" s="24"/>
      <c r="M1007" s="120"/>
      <c r="N1007" s="121"/>
      <c r="O1007" s="116"/>
      <c r="P1007" s="122"/>
      <c r="Q1007" s="122"/>
      <c r="R1007" s="6"/>
      <c r="S1007" s="6"/>
      <c r="T1007" s="12"/>
      <c r="U1007" s="6"/>
    </row>
    <row r="1008" spans="1:23" ht="21">
      <c r="A1008" s="10"/>
      <c r="B1008" s="43"/>
      <c r="C1008" s="108"/>
      <c r="D1008" s="108"/>
      <c r="E1008" s="108"/>
      <c r="F1008" s="19"/>
      <c r="G1008" s="25"/>
      <c r="H1008" s="25"/>
      <c r="I1008" s="36"/>
      <c r="J1008" s="6"/>
      <c r="K1008" s="24"/>
      <c r="L1008" s="24"/>
      <c r="M1008" s="123"/>
      <c r="N1008" s="124"/>
      <c r="O1008" s="123"/>
      <c r="P1008" s="125"/>
      <c r="Q1008" s="125"/>
      <c r="R1008" s="6"/>
      <c r="S1008" s="6"/>
      <c r="T1008" s="12"/>
      <c r="U1008" s="6"/>
    </row>
    <row r="1009" spans="1:22" s="4" customFormat="1" ht="23.25" customHeight="1">
      <c r="A1009" s="14"/>
      <c r="B1009" s="43"/>
      <c r="C1009" s="170" t="s">
        <v>489</v>
      </c>
      <c r="D1009" s="170"/>
      <c r="E1009" s="170"/>
      <c r="F1009" s="34"/>
      <c r="G1009" s="15"/>
      <c r="H1009" s="15"/>
      <c r="I1009" s="36"/>
      <c r="J1009" s="15"/>
      <c r="K1009" s="26"/>
      <c r="L1009" s="27"/>
      <c r="M1009" s="171" t="s">
        <v>1319</v>
      </c>
      <c r="N1009" s="171"/>
      <c r="O1009" s="171"/>
      <c r="P1009" s="171"/>
      <c r="Q1009" s="171"/>
      <c r="R1009" s="15"/>
      <c r="S1009" s="15"/>
      <c r="T1009" s="16"/>
      <c r="U1009" s="15"/>
      <c r="V1009" s="28"/>
    </row>
    <row r="1010" spans="1:22" ht="17.25">
      <c r="A1010" s="10"/>
      <c r="B1010" s="43"/>
      <c r="C1010" s="172" t="s">
        <v>183</v>
      </c>
      <c r="D1010" s="172"/>
      <c r="E1010" s="172"/>
      <c r="F1010" s="109"/>
      <c r="G1010" s="110"/>
      <c r="H1010" s="8"/>
      <c r="I1010" s="111"/>
      <c r="J1010" s="112"/>
      <c r="K1010" s="24"/>
      <c r="L1010" s="24"/>
      <c r="M1010" s="173" t="s">
        <v>786</v>
      </c>
      <c r="N1010" s="173"/>
      <c r="O1010" s="173"/>
      <c r="P1010" s="173"/>
      <c r="Q1010" s="173"/>
      <c r="R1010" s="6"/>
      <c r="S1010" s="6"/>
      <c r="T1010" s="12"/>
      <c r="U1010" s="6"/>
      <c r="V1010" s="22"/>
    </row>
    <row r="1011" spans="1:22" ht="21">
      <c r="B1011" s="43"/>
      <c r="C1011" s="45"/>
      <c r="F1011" s="174" t="s">
        <v>201</v>
      </c>
      <c r="G1011" s="174"/>
      <c r="H1011" s="174"/>
      <c r="I1011" s="174"/>
      <c r="J1011" s="174"/>
      <c r="K1011" s="174"/>
      <c r="L1011" s="24"/>
      <c r="M1011" s="29"/>
      <c r="N1011" s="41"/>
      <c r="O1011" s="30"/>
      <c r="P1011" s="17"/>
      <c r="Q1011" s="17"/>
      <c r="R1011" s="6"/>
      <c r="S1011" s="6"/>
      <c r="T1011" s="12"/>
      <c r="U1011" s="6"/>
      <c r="V1011" s="13"/>
    </row>
    <row r="1012" spans="1:22" ht="21">
      <c r="B1012" s="43"/>
      <c r="C1012" s="45"/>
      <c r="D1012" s="45"/>
      <c r="E1012" s="21"/>
      <c r="F1012" s="112"/>
      <c r="G1012" s="113"/>
      <c r="H1012" s="113"/>
      <c r="I1012" s="114"/>
      <c r="J1012" s="115"/>
      <c r="K1012" s="116"/>
      <c r="L1012" s="30"/>
      <c r="M1012" s="29"/>
      <c r="N1012" s="41"/>
      <c r="O1012" s="31"/>
      <c r="P1012" s="22"/>
      <c r="Q1012" s="13"/>
      <c r="R1012" s="6"/>
      <c r="S1012" s="6"/>
      <c r="T1012" s="12"/>
      <c r="U1012" s="6"/>
    </row>
    <row r="1013" spans="1:22" ht="21">
      <c r="B1013" s="43"/>
      <c r="C1013" s="45"/>
      <c r="D1013" s="45"/>
      <c r="E1013" s="21"/>
      <c r="F1013" s="117"/>
      <c r="G1013" s="118"/>
      <c r="H1013" s="118"/>
      <c r="I1013" s="118"/>
      <c r="J1013" s="118"/>
      <c r="K1013" s="119"/>
      <c r="L1013" s="30"/>
      <c r="M1013" s="29"/>
      <c r="N1013" s="41"/>
      <c r="O1013" s="31"/>
      <c r="P1013" s="22"/>
      <c r="Q1013" s="13"/>
      <c r="R1013" s="6"/>
      <c r="S1013" s="6"/>
      <c r="T1013" s="12"/>
      <c r="U1013" s="6"/>
    </row>
    <row r="1014" spans="1:22" ht="21">
      <c r="B1014" s="43"/>
      <c r="C1014" s="45"/>
      <c r="D1014" s="45"/>
      <c r="E1014" s="21"/>
      <c r="F1014" s="175" t="s">
        <v>788</v>
      </c>
      <c r="G1014" s="175"/>
      <c r="H1014" s="175"/>
      <c r="I1014" s="175"/>
      <c r="J1014" s="175"/>
      <c r="K1014" s="175"/>
      <c r="L1014" s="30"/>
      <c r="M1014" s="29"/>
      <c r="N1014" s="41"/>
      <c r="O1014" s="31"/>
      <c r="P1014" s="22"/>
      <c r="Q1014" s="13"/>
      <c r="R1014" s="6"/>
      <c r="S1014" s="6"/>
      <c r="T1014" s="12"/>
      <c r="U1014" s="6"/>
    </row>
    <row r="1015" spans="1:22" ht="21">
      <c r="B1015" s="43"/>
      <c r="C1015" s="45"/>
      <c r="D1015" s="45"/>
      <c r="E1015" s="21"/>
      <c r="F1015" s="172" t="s">
        <v>787</v>
      </c>
      <c r="G1015" s="172"/>
      <c r="H1015" s="172"/>
      <c r="I1015" s="172"/>
      <c r="J1015" s="172"/>
      <c r="K1015" s="172"/>
      <c r="L1015" s="30"/>
      <c r="M1015" s="29"/>
      <c r="N1015" s="41"/>
      <c r="O1015" s="31"/>
      <c r="P1015" s="22"/>
      <c r="Q1015" s="13"/>
      <c r="R1015" s="6"/>
      <c r="S1015" s="6"/>
      <c r="T1015" s="12"/>
      <c r="U1015" s="6"/>
    </row>
    <row r="1016" spans="1:22" ht="23.25">
      <c r="B1016" s="43"/>
      <c r="C1016" s="45"/>
      <c r="D1016" s="45"/>
      <c r="E1016" s="21"/>
      <c r="F1016" s="3"/>
      <c r="G1016" s="85"/>
      <c r="H1016" s="85"/>
      <c r="I1016" s="37"/>
      <c r="J1016" s="85"/>
      <c r="K1016" s="29"/>
      <c r="L1016" s="30"/>
      <c r="M1016" s="29"/>
      <c r="N1016" s="41"/>
      <c r="O1016" s="31"/>
      <c r="P1016" s="22"/>
      <c r="Q1016" s="13"/>
      <c r="R1016" s="6"/>
      <c r="S1016" s="6"/>
      <c r="T1016" s="12"/>
      <c r="U1016" s="6"/>
    </row>
    <row r="1017" spans="1:22" ht="23.25">
      <c r="B1017" s="43"/>
      <c r="C1017" s="45"/>
      <c r="D1017" s="45"/>
      <c r="E1017" s="21"/>
      <c r="F1017" s="3"/>
      <c r="G1017" s="85"/>
      <c r="H1017" s="85"/>
      <c r="I1017" s="37"/>
      <c r="J1017" s="85"/>
      <c r="K1017" s="29"/>
      <c r="L1017" s="30"/>
      <c r="M1017" s="29"/>
      <c r="N1017" s="41"/>
      <c r="O1017" s="31"/>
      <c r="P1017" s="22"/>
      <c r="Q1017" s="13"/>
      <c r="R1017" s="6"/>
      <c r="S1017" s="6"/>
      <c r="T1017" s="12"/>
      <c r="U1017"/>
      <c r="V1017"/>
    </row>
    <row r="1018" spans="1:22" ht="17.25">
      <c r="A1018" s="126" t="s">
        <v>184</v>
      </c>
      <c r="B1018" s="127"/>
      <c r="C1018" s="127"/>
      <c r="D1018" s="127"/>
      <c r="E1018" s="128"/>
      <c r="F1018" s="128"/>
      <c r="G1018" s="129"/>
      <c r="H1018" s="129"/>
      <c r="I1018" s="38"/>
      <c r="J1018" s="7"/>
      <c r="K1018" s="32"/>
      <c r="L1018" s="24"/>
      <c r="M1018" s="32"/>
      <c r="N1018" s="42"/>
      <c r="O1018" s="32"/>
      <c r="P1018" s="7"/>
      <c r="Q1018" s="7"/>
      <c r="R1018" s="5"/>
      <c r="S1018" s="6"/>
      <c r="T1018" s="12"/>
      <c r="U1018"/>
      <c r="V1018"/>
    </row>
    <row r="1019" spans="1:22" ht="17.25">
      <c r="A1019" s="130" t="s">
        <v>185</v>
      </c>
      <c r="B1019" s="127"/>
      <c r="C1019" s="127"/>
      <c r="D1019" s="127"/>
      <c r="E1019" s="128"/>
      <c r="F1019" s="128"/>
      <c r="G1019" s="129"/>
      <c r="H1019" s="129"/>
      <c r="I1019" s="38"/>
      <c r="J1019" s="7"/>
      <c r="K1019" s="32"/>
      <c r="L1019" s="24"/>
      <c r="M1019" s="32"/>
      <c r="N1019" s="42"/>
      <c r="O1019" s="32"/>
      <c r="P1019" s="7"/>
      <c r="Q1019" s="7"/>
      <c r="R1019" s="5"/>
      <c r="S1019" s="6"/>
      <c r="T1019" s="12"/>
      <c r="U1019"/>
      <c r="V1019"/>
    </row>
    <row r="1020" spans="1:22" ht="17.25">
      <c r="A1020" s="130" t="s">
        <v>186</v>
      </c>
      <c r="B1020" s="127"/>
      <c r="C1020" s="127"/>
      <c r="D1020" s="127"/>
      <c r="E1020" s="128"/>
      <c r="F1020" s="128"/>
      <c r="G1020" s="129"/>
      <c r="H1020" s="129"/>
      <c r="I1020" s="38"/>
      <c r="J1020" s="7"/>
      <c r="K1020" s="32"/>
      <c r="L1020" s="24"/>
      <c r="M1020" s="32"/>
      <c r="N1020" s="42"/>
      <c r="O1020" s="32"/>
      <c r="P1020" s="7"/>
      <c r="Q1020" s="7"/>
      <c r="R1020" s="5"/>
      <c r="S1020" s="6"/>
      <c r="T1020" s="12"/>
      <c r="U1020"/>
      <c r="V1020"/>
    </row>
    <row r="1021" spans="1:22" ht="17.25">
      <c r="A1021" s="130" t="s">
        <v>187</v>
      </c>
      <c r="B1021" s="127"/>
      <c r="C1021" s="127"/>
      <c r="D1021" s="127"/>
      <c r="E1021" s="128"/>
      <c r="F1021" s="128"/>
      <c r="G1021" s="129"/>
      <c r="H1021" s="129"/>
      <c r="I1021" s="38"/>
      <c r="J1021" s="7"/>
      <c r="K1021" s="32"/>
      <c r="L1021" s="24"/>
      <c r="M1021" s="32"/>
      <c r="N1021" s="42"/>
      <c r="O1021" s="32"/>
      <c r="P1021" s="7"/>
      <c r="Q1021" s="7"/>
      <c r="R1021" s="5"/>
      <c r="S1021" s="6"/>
      <c r="T1021" s="12"/>
      <c r="U1021"/>
      <c r="V1021"/>
    </row>
    <row r="1022" spans="1:22" ht="17.25">
      <c r="A1022" s="130" t="s">
        <v>188</v>
      </c>
      <c r="B1022" s="127"/>
      <c r="C1022" s="127"/>
      <c r="D1022" s="127"/>
      <c r="E1022" s="128"/>
      <c r="F1022" s="128"/>
      <c r="G1022" s="129"/>
      <c r="H1022" s="129"/>
      <c r="I1022" s="38"/>
      <c r="J1022" s="7"/>
      <c r="K1022" s="32"/>
      <c r="L1022" s="24"/>
      <c r="M1022" s="32"/>
      <c r="N1022" s="42"/>
      <c r="O1022" s="32"/>
      <c r="P1022" s="7"/>
      <c r="Q1022" s="7"/>
      <c r="R1022" s="5"/>
      <c r="S1022" s="6"/>
      <c r="T1022" s="12"/>
      <c r="U1022"/>
      <c r="V1022"/>
    </row>
    <row r="1023" spans="1:22" ht="17.25">
      <c r="A1023" s="131" t="s">
        <v>202</v>
      </c>
      <c r="B1023" s="132"/>
      <c r="C1023" s="133"/>
      <c r="D1023" s="133"/>
      <c r="E1023" s="134"/>
      <c r="F1023" s="134"/>
      <c r="G1023" s="135"/>
      <c r="H1023" s="135"/>
      <c r="I1023" s="37"/>
      <c r="J1023" s="23"/>
      <c r="K1023" s="33"/>
      <c r="L1023" s="24"/>
      <c r="M1023" s="33"/>
      <c r="N1023" s="42"/>
      <c r="O1023" s="33"/>
      <c r="P1023" s="18"/>
      <c r="Q1023" s="18"/>
      <c r="R1023" s="5"/>
      <c r="S1023" s="6"/>
      <c r="T1023" s="12"/>
      <c r="U1023"/>
      <c r="V1023"/>
    </row>
    <row r="1024" spans="1:22">
      <c r="A1024" s="136"/>
      <c r="B1024" s="137"/>
      <c r="C1024" s="138"/>
      <c r="D1024" s="138"/>
      <c r="E1024" s="138"/>
      <c r="F1024" s="139"/>
      <c r="G1024" s="139"/>
      <c r="H1024" s="140"/>
    </row>
    <row r="978019" spans="1:22">
      <c r="A978019"/>
      <c r="B978019"/>
      <c r="C978019"/>
      <c r="D978019"/>
      <c r="E978019"/>
      <c r="F978019"/>
      <c r="G978019"/>
      <c r="H978019"/>
      <c r="I978019"/>
      <c r="J978019"/>
      <c r="K978019"/>
      <c r="L978019"/>
      <c r="M978019"/>
      <c r="N978019"/>
      <c r="O978019"/>
      <c r="P978019"/>
      <c r="Q978019"/>
      <c r="R978019"/>
      <c r="S978019"/>
      <c r="T978019"/>
      <c r="U978019"/>
      <c r="V978019"/>
    </row>
    <row r="978020" spans="1:22">
      <c r="A978020"/>
      <c r="B978020"/>
      <c r="C978020"/>
      <c r="D978020"/>
      <c r="E978020"/>
      <c r="F978020"/>
      <c r="G978020"/>
      <c r="H978020"/>
      <c r="I978020"/>
      <c r="J978020"/>
      <c r="K978020"/>
      <c r="L978020"/>
      <c r="M978020"/>
      <c r="N978020"/>
      <c r="O978020"/>
      <c r="P978020"/>
      <c r="Q978020"/>
      <c r="R978020"/>
      <c r="S978020"/>
      <c r="T978020"/>
      <c r="U978020"/>
      <c r="V978020"/>
    </row>
    <row r="978021" spans="1:22">
      <c r="A978021"/>
      <c r="B978021"/>
      <c r="C978021"/>
      <c r="D978021"/>
      <c r="E978021"/>
      <c r="F978021"/>
      <c r="G978021"/>
      <c r="H978021"/>
      <c r="I978021"/>
      <c r="J978021"/>
      <c r="K978021"/>
      <c r="L978021"/>
      <c r="M978021"/>
      <c r="N978021"/>
      <c r="O978021"/>
      <c r="P978021"/>
      <c r="Q978021"/>
      <c r="R978021"/>
      <c r="S978021"/>
      <c r="T978021"/>
      <c r="U978021"/>
      <c r="V978021"/>
    </row>
    <row r="978022" spans="1:22">
      <c r="A978022"/>
      <c r="B978022"/>
      <c r="C978022"/>
      <c r="D978022"/>
      <c r="E978022"/>
      <c r="F978022"/>
      <c r="G978022"/>
      <c r="H978022"/>
      <c r="I978022"/>
      <c r="J978022"/>
      <c r="K978022"/>
      <c r="L978022"/>
      <c r="M978022"/>
      <c r="N978022"/>
      <c r="O978022"/>
      <c r="P978022"/>
      <c r="Q978022"/>
      <c r="R978022"/>
      <c r="S978022"/>
      <c r="T978022"/>
      <c r="U978022"/>
      <c r="V978022"/>
    </row>
    <row r="978023" spans="1:22">
      <c r="A978023"/>
      <c r="B978023"/>
      <c r="C978023"/>
      <c r="D978023"/>
      <c r="E978023"/>
      <c r="F978023"/>
      <c r="G978023"/>
      <c r="H978023"/>
      <c r="I978023"/>
      <c r="J978023"/>
      <c r="K978023"/>
      <c r="L978023"/>
      <c r="M978023"/>
      <c r="N978023"/>
      <c r="O978023"/>
      <c r="P978023"/>
      <c r="Q978023"/>
      <c r="R978023"/>
      <c r="S978023"/>
      <c r="T978023"/>
      <c r="U978023"/>
      <c r="V978023"/>
    </row>
    <row r="978024" spans="1:22">
      <c r="A978024"/>
      <c r="B978024"/>
      <c r="C978024"/>
      <c r="D978024"/>
      <c r="E978024"/>
      <c r="F978024"/>
      <c r="G978024"/>
      <c r="H978024"/>
      <c r="I978024"/>
      <c r="J978024"/>
      <c r="K978024"/>
      <c r="L978024"/>
      <c r="M978024"/>
      <c r="N978024"/>
      <c r="O978024"/>
      <c r="P978024"/>
      <c r="Q978024"/>
      <c r="R978024"/>
      <c r="S978024"/>
      <c r="T978024"/>
      <c r="U978024"/>
      <c r="V978024"/>
    </row>
    <row r="978025" spans="1:22">
      <c r="A978025"/>
      <c r="B978025"/>
      <c r="C978025"/>
      <c r="D978025"/>
      <c r="E978025"/>
      <c r="F978025"/>
      <c r="G978025"/>
      <c r="H978025"/>
      <c r="I978025"/>
      <c r="J978025"/>
      <c r="K978025"/>
      <c r="L978025"/>
      <c r="M978025"/>
      <c r="N978025"/>
      <c r="O978025"/>
      <c r="P978025"/>
      <c r="Q978025"/>
      <c r="R978025"/>
      <c r="S978025"/>
      <c r="T978025"/>
      <c r="U978025"/>
      <c r="V978025"/>
    </row>
    <row r="978026" spans="1:22">
      <c r="A978026"/>
      <c r="B978026"/>
      <c r="C978026"/>
      <c r="D978026"/>
      <c r="E978026"/>
      <c r="F978026"/>
      <c r="G978026"/>
      <c r="H978026"/>
      <c r="I978026"/>
      <c r="J978026"/>
      <c r="K978026"/>
      <c r="L978026"/>
      <c r="M978026"/>
      <c r="N978026"/>
      <c r="O978026"/>
      <c r="P978026"/>
      <c r="Q978026"/>
      <c r="R978026"/>
      <c r="S978026"/>
      <c r="T978026"/>
      <c r="U978026"/>
      <c r="V978026"/>
    </row>
    <row r="978027" spans="1:22">
      <c r="A978027"/>
      <c r="B978027"/>
      <c r="C978027"/>
      <c r="D978027"/>
      <c r="E978027"/>
      <c r="F978027"/>
      <c r="G978027"/>
      <c r="H978027"/>
      <c r="I978027"/>
      <c r="J978027"/>
      <c r="K978027"/>
      <c r="L978027"/>
      <c r="M978027"/>
      <c r="N978027"/>
      <c r="O978027"/>
      <c r="P978027"/>
      <c r="Q978027"/>
      <c r="R978027"/>
      <c r="S978027"/>
      <c r="T978027"/>
      <c r="U978027"/>
      <c r="V978027"/>
    </row>
    <row r="978028" spans="1:22">
      <c r="A978028"/>
      <c r="B978028"/>
      <c r="C978028"/>
      <c r="D978028"/>
      <c r="E978028"/>
      <c r="F978028"/>
      <c r="G978028"/>
      <c r="H978028"/>
      <c r="I978028"/>
      <c r="J978028"/>
      <c r="K978028"/>
      <c r="L978028"/>
      <c r="M978028"/>
      <c r="N978028"/>
      <c r="O978028"/>
      <c r="P978028"/>
      <c r="Q978028"/>
      <c r="R978028"/>
      <c r="S978028"/>
      <c r="T978028"/>
      <c r="U978028"/>
      <c r="V978028"/>
    </row>
    <row r="978029" spans="1:22">
      <c r="A978029"/>
      <c r="B978029"/>
      <c r="C978029"/>
      <c r="D978029"/>
      <c r="E978029"/>
      <c r="F978029"/>
      <c r="G978029"/>
      <c r="H978029"/>
      <c r="I978029"/>
      <c r="J978029"/>
      <c r="K978029"/>
      <c r="L978029"/>
      <c r="M978029"/>
      <c r="N978029"/>
      <c r="O978029"/>
      <c r="P978029"/>
      <c r="Q978029"/>
      <c r="R978029"/>
      <c r="S978029"/>
      <c r="T978029"/>
      <c r="U978029"/>
      <c r="V978029"/>
    </row>
    <row r="978030" spans="1:22">
      <c r="A978030"/>
      <c r="B978030"/>
      <c r="C978030"/>
      <c r="D978030"/>
      <c r="E978030"/>
      <c r="F978030"/>
      <c r="G978030"/>
      <c r="H978030"/>
      <c r="I978030"/>
      <c r="J978030"/>
      <c r="K978030"/>
      <c r="L978030"/>
      <c r="M978030"/>
      <c r="N978030"/>
      <c r="O978030"/>
      <c r="P978030"/>
      <c r="Q978030"/>
      <c r="R978030"/>
      <c r="S978030"/>
      <c r="T978030"/>
      <c r="U978030"/>
      <c r="V978030"/>
    </row>
    <row r="978031" spans="1:22">
      <c r="A978031"/>
      <c r="B978031"/>
      <c r="C978031"/>
      <c r="D978031"/>
      <c r="E978031"/>
      <c r="F978031"/>
      <c r="G978031"/>
      <c r="H978031"/>
      <c r="I978031"/>
      <c r="J978031"/>
      <c r="K978031"/>
      <c r="L978031"/>
      <c r="M978031"/>
      <c r="N978031"/>
      <c r="O978031"/>
      <c r="P978031"/>
      <c r="Q978031"/>
      <c r="R978031"/>
      <c r="S978031"/>
      <c r="T978031"/>
      <c r="U978031"/>
      <c r="V978031"/>
    </row>
    <row r="978032" spans="1:22">
      <c r="A978032"/>
      <c r="B978032"/>
      <c r="C978032"/>
      <c r="D978032"/>
      <c r="E978032"/>
      <c r="F978032"/>
      <c r="G978032"/>
      <c r="H978032"/>
      <c r="I978032"/>
      <c r="J978032"/>
      <c r="K978032"/>
      <c r="L978032"/>
      <c r="M978032"/>
      <c r="N978032"/>
      <c r="O978032"/>
      <c r="P978032"/>
      <c r="Q978032"/>
      <c r="R978032"/>
      <c r="S978032"/>
      <c r="T978032"/>
      <c r="U978032"/>
      <c r="V978032"/>
    </row>
    <row r="978033" spans="1:22">
      <c r="A978033"/>
      <c r="B978033"/>
      <c r="C978033"/>
      <c r="D978033"/>
      <c r="E978033"/>
      <c r="F978033"/>
      <c r="G978033"/>
      <c r="H978033"/>
      <c r="I978033"/>
      <c r="J978033"/>
      <c r="K978033"/>
      <c r="L978033"/>
      <c r="M978033"/>
      <c r="N978033"/>
      <c r="O978033"/>
      <c r="P978033"/>
      <c r="Q978033"/>
      <c r="R978033"/>
      <c r="S978033"/>
      <c r="T978033"/>
      <c r="U978033"/>
      <c r="V978033"/>
    </row>
    <row r="978034" spans="1:22">
      <c r="A978034"/>
      <c r="B978034"/>
      <c r="C978034"/>
      <c r="D978034"/>
      <c r="E978034"/>
      <c r="F978034"/>
      <c r="G978034"/>
      <c r="H978034"/>
      <c r="I978034"/>
      <c r="J978034"/>
      <c r="K978034"/>
      <c r="L978034"/>
      <c r="M978034"/>
      <c r="N978034"/>
      <c r="O978034"/>
      <c r="P978034"/>
      <c r="Q978034"/>
      <c r="R978034"/>
      <c r="S978034"/>
      <c r="T978034"/>
      <c r="U978034"/>
      <c r="V978034"/>
    </row>
    <row r="978035" spans="1:22">
      <c r="A978035"/>
      <c r="B978035"/>
      <c r="C978035"/>
      <c r="D978035"/>
      <c r="E978035"/>
      <c r="F978035"/>
      <c r="G978035"/>
      <c r="H978035"/>
      <c r="I978035"/>
      <c r="J978035"/>
      <c r="K978035"/>
      <c r="L978035"/>
      <c r="M978035"/>
      <c r="N978035"/>
      <c r="O978035"/>
      <c r="P978035"/>
      <c r="Q978035"/>
      <c r="R978035"/>
      <c r="S978035"/>
      <c r="T978035"/>
      <c r="U978035"/>
      <c r="V978035"/>
    </row>
    <row r="978036" spans="1:22">
      <c r="A978036"/>
      <c r="B978036"/>
      <c r="C978036"/>
      <c r="D978036"/>
      <c r="E978036"/>
      <c r="F978036"/>
      <c r="G978036"/>
      <c r="H978036"/>
      <c r="I978036"/>
      <c r="J978036"/>
      <c r="K978036"/>
      <c r="L978036"/>
      <c r="M978036"/>
      <c r="N978036"/>
      <c r="O978036"/>
      <c r="P978036"/>
      <c r="Q978036"/>
      <c r="R978036"/>
      <c r="S978036"/>
      <c r="T978036"/>
      <c r="U978036"/>
      <c r="V978036"/>
    </row>
    <row r="978037" spans="1:22">
      <c r="A978037"/>
      <c r="B978037"/>
      <c r="C978037"/>
      <c r="D978037"/>
      <c r="E978037"/>
      <c r="F978037"/>
      <c r="G978037"/>
      <c r="H978037"/>
      <c r="I978037"/>
      <c r="J978037"/>
      <c r="K978037"/>
      <c r="L978037"/>
      <c r="M978037"/>
      <c r="N978037"/>
      <c r="O978037"/>
      <c r="P978037"/>
      <c r="Q978037"/>
      <c r="R978037"/>
      <c r="S978037"/>
      <c r="T978037"/>
      <c r="U978037"/>
      <c r="V978037"/>
    </row>
    <row r="978038" spans="1:22">
      <c r="A978038"/>
      <c r="B978038"/>
      <c r="C978038"/>
      <c r="D978038"/>
      <c r="E978038"/>
      <c r="F978038"/>
      <c r="G978038"/>
      <c r="H978038"/>
      <c r="I978038"/>
      <c r="J978038"/>
      <c r="K978038"/>
      <c r="L978038"/>
      <c r="M978038"/>
      <c r="N978038"/>
      <c r="O978038"/>
      <c r="P978038"/>
      <c r="Q978038"/>
      <c r="R978038"/>
      <c r="S978038"/>
      <c r="T978038"/>
      <c r="U978038"/>
      <c r="V978038"/>
    </row>
    <row r="978039" spans="1:22">
      <c r="A978039"/>
      <c r="B978039"/>
      <c r="C978039"/>
      <c r="D978039"/>
      <c r="E978039"/>
      <c r="F978039"/>
      <c r="G978039"/>
      <c r="H978039"/>
      <c r="I978039"/>
      <c r="J978039"/>
      <c r="K978039"/>
      <c r="L978039"/>
      <c r="M978039"/>
      <c r="N978039"/>
      <c r="O978039"/>
      <c r="P978039"/>
      <c r="Q978039"/>
      <c r="R978039"/>
      <c r="S978039"/>
      <c r="T978039"/>
      <c r="U978039"/>
      <c r="V978039"/>
    </row>
    <row r="978040" spans="1:22">
      <c r="A978040"/>
      <c r="B978040"/>
      <c r="C978040"/>
      <c r="D978040"/>
      <c r="E978040"/>
      <c r="F978040"/>
      <c r="G978040"/>
      <c r="H978040"/>
      <c r="I978040"/>
      <c r="J978040"/>
      <c r="K978040"/>
      <c r="L978040"/>
      <c r="M978040"/>
      <c r="N978040"/>
      <c r="O978040"/>
      <c r="P978040"/>
      <c r="Q978040"/>
      <c r="R978040"/>
      <c r="S978040"/>
      <c r="T978040"/>
      <c r="U978040"/>
      <c r="V978040"/>
    </row>
    <row r="978041" spans="1:22">
      <c r="A978041"/>
      <c r="B978041"/>
      <c r="C978041"/>
      <c r="D978041"/>
      <c r="E978041"/>
      <c r="F978041"/>
      <c r="G978041"/>
      <c r="H978041"/>
      <c r="I978041"/>
      <c r="J978041"/>
      <c r="K978041"/>
      <c r="L978041"/>
      <c r="M978041"/>
      <c r="N978041"/>
      <c r="O978041"/>
      <c r="P978041"/>
      <c r="Q978041"/>
      <c r="R978041"/>
      <c r="S978041"/>
      <c r="T978041"/>
      <c r="U978041"/>
      <c r="V978041"/>
    </row>
    <row r="978042" spans="1:22">
      <c r="A978042"/>
      <c r="B978042"/>
      <c r="C978042"/>
      <c r="D978042"/>
      <c r="E978042"/>
      <c r="F978042"/>
      <c r="G978042"/>
      <c r="H978042"/>
      <c r="I978042"/>
      <c r="J978042"/>
      <c r="K978042"/>
      <c r="L978042"/>
      <c r="M978042"/>
      <c r="N978042"/>
      <c r="O978042"/>
      <c r="P978042"/>
      <c r="Q978042"/>
      <c r="R978042"/>
      <c r="S978042"/>
      <c r="T978042"/>
      <c r="U978042"/>
      <c r="V978042"/>
    </row>
    <row r="978043" spans="1:22">
      <c r="A978043"/>
      <c r="B978043"/>
      <c r="C978043"/>
      <c r="D978043"/>
      <c r="E978043"/>
      <c r="F978043"/>
      <c r="G978043"/>
      <c r="H978043"/>
      <c r="I978043"/>
      <c r="J978043"/>
      <c r="K978043"/>
      <c r="L978043"/>
      <c r="M978043"/>
      <c r="N978043"/>
      <c r="O978043"/>
      <c r="P978043"/>
      <c r="Q978043"/>
      <c r="R978043"/>
      <c r="S978043"/>
      <c r="T978043"/>
      <c r="U978043"/>
      <c r="V978043"/>
    </row>
    <row r="978044" spans="1:22">
      <c r="A978044"/>
      <c r="B978044"/>
      <c r="C978044"/>
      <c r="D978044"/>
      <c r="E978044"/>
      <c r="F978044"/>
      <c r="G978044"/>
      <c r="H978044"/>
      <c r="I978044"/>
      <c r="J978044"/>
      <c r="K978044"/>
      <c r="L978044"/>
      <c r="M978044"/>
      <c r="N978044"/>
      <c r="O978044"/>
      <c r="P978044"/>
      <c r="Q978044"/>
      <c r="R978044"/>
      <c r="S978044"/>
      <c r="T978044"/>
      <c r="U978044"/>
      <c r="V978044"/>
    </row>
    <row r="978045" spans="1:22">
      <c r="A978045"/>
      <c r="B978045"/>
      <c r="C978045"/>
      <c r="D978045"/>
      <c r="E978045"/>
      <c r="F978045"/>
      <c r="G978045"/>
      <c r="H978045"/>
      <c r="I978045"/>
      <c r="J978045"/>
      <c r="K978045"/>
      <c r="L978045"/>
      <c r="M978045"/>
      <c r="N978045"/>
      <c r="O978045"/>
      <c r="P978045"/>
      <c r="Q978045"/>
      <c r="R978045"/>
      <c r="S978045"/>
      <c r="T978045"/>
      <c r="U978045"/>
      <c r="V978045"/>
    </row>
    <row r="978046" spans="1:22">
      <c r="A978046"/>
      <c r="B978046"/>
      <c r="C978046"/>
      <c r="D978046"/>
      <c r="E978046"/>
      <c r="F978046"/>
      <c r="G978046"/>
      <c r="H978046"/>
      <c r="I978046"/>
      <c r="J978046"/>
      <c r="K978046"/>
      <c r="L978046"/>
      <c r="M978046"/>
      <c r="N978046"/>
      <c r="O978046"/>
      <c r="P978046"/>
      <c r="Q978046"/>
      <c r="R978046"/>
      <c r="S978046"/>
      <c r="T978046"/>
      <c r="U978046"/>
      <c r="V978046"/>
    </row>
    <row r="978047" spans="1:22">
      <c r="A978047"/>
      <c r="B978047"/>
      <c r="C978047"/>
      <c r="D978047"/>
      <c r="E978047"/>
      <c r="F978047"/>
      <c r="G978047"/>
      <c r="H978047"/>
      <c r="I978047"/>
      <c r="J978047"/>
      <c r="K978047"/>
      <c r="L978047"/>
      <c r="M978047"/>
      <c r="N978047"/>
      <c r="O978047"/>
      <c r="P978047"/>
      <c r="Q978047"/>
      <c r="R978047"/>
      <c r="S978047"/>
      <c r="T978047"/>
      <c r="U978047"/>
      <c r="V978047"/>
    </row>
    <row r="978048" spans="1:22">
      <c r="A978048"/>
      <c r="B978048"/>
      <c r="C978048"/>
      <c r="D978048"/>
      <c r="E978048"/>
      <c r="F978048"/>
      <c r="G978048"/>
      <c r="H978048"/>
      <c r="I978048"/>
      <c r="J978048"/>
      <c r="K978048"/>
      <c r="L978048"/>
      <c r="M978048"/>
      <c r="N978048"/>
      <c r="O978048"/>
      <c r="P978048"/>
      <c r="Q978048"/>
      <c r="R978048"/>
      <c r="S978048"/>
      <c r="T978048"/>
      <c r="U978048"/>
      <c r="V978048"/>
    </row>
    <row r="978049" spans="1:22">
      <c r="A978049"/>
      <c r="B978049"/>
      <c r="C978049"/>
      <c r="D978049"/>
      <c r="E978049"/>
      <c r="F978049"/>
      <c r="G978049"/>
      <c r="H978049"/>
      <c r="I978049"/>
      <c r="J978049"/>
      <c r="K978049"/>
      <c r="L978049"/>
      <c r="M978049"/>
      <c r="N978049"/>
      <c r="O978049"/>
      <c r="P978049"/>
      <c r="Q978049"/>
      <c r="R978049"/>
      <c r="S978049"/>
      <c r="T978049"/>
      <c r="U978049"/>
      <c r="V978049"/>
    </row>
    <row r="978050" spans="1:22">
      <c r="A978050"/>
      <c r="B978050"/>
      <c r="C978050"/>
      <c r="D978050"/>
      <c r="E978050"/>
      <c r="F978050"/>
      <c r="G978050"/>
      <c r="H978050"/>
      <c r="I978050"/>
      <c r="J978050"/>
      <c r="K978050"/>
      <c r="L978050"/>
      <c r="M978050"/>
      <c r="N978050"/>
      <c r="O978050"/>
      <c r="P978050"/>
      <c r="Q978050"/>
      <c r="R978050"/>
      <c r="S978050"/>
      <c r="T978050"/>
      <c r="U978050"/>
      <c r="V978050"/>
    </row>
    <row r="978051" spans="1:22">
      <c r="A978051"/>
      <c r="B978051"/>
      <c r="C978051"/>
      <c r="D978051"/>
      <c r="E978051"/>
      <c r="F978051"/>
      <c r="G978051"/>
      <c r="H978051"/>
      <c r="I978051"/>
      <c r="J978051"/>
      <c r="K978051"/>
      <c r="L978051"/>
      <c r="M978051"/>
      <c r="N978051"/>
      <c r="O978051"/>
      <c r="P978051"/>
      <c r="Q978051"/>
      <c r="R978051"/>
      <c r="S978051"/>
      <c r="T978051"/>
      <c r="U978051"/>
      <c r="V978051"/>
    </row>
    <row r="978052" spans="1:22">
      <c r="A978052"/>
      <c r="B978052"/>
      <c r="C978052"/>
      <c r="D978052"/>
      <c r="E978052"/>
      <c r="F978052"/>
      <c r="G978052"/>
      <c r="H978052"/>
      <c r="I978052"/>
      <c r="J978052"/>
      <c r="K978052"/>
      <c r="L978052"/>
      <c r="M978052"/>
      <c r="N978052"/>
      <c r="O978052"/>
      <c r="P978052"/>
      <c r="Q978052"/>
      <c r="R978052"/>
      <c r="S978052"/>
      <c r="T978052"/>
      <c r="U978052"/>
      <c r="V978052"/>
    </row>
    <row r="978053" spans="1:22">
      <c r="A978053"/>
      <c r="B978053"/>
      <c r="C978053"/>
      <c r="D978053"/>
      <c r="E978053"/>
      <c r="F978053"/>
      <c r="G978053"/>
      <c r="H978053"/>
      <c r="I978053"/>
      <c r="J978053"/>
      <c r="K978053"/>
      <c r="L978053"/>
      <c r="M978053"/>
      <c r="N978053"/>
      <c r="O978053"/>
      <c r="P978053"/>
      <c r="Q978053"/>
      <c r="R978053"/>
      <c r="S978053"/>
      <c r="T978053"/>
      <c r="U978053"/>
      <c r="V978053"/>
    </row>
    <row r="978054" spans="1:22">
      <c r="A978054"/>
      <c r="B978054"/>
      <c r="C978054"/>
      <c r="D978054"/>
      <c r="E978054"/>
      <c r="F978054"/>
      <c r="G978054"/>
      <c r="H978054"/>
      <c r="I978054"/>
      <c r="J978054"/>
      <c r="K978054"/>
      <c r="L978054"/>
      <c r="M978054"/>
      <c r="N978054"/>
      <c r="O978054"/>
      <c r="P978054"/>
      <c r="Q978054"/>
      <c r="R978054"/>
      <c r="S978054"/>
      <c r="T978054"/>
      <c r="U978054"/>
      <c r="V978054"/>
    </row>
    <row r="978055" spans="1:22">
      <c r="A978055"/>
      <c r="B978055"/>
      <c r="C978055"/>
      <c r="D978055"/>
      <c r="E978055"/>
      <c r="F978055"/>
      <c r="G978055"/>
      <c r="H978055"/>
      <c r="I978055"/>
      <c r="J978055"/>
      <c r="K978055"/>
      <c r="L978055"/>
      <c r="M978055"/>
      <c r="N978055"/>
      <c r="O978055"/>
      <c r="P978055"/>
      <c r="Q978055"/>
      <c r="R978055"/>
      <c r="S978055"/>
      <c r="T978055"/>
      <c r="U978055"/>
      <c r="V978055"/>
    </row>
    <row r="978056" spans="1:22">
      <c r="A978056"/>
      <c r="B978056"/>
      <c r="C978056"/>
      <c r="D978056"/>
      <c r="E978056"/>
      <c r="F978056"/>
      <c r="G978056"/>
      <c r="H978056"/>
      <c r="I978056"/>
      <c r="J978056"/>
      <c r="K978056"/>
      <c r="L978056"/>
      <c r="M978056"/>
      <c r="N978056"/>
      <c r="O978056"/>
      <c r="P978056"/>
      <c r="Q978056"/>
      <c r="R978056"/>
      <c r="S978056"/>
      <c r="T978056"/>
      <c r="U978056"/>
      <c r="V978056"/>
    </row>
    <row r="978057" spans="1:22">
      <c r="A978057"/>
      <c r="B978057"/>
      <c r="C978057"/>
      <c r="D978057"/>
      <c r="E978057"/>
      <c r="F978057"/>
      <c r="G978057"/>
      <c r="H978057"/>
      <c r="I978057"/>
      <c r="J978057"/>
      <c r="K978057"/>
      <c r="L978057"/>
      <c r="M978057"/>
      <c r="N978057"/>
      <c r="O978057"/>
      <c r="P978057"/>
      <c r="Q978057"/>
      <c r="R978057"/>
      <c r="S978057"/>
      <c r="T978057"/>
      <c r="U978057"/>
      <c r="V978057"/>
    </row>
    <row r="978058" spans="1:22">
      <c r="A978058"/>
      <c r="B978058"/>
      <c r="C978058"/>
      <c r="D978058"/>
      <c r="E978058"/>
      <c r="F978058"/>
      <c r="G978058"/>
      <c r="H978058"/>
      <c r="I978058"/>
      <c r="J978058"/>
      <c r="K978058"/>
      <c r="L978058"/>
      <c r="M978058"/>
      <c r="N978058"/>
      <c r="O978058"/>
      <c r="P978058"/>
      <c r="Q978058"/>
      <c r="R978058"/>
      <c r="S978058"/>
      <c r="T978058"/>
      <c r="U978058"/>
      <c r="V978058"/>
    </row>
    <row r="978059" spans="1:22">
      <c r="A978059"/>
      <c r="B978059"/>
      <c r="C978059"/>
      <c r="D978059"/>
      <c r="E978059"/>
      <c r="F978059"/>
      <c r="G978059"/>
      <c r="H978059"/>
      <c r="I978059"/>
      <c r="J978059"/>
      <c r="K978059"/>
      <c r="L978059"/>
      <c r="M978059"/>
      <c r="N978059"/>
      <c r="O978059"/>
      <c r="P978059"/>
      <c r="Q978059"/>
      <c r="R978059"/>
      <c r="S978059"/>
      <c r="T978059"/>
      <c r="U978059"/>
      <c r="V978059"/>
    </row>
    <row r="978060" spans="1:22">
      <c r="A978060"/>
      <c r="B978060"/>
      <c r="C978060"/>
      <c r="D978060"/>
      <c r="E978060"/>
      <c r="F978060"/>
      <c r="G978060"/>
      <c r="H978060"/>
      <c r="I978060"/>
      <c r="J978060"/>
      <c r="K978060"/>
      <c r="L978060"/>
      <c r="M978060"/>
      <c r="N978060"/>
      <c r="O978060"/>
      <c r="P978060"/>
      <c r="Q978060"/>
      <c r="R978060"/>
      <c r="S978060"/>
      <c r="T978060"/>
      <c r="U978060"/>
      <c r="V978060"/>
    </row>
    <row r="978061" spans="1:22">
      <c r="A978061"/>
      <c r="B978061"/>
      <c r="C978061"/>
      <c r="D978061"/>
      <c r="E978061"/>
      <c r="F978061"/>
      <c r="G978061"/>
      <c r="H978061"/>
      <c r="I978061"/>
      <c r="J978061"/>
      <c r="K978061"/>
      <c r="L978061"/>
      <c r="M978061"/>
      <c r="N978061"/>
      <c r="O978061"/>
      <c r="P978061"/>
      <c r="Q978061"/>
      <c r="R978061"/>
      <c r="S978061"/>
      <c r="T978061"/>
      <c r="U978061"/>
      <c r="V978061"/>
    </row>
    <row r="978062" spans="1:22">
      <c r="A978062"/>
      <c r="B978062"/>
      <c r="C978062"/>
      <c r="D978062"/>
      <c r="E978062"/>
      <c r="F978062"/>
      <c r="G978062"/>
      <c r="H978062"/>
      <c r="I978062"/>
      <c r="J978062"/>
      <c r="K978062"/>
      <c r="L978062"/>
      <c r="M978062"/>
      <c r="N978062"/>
      <c r="O978062"/>
      <c r="P978062"/>
      <c r="Q978062"/>
      <c r="R978062"/>
      <c r="S978062"/>
      <c r="T978062"/>
      <c r="U978062"/>
      <c r="V978062"/>
    </row>
    <row r="978063" spans="1:22">
      <c r="A978063"/>
      <c r="B978063"/>
      <c r="C978063"/>
      <c r="D978063"/>
      <c r="E978063"/>
      <c r="F978063"/>
      <c r="G978063"/>
      <c r="H978063"/>
      <c r="I978063"/>
      <c r="J978063"/>
      <c r="K978063"/>
      <c r="L978063"/>
      <c r="M978063"/>
      <c r="N978063"/>
      <c r="O978063"/>
      <c r="P978063"/>
      <c r="Q978063"/>
      <c r="R978063"/>
      <c r="S978063"/>
      <c r="T978063"/>
      <c r="U978063"/>
      <c r="V978063"/>
    </row>
    <row r="978064" spans="1:22">
      <c r="A978064"/>
      <c r="B978064"/>
      <c r="C978064"/>
      <c r="D978064"/>
      <c r="E978064"/>
      <c r="F978064"/>
      <c r="G978064"/>
      <c r="H978064"/>
      <c r="I978064"/>
      <c r="J978064"/>
      <c r="K978064"/>
      <c r="L978064"/>
      <c r="M978064"/>
      <c r="N978064"/>
      <c r="O978064"/>
      <c r="P978064"/>
      <c r="Q978064"/>
      <c r="R978064"/>
      <c r="S978064"/>
      <c r="T978064"/>
      <c r="U978064"/>
      <c r="V978064"/>
    </row>
    <row r="978065" spans="1:22">
      <c r="A978065"/>
      <c r="B978065"/>
      <c r="C978065"/>
      <c r="D978065"/>
      <c r="E978065"/>
      <c r="F978065"/>
      <c r="G978065"/>
      <c r="H978065"/>
      <c r="I978065"/>
      <c r="J978065"/>
      <c r="K978065"/>
      <c r="L978065"/>
      <c r="M978065"/>
      <c r="N978065"/>
      <c r="O978065"/>
      <c r="P978065"/>
      <c r="Q978065"/>
      <c r="R978065"/>
      <c r="S978065"/>
      <c r="T978065"/>
      <c r="U978065"/>
      <c r="V978065"/>
    </row>
    <row r="978066" spans="1:22">
      <c r="A978066"/>
      <c r="B978066"/>
      <c r="C978066"/>
      <c r="D978066"/>
      <c r="E978066"/>
      <c r="F978066"/>
      <c r="G978066"/>
      <c r="H978066"/>
      <c r="I978066"/>
      <c r="J978066"/>
      <c r="K978066"/>
      <c r="L978066"/>
      <c r="M978066"/>
      <c r="N978066"/>
      <c r="O978066"/>
      <c r="P978066"/>
      <c r="Q978066"/>
      <c r="R978066"/>
      <c r="S978066"/>
      <c r="T978066"/>
      <c r="U978066"/>
      <c r="V978066"/>
    </row>
    <row r="978067" spans="1:22">
      <c r="A978067"/>
      <c r="B978067"/>
      <c r="C978067"/>
      <c r="D978067"/>
      <c r="E978067"/>
      <c r="F978067"/>
      <c r="G978067"/>
      <c r="H978067"/>
      <c r="I978067"/>
      <c r="J978067"/>
      <c r="K978067"/>
      <c r="L978067"/>
      <c r="M978067"/>
      <c r="N978067"/>
      <c r="O978067"/>
      <c r="P978067"/>
      <c r="Q978067"/>
      <c r="R978067"/>
      <c r="S978067"/>
      <c r="T978067"/>
      <c r="U978067"/>
      <c r="V978067"/>
    </row>
    <row r="978068" spans="1:22">
      <c r="A978068"/>
      <c r="B978068"/>
      <c r="C978068"/>
      <c r="D978068"/>
      <c r="E978068"/>
      <c r="F978068"/>
      <c r="G978068"/>
      <c r="H978068"/>
      <c r="I978068"/>
      <c r="J978068"/>
      <c r="K978068"/>
      <c r="L978068"/>
      <c r="M978068"/>
      <c r="N978068"/>
      <c r="O978068"/>
      <c r="P978068"/>
      <c r="Q978068"/>
      <c r="R978068"/>
      <c r="S978068"/>
      <c r="T978068"/>
      <c r="U978068"/>
      <c r="V978068"/>
    </row>
    <row r="978069" spans="1:22">
      <c r="A978069"/>
      <c r="B978069"/>
      <c r="C978069"/>
      <c r="D978069"/>
      <c r="E978069"/>
      <c r="F978069"/>
      <c r="G978069"/>
      <c r="H978069"/>
      <c r="I978069"/>
      <c r="J978069"/>
      <c r="K978069"/>
      <c r="L978069"/>
      <c r="M978069"/>
      <c r="N978069"/>
      <c r="O978069"/>
      <c r="P978069"/>
      <c r="Q978069"/>
      <c r="R978069"/>
      <c r="S978069"/>
      <c r="T978069"/>
      <c r="U978069"/>
      <c r="V978069"/>
    </row>
    <row r="978070" spans="1:22">
      <c r="A978070"/>
      <c r="B978070"/>
      <c r="C978070"/>
      <c r="D978070"/>
      <c r="E978070"/>
      <c r="F978070"/>
      <c r="G978070"/>
      <c r="H978070"/>
      <c r="I978070"/>
      <c r="J978070"/>
      <c r="K978070"/>
      <c r="L978070"/>
      <c r="M978070"/>
      <c r="N978070"/>
      <c r="O978070"/>
      <c r="P978070"/>
      <c r="Q978070"/>
      <c r="R978070"/>
      <c r="S978070"/>
      <c r="T978070"/>
      <c r="U978070"/>
      <c r="V978070"/>
    </row>
    <row r="978071" spans="1:22">
      <c r="A978071"/>
      <c r="B978071"/>
      <c r="C978071"/>
      <c r="D978071"/>
      <c r="E978071"/>
      <c r="F978071"/>
      <c r="G978071"/>
      <c r="H978071"/>
      <c r="I978071"/>
      <c r="J978071"/>
      <c r="K978071"/>
      <c r="L978071"/>
      <c r="M978071"/>
      <c r="N978071"/>
      <c r="O978071"/>
      <c r="P978071"/>
      <c r="Q978071"/>
      <c r="R978071"/>
      <c r="S978071"/>
      <c r="T978071"/>
      <c r="U978071"/>
      <c r="V978071"/>
    </row>
    <row r="978072" spans="1:22">
      <c r="A978072"/>
      <c r="B978072"/>
      <c r="C978072"/>
      <c r="D978072"/>
      <c r="E978072"/>
      <c r="F978072"/>
      <c r="G978072"/>
      <c r="H978072"/>
      <c r="I978072"/>
      <c r="J978072"/>
      <c r="K978072"/>
      <c r="L978072"/>
      <c r="M978072"/>
      <c r="N978072"/>
      <c r="O978072"/>
      <c r="P978072"/>
      <c r="Q978072"/>
      <c r="R978072"/>
      <c r="S978072"/>
      <c r="T978072"/>
      <c r="U978072"/>
      <c r="V978072"/>
    </row>
    <row r="978073" spans="1:22">
      <c r="A978073"/>
      <c r="B978073"/>
      <c r="C978073"/>
      <c r="D978073"/>
      <c r="E978073"/>
      <c r="F978073"/>
      <c r="G978073"/>
      <c r="H978073"/>
      <c r="I978073"/>
      <c r="J978073"/>
      <c r="K978073"/>
      <c r="L978073"/>
      <c r="M978073"/>
      <c r="N978073"/>
      <c r="O978073"/>
      <c r="P978073"/>
      <c r="Q978073"/>
      <c r="R978073"/>
      <c r="S978073"/>
      <c r="T978073"/>
      <c r="U978073"/>
      <c r="V978073"/>
    </row>
    <row r="978074" spans="1:22">
      <c r="A978074"/>
      <c r="B978074"/>
      <c r="C978074"/>
      <c r="D978074"/>
      <c r="E978074"/>
      <c r="F978074"/>
      <c r="G978074"/>
      <c r="H978074"/>
      <c r="I978074"/>
      <c r="J978074"/>
      <c r="K978074"/>
      <c r="L978074"/>
      <c r="M978074"/>
      <c r="N978074"/>
      <c r="O978074"/>
      <c r="P978074"/>
      <c r="Q978074"/>
      <c r="R978074"/>
      <c r="S978074"/>
      <c r="T978074"/>
      <c r="U978074"/>
      <c r="V978074"/>
    </row>
    <row r="978075" spans="1:22">
      <c r="A978075"/>
      <c r="B978075"/>
      <c r="C978075"/>
      <c r="D978075"/>
      <c r="E978075"/>
      <c r="F978075"/>
      <c r="G978075"/>
      <c r="H978075"/>
      <c r="I978075"/>
      <c r="J978075"/>
      <c r="K978075"/>
      <c r="L978075"/>
      <c r="M978075"/>
      <c r="N978075"/>
      <c r="O978075"/>
      <c r="P978075"/>
      <c r="Q978075"/>
      <c r="R978075"/>
      <c r="S978075"/>
      <c r="T978075"/>
      <c r="U978075"/>
      <c r="V978075"/>
    </row>
    <row r="978076" spans="1:22">
      <c r="A978076"/>
      <c r="B978076"/>
      <c r="C978076"/>
      <c r="D978076"/>
      <c r="E978076"/>
      <c r="F978076"/>
      <c r="G978076"/>
      <c r="H978076"/>
      <c r="I978076"/>
      <c r="J978076"/>
      <c r="K978076"/>
      <c r="L978076"/>
      <c r="M978076"/>
      <c r="N978076"/>
      <c r="O978076"/>
      <c r="P978076"/>
      <c r="Q978076"/>
      <c r="R978076"/>
      <c r="S978076"/>
      <c r="T978076"/>
      <c r="U978076"/>
      <c r="V978076"/>
    </row>
    <row r="978077" spans="1:22">
      <c r="A978077"/>
      <c r="B978077"/>
      <c r="C978077"/>
      <c r="D978077"/>
      <c r="E978077"/>
      <c r="F978077"/>
      <c r="G978077"/>
      <c r="H978077"/>
      <c r="I978077"/>
      <c r="J978077"/>
      <c r="K978077"/>
      <c r="L978077"/>
      <c r="M978077"/>
      <c r="N978077"/>
      <c r="O978077"/>
      <c r="P978077"/>
      <c r="Q978077"/>
      <c r="R978077"/>
      <c r="S978077"/>
      <c r="T978077"/>
      <c r="U978077"/>
      <c r="V978077"/>
    </row>
    <row r="978078" spans="1:22">
      <c r="A978078"/>
      <c r="B978078"/>
      <c r="C978078"/>
      <c r="D978078"/>
      <c r="E978078"/>
      <c r="F978078"/>
      <c r="G978078"/>
      <c r="H978078"/>
      <c r="I978078"/>
      <c r="J978078"/>
      <c r="K978078"/>
      <c r="L978078"/>
      <c r="M978078"/>
      <c r="N978078"/>
      <c r="O978078"/>
      <c r="P978078"/>
      <c r="Q978078"/>
      <c r="R978078"/>
      <c r="S978078"/>
      <c r="T978078"/>
      <c r="U978078"/>
      <c r="V978078"/>
    </row>
    <row r="978079" spans="1:22">
      <c r="A978079"/>
      <c r="B978079"/>
      <c r="C978079"/>
      <c r="D978079"/>
      <c r="E978079"/>
      <c r="F978079"/>
      <c r="G978079"/>
      <c r="H978079"/>
      <c r="I978079"/>
      <c r="J978079"/>
      <c r="K978079"/>
      <c r="L978079"/>
      <c r="M978079"/>
      <c r="N978079"/>
      <c r="O978079"/>
      <c r="P978079"/>
      <c r="Q978079"/>
      <c r="R978079"/>
      <c r="S978079"/>
      <c r="T978079"/>
      <c r="U978079"/>
      <c r="V978079"/>
    </row>
    <row r="978080" spans="1:22">
      <c r="A978080"/>
      <c r="B978080"/>
      <c r="C978080"/>
      <c r="D978080"/>
      <c r="E978080"/>
      <c r="F978080"/>
      <c r="G978080"/>
      <c r="H978080"/>
      <c r="I978080"/>
      <c r="J978080"/>
      <c r="K978080"/>
      <c r="L978080"/>
      <c r="M978080"/>
      <c r="N978080"/>
      <c r="O978080"/>
      <c r="P978080"/>
      <c r="Q978080"/>
      <c r="R978080"/>
      <c r="S978080"/>
      <c r="T978080"/>
      <c r="U978080"/>
      <c r="V978080"/>
    </row>
    <row r="978081" spans="1:22">
      <c r="A978081"/>
      <c r="B978081"/>
      <c r="C978081"/>
      <c r="D978081"/>
      <c r="E978081"/>
      <c r="F978081"/>
      <c r="G978081"/>
      <c r="H978081"/>
      <c r="I978081"/>
      <c r="J978081"/>
      <c r="K978081"/>
      <c r="L978081"/>
      <c r="M978081"/>
      <c r="N978081"/>
      <c r="O978081"/>
      <c r="P978081"/>
      <c r="Q978081"/>
      <c r="R978081"/>
      <c r="S978081"/>
      <c r="T978081"/>
      <c r="U978081"/>
      <c r="V978081"/>
    </row>
    <row r="978082" spans="1:22">
      <c r="A978082"/>
      <c r="B978082"/>
      <c r="C978082"/>
      <c r="D978082"/>
      <c r="E978082"/>
      <c r="F978082"/>
      <c r="G978082"/>
      <c r="H978082"/>
      <c r="I978082"/>
      <c r="J978082"/>
      <c r="K978082"/>
      <c r="L978082"/>
      <c r="M978082"/>
      <c r="N978082"/>
      <c r="O978082"/>
      <c r="P978082"/>
      <c r="Q978082"/>
      <c r="R978082"/>
      <c r="S978082"/>
      <c r="T978082"/>
      <c r="U978082"/>
      <c r="V978082"/>
    </row>
    <row r="978083" spans="1:22">
      <c r="A978083"/>
      <c r="B978083"/>
      <c r="C978083"/>
      <c r="D978083"/>
      <c r="E978083"/>
      <c r="F978083"/>
      <c r="G978083"/>
      <c r="H978083"/>
      <c r="I978083"/>
      <c r="J978083"/>
      <c r="K978083"/>
      <c r="L978083"/>
      <c r="M978083"/>
      <c r="N978083"/>
      <c r="O978083"/>
      <c r="P978083"/>
      <c r="Q978083"/>
      <c r="R978083"/>
      <c r="S978083"/>
      <c r="T978083"/>
      <c r="U978083"/>
      <c r="V978083"/>
    </row>
    <row r="978084" spans="1:22">
      <c r="A978084"/>
      <c r="B978084"/>
      <c r="C978084"/>
      <c r="D978084"/>
      <c r="E978084"/>
      <c r="F978084"/>
      <c r="G978084"/>
      <c r="H978084"/>
      <c r="I978084"/>
      <c r="J978084"/>
      <c r="K978084"/>
      <c r="L978084"/>
      <c r="M978084"/>
      <c r="N978084"/>
      <c r="O978084"/>
      <c r="P978084"/>
      <c r="Q978084"/>
      <c r="R978084"/>
      <c r="S978084"/>
      <c r="T978084"/>
      <c r="U978084"/>
      <c r="V978084"/>
    </row>
    <row r="978085" spans="1:22">
      <c r="A978085"/>
      <c r="B978085"/>
      <c r="C978085"/>
      <c r="D978085"/>
      <c r="E978085"/>
      <c r="F978085"/>
      <c r="G978085"/>
      <c r="H978085"/>
      <c r="I978085"/>
      <c r="J978085"/>
      <c r="K978085"/>
      <c r="L978085"/>
      <c r="M978085"/>
      <c r="N978085"/>
      <c r="O978085"/>
      <c r="P978085"/>
      <c r="Q978085"/>
      <c r="R978085"/>
      <c r="S978085"/>
      <c r="T978085"/>
      <c r="U978085"/>
      <c r="V978085"/>
    </row>
    <row r="978086" spans="1:22">
      <c r="A978086"/>
      <c r="B978086"/>
      <c r="C978086"/>
      <c r="D978086"/>
      <c r="E978086"/>
      <c r="F978086"/>
      <c r="G978086"/>
      <c r="H978086"/>
      <c r="I978086"/>
      <c r="J978086"/>
      <c r="K978086"/>
      <c r="L978086"/>
      <c r="M978086"/>
      <c r="N978086"/>
      <c r="O978086"/>
      <c r="P978086"/>
      <c r="Q978086"/>
      <c r="R978086"/>
      <c r="S978086"/>
      <c r="T978086"/>
      <c r="U978086"/>
      <c r="V978086"/>
    </row>
    <row r="978087" spans="1:22">
      <c r="A978087"/>
      <c r="B978087"/>
      <c r="C978087"/>
      <c r="D978087"/>
      <c r="E978087"/>
      <c r="F978087"/>
      <c r="G978087"/>
      <c r="H978087"/>
      <c r="I978087"/>
      <c r="J978087"/>
      <c r="K978087"/>
      <c r="L978087"/>
      <c r="M978087"/>
      <c r="N978087"/>
      <c r="O978087"/>
      <c r="P978087"/>
      <c r="Q978087"/>
      <c r="R978087"/>
      <c r="S978087"/>
      <c r="T978087"/>
      <c r="U978087"/>
      <c r="V978087"/>
    </row>
    <row r="978088" spans="1:22">
      <c r="A978088"/>
      <c r="B978088"/>
      <c r="C978088"/>
      <c r="D978088"/>
      <c r="E978088"/>
      <c r="F978088"/>
      <c r="G978088"/>
      <c r="H978088"/>
      <c r="I978088"/>
      <c r="J978088"/>
      <c r="K978088"/>
      <c r="L978088"/>
      <c r="M978088"/>
      <c r="N978088"/>
      <c r="O978088"/>
      <c r="P978088"/>
      <c r="Q978088"/>
      <c r="R978088"/>
      <c r="S978088"/>
      <c r="T978088"/>
      <c r="U978088"/>
      <c r="V978088"/>
    </row>
    <row r="978089" spans="1:22">
      <c r="A978089"/>
      <c r="B978089"/>
      <c r="C978089"/>
      <c r="D978089"/>
      <c r="E978089"/>
      <c r="F978089"/>
      <c r="G978089"/>
      <c r="H978089"/>
      <c r="I978089"/>
      <c r="J978089"/>
      <c r="K978089"/>
      <c r="L978089"/>
      <c r="M978089"/>
      <c r="N978089"/>
      <c r="O978089"/>
      <c r="P978089"/>
      <c r="Q978089"/>
      <c r="R978089"/>
      <c r="S978089"/>
      <c r="T978089"/>
      <c r="U978089"/>
      <c r="V978089"/>
    </row>
    <row r="978090" spans="1:22">
      <c r="A978090"/>
      <c r="B978090"/>
      <c r="C978090"/>
      <c r="D978090"/>
      <c r="E978090"/>
      <c r="F978090"/>
      <c r="G978090"/>
      <c r="H978090"/>
      <c r="I978090"/>
      <c r="J978090"/>
      <c r="K978090"/>
      <c r="L978090"/>
      <c r="M978090"/>
      <c r="N978090"/>
      <c r="O978090"/>
      <c r="P978090"/>
      <c r="Q978090"/>
      <c r="R978090"/>
      <c r="S978090"/>
      <c r="T978090"/>
      <c r="U978090"/>
      <c r="V978090"/>
    </row>
    <row r="978091" spans="1:22">
      <c r="A978091"/>
      <c r="B978091"/>
      <c r="C978091"/>
      <c r="D978091"/>
      <c r="E978091"/>
      <c r="F978091"/>
      <c r="G978091"/>
      <c r="H978091"/>
      <c r="I978091"/>
      <c r="J978091"/>
      <c r="K978091"/>
      <c r="L978091"/>
      <c r="M978091"/>
      <c r="N978091"/>
      <c r="O978091"/>
      <c r="P978091"/>
      <c r="Q978091"/>
      <c r="R978091"/>
      <c r="S978091"/>
      <c r="T978091"/>
      <c r="U978091"/>
      <c r="V978091"/>
    </row>
    <row r="978092" spans="1:22">
      <c r="A978092"/>
      <c r="B978092"/>
      <c r="C978092"/>
      <c r="D978092"/>
      <c r="E978092"/>
      <c r="F978092"/>
      <c r="G978092"/>
      <c r="H978092"/>
      <c r="I978092"/>
      <c r="J978092"/>
      <c r="K978092"/>
      <c r="L978092"/>
      <c r="M978092"/>
      <c r="N978092"/>
      <c r="O978092"/>
      <c r="P978092"/>
      <c r="Q978092"/>
      <c r="R978092"/>
      <c r="S978092"/>
      <c r="T978092"/>
      <c r="U978092"/>
      <c r="V978092"/>
    </row>
    <row r="978093" spans="1:22">
      <c r="A978093"/>
      <c r="B978093"/>
      <c r="C978093"/>
      <c r="D978093"/>
      <c r="E978093"/>
      <c r="F978093"/>
      <c r="G978093"/>
      <c r="H978093"/>
      <c r="I978093"/>
      <c r="J978093"/>
      <c r="K978093"/>
      <c r="L978093"/>
      <c r="M978093"/>
      <c r="N978093"/>
      <c r="O978093"/>
      <c r="P978093"/>
      <c r="Q978093"/>
      <c r="R978093"/>
      <c r="S978093"/>
      <c r="T978093"/>
      <c r="U978093"/>
      <c r="V978093"/>
    </row>
    <row r="978094" spans="1:22">
      <c r="A978094"/>
      <c r="B978094"/>
      <c r="C978094"/>
      <c r="D978094"/>
      <c r="E978094"/>
      <c r="F978094"/>
      <c r="G978094"/>
      <c r="H978094"/>
      <c r="I978094"/>
      <c r="J978094"/>
      <c r="K978094"/>
      <c r="L978094"/>
      <c r="M978094"/>
      <c r="N978094"/>
      <c r="O978094"/>
      <c r="P978094"/>
      <c r="Q978094"/>
      <c r="R978094"/>
      <c r="S978094"/>
      <c r="T978094"/>
      <c r="U978094"/>
      <c r="V978094"/>
    </row>
    <row r="978095" spans="1:22">
      <c r="A978095"/>
      <c r="B978095"/>
      <c r="C978095"/>
      <c r="D978095"/>
      <c r="E978095"/>
      <c r="F978095"/>
      <c r="G978095"/>
      <c r="H978095"/>
      <c r="I978095"/>
      <c r="J978095"/>
      <c r="K978095"/>
      <c r="L978095"/>
      <c r="M978095"/>
      <c r="N978095"/>
      <c r="O978095"/>
      <c r="P978095"/>
      <c r="Q978095"/>
      <c r="R978095"/>
      <c r="S978095"/>
      <c r="T978095"/>
      <c r="U978095"/>
      <c r="V978095"/>
    </row>
    <row r="978096" spans="1:22">
      <c r="A978096"/>
      <c r="B978096"/>
      <c r="C978096"/>
      <c r="D978096"/>
      <c r="E978096"/>
      <c r="F978096"/>
      <c r="G978096"/>
      <c r="H978096"/>
      <c r="I978096"/>
      <c r="J978096"/>
      <c r="K978096"/>
      <c r="L978096"/>
      <c r="M978096"/>
      <c r="N978096"/>
      <c r="O978096"/>
      <c r="P978096"/>
      <c r="Q978096"/>
      <c r="R978096"/>
      <c r="S978096"/>
      <c r="T978096"/>
      <c r="U978096"/>
      <c r="V978096"/>
    </row>
    <row r="978097" spans="1:22">
      <c r="A978097"/>
      <c r="B978097"/>
      <c r="C978097"/>
      <c r="D978097"/>
      <c r="E978097"/>
      <c r="F978097"/>
      <c r="G978097"/>
      <c r="H978097"/>
      <c r="I978097"/>
      <c r="J978097"/>
      <c r="K978097"/>
      <c r="L978097"/>
      <c r="M978097"/>
      <c r="N978097"/>
      <c r="O978097"/>
      <c r="P978097"/>
      <c r="Q978097"/>
      <c r="R978097"/>
      <c r="S978097"/>
      <c r="T978097"/>
      <c r="U978097"/>
      <c r="V978097"/>
    </row>
    <row r="978098" spans="1:22">
      <c r="A978098"/>
      <c r="B978098"/>
      <c r="C978098"/>
      <c r="D978098"/>
      <c r="E978098"/>
      <c r="F978098"/>
      <c r="G978098"/>
      <c r="H978098"/>
      <c r="I978098"/>
      <c r="J978098"/>
      <c r="K978098"/>
      <c r="L978098"/>
      <c r="M978098"/>
      <c r="N978098"/>
      <c r="O978098"/>
      <c r="P978098"/>
      <c r="Q978098"/>
      <c r="R978098"/>
      <c r="S978098"/>
      <c r="T978098"/>
      <c r="U978098"/>
      <c r="V978098"/>
    </row>
    <row r="978099" spans="1:22">
      <c r="A978099"/>
      <c r="B978099"/>
      <c r="C978099"/>
      <c r="D978099"/>
      <c r="E978099"/>
      <c r="F978099"/>
      <c r="G978099"/>
      <c r="H978099"/>
      <c r="I978099"/>
      <c r="J978099"/>
      <c r="K978099"/>
      <c r="L978099"/>
      <c r="M978099"/>
      <c r="N978099"/>
      <c r="O978099"/>
      <c r="P978099"/>
      <c r="Q978099"/>
      <c r="R978099"/>
      <c r="S978099"/>
      <c r="T978099"/>
      <c r="U978099"/>
      <c r="V978099"/>
    </row>
    <row r="978100" spans="1:22">
      <c r="A978100"/>
      <c r="B978100"/>
      <c r="C978100"/>
      <c r="D978100"/>
      <c r="E978100"/>
      <c r="F978100"/>
      <c r="G978100"/>
      <c r="H978100"/>
      <c r="I978100"/>
      <c r="J978100"/>
      <c r="K978100"/>
      <c r="L978100"/>
      <c r="M978100"/>
      <c r="N978100"/>
      <c r="O978100"/>
      <c r="P978100"/>
      <c r="Q978100"/>
      <c r="R978100"/>
      <c r="S978100"/>
      <c r="T978100"/>
      <c r="U978100"/>
      <c r="V978100"/>
    </row>
    <row r="978101" spans="1:22">
      <c r="A978101"/>
      <c r="B978101"/>
      <c r="C978101"/>
      <c r="D978101"/>
      <c r="E978101"/>
      <c r="F978101"/>
      <c r="G978101"/>
      <c r="H978101"/>
      <c r="I978101"/>
      <c r="J978101"/>
      <c r="K978101"/>
      <c r="L978101"/>
      <c r="M978101"/>
      <c r="N978101"/>
      <c r="O978101"/>
      <c r="P978101"/>
      <c r="Q978101"/>
      <c r="R978101"/>
      <c r="S978101"/>
      <c r="T978101"/>
      <c r="U978101"/>
      <c r="V978101"/>
    </row>
    <row r="978102" spans="1:22">
      <c r="A978102"/>
      <c r="B978102"/>
      <c r="C978102"/>
      <c r="D978102"/>
      <c r="E978102"/>
      <c r="F978102"/>
      <c r="G978102"/>
      <c r="H978102"/>
      <c r="I978102"/>
      <c r="J978102"/>
      <c r="K978102"/>
      <c r="L978102"/>
      <c r="M978102"/>
      <c r="N978102"/>
      <c r="O978102"/>
      <c r="P978102"/>
      <c r="Q978102"/>
      <c r="R978102"/>
      <c r="S978102"/>
      <c r="T978102"/>
      <c r="U978102"/>
      <c r="V978102"/>
    </row>
    <row r="978103" spans="1:22">
      <c r="A978103"/>
      <c r="B978103"/>
      <c r="C978103"/>
      <c r="D978103"/>
      <c r="E978103"/>
      <c r="F978103"/>
      <c r="G978103"/>
      <c r="H978103"/>
      <c r="I978103"/>
      <c r="J978103"/>
      <c r="K978103"/>
      <c r="L978103"/>
      <c r="M978103"/>
      <c r="N978103"/>
      <c r="O978103"/>
      <c r="P978103"/>
      <c r="Q978103"/>
      <c r="R978103"/>
      <c r="S978103"/>
      <c r="T978103"/>
      <c r="U978103"/>
      <c r="V978103"/>
    </row>
    <row r="978104" spans="1:22">
      <c r="A978104"/>
      <c r="B978104"/>
      <c r="C978104"/>
      <c r="D978104"/>
      <c r="E978104"/>
      <c r="F978104"/>
      <c r="G978104"/>
      <c r="H978104"/>
      <c r="I978104"/>
      <c r="J978104"/>
      <c r="K978104"/>
      <c r="L978104"/>
      <c r="M978104"/>
      <c r="N978104"/>
      <c r="O978104"/>
      <c r="P978104"/>
      <c r="Q978104"/>
      <c r="R978104"/>
      <c r="S978104"/>
      <c r="T978104"/>
      <c r="U978104"/>
      <c r="V978104"/>
    </row>
    <row r="978105" spans="1:22">
      <c r="A978105"/>
      <c r="B978105"/>
      <c r="C978105"/>
      <c r="D978105"/>
      <c r="E978105"/>
      <c r="F978105"/>
      <c r="G978105"/>
      <c r="H978105"/>
      <c r="I978105"/>
      <c r="J978105"/>
      <c r="K978105"/>
      <c r="L978105"/>
      <c r="M978105"/>
      <c r="N978105"/>
      <c r="O978105"/>
      <c r="P978105"/>
      <c r="Q978105"/>
      <c r="R978105"/>
      <c r="S978105"/>
      <c r="T978105"/>
      <c r="U978105"/>
      <c r="V978105"/>
    </row>
    <row r="978106" spans="1:22">
      <c r="A978106"/>
      <c r="B978106"/>
      <c r="C978106"/>
      <c r="D978106"/>
      <c r="E978106"/>
      <c r="F978106"/>
      <c r="G978106"/>
      <c r="H978106"/>
      <c r="I978106"/>
      <c r="J978106"/>
      <c r="K978106"/>
      <c r="L978106"/>
      <c r="M978106"/>
      <c r="N978106"/>
      <c r="O978106"/>
      <c r="P978106"/>
      <c r="Q978106"/>
      <c r="R978106"/>
      <c r="S978106"/>
      <c r="T978106"/>
      <c r="U978106"/>
      <c r="V978106"/>
    </row>
    <row r="978107" spans="1:22">
      <c r="A978107"/>
      <c r="B978107"/>
      <c r="C978107"/>
      <c r="D978107"/>
      <c r="E978107"/>
      <c r="F978107"/>
      <c r="G978107"/>
      <c r="H978107"/>
      <c r="I978107"/>
      <c r="J978107"/>
      <c r="K978107"/>
      <c r="L978107"/>
      <c r="M978107"/>
      <c r="N978107"/>
      <c r="O978107"/>
      <c r="P978107"/>
      <c r="Q978107"/>
      <c r="R978107"/>
      <c r="S978107"/>
      <c r="T978107"/>
      <c r="U978107"/>
      <c r="V978107"/>
    </row>
    <row r="978108" spans="1:22">
      <c r="A978108"/>
      <c r="B978108"/>
      <c r="C978108"/>
      <c r="D978108"/>
      <c r="E978108"/>
      <c r="F978108"/>
      <c r="G978108"/>
      <c r="H978108"/>
      <c r="I978108"/>
      <c r="J978108"/>
      <c r="K978108"/>
      <c r="L978108"/>
      <c r="M978108"/>
      <c r="N978108"/>
      <c r="O978108"/>
      <c r="P978108"/>
      <c r="Q978108"/>
      <c r="R978108"/>
      <c r="S978108"/>
      <c r="T978108"/>
      <c r="U978108"/>
      <c r="V978108"/>
    </row>
    <row r="978109" spans="1:22">
      <c r="A978109"/>
      <c r="B978109"/>
      <c r="C978109"/>
      <c r="D978109"/>
      <c r="E978109"/>
      <c r="F978109"/>
      <c r="G978109"/>
      <c r="H978109"/>
      <c r="I978109"/>
      <c r="J978109"/>
      <c r="K978109"/>
      <c r="L978109"/>
      <c r="M978109"/>
      <c r="N978109"/>
      <c r="O978109"/>
      <c r="P978109"/>
      <c r="Q978109"/>
      <c r="R978109"/>
      <c r="S978109"/>
      <c r="T978109"/>
      <c r="U978109"/>
      <c r="V978109"/>
    </row>
    <row r="978110" spans="1:22">
      <c r="A978110"/>
      <c r="B978110"/>
      <c r="C978110"/>
      <c r="D978110"/>
      <c r="E978110"/>
      <c r="F978110"/>
      <c r="G978110"/>
      <c r="H978110"/>
      <c r="I978110"/>
      <c r="J978110"/>
      <c r="K978110"/>
      <c r="L978110"/>
      <c r="M978110"/>
      <c r="N978110"/>
      <c r="O978110"/>
      <c r="P978110"/>
      <c r="Q978110"/>
      <c r="R978110"/>
      <c r="S978110"/>
      <c r="T978110"/>
      <c r="U978110"/>
      <c r="V978110"/>
    </row>
    <row r="978111" spans="1:22">
      <c r="A978111"/>
      <c r="B978111"/>
      <c r="C978111"/>
      <c r="D978111"/>
      <c r="E978111"/>
      <c r="F978111"/>
      <c r="G978111"/>
      <c r="H978111"/>
      <c r="I978111"/>
      <c r="J978111"/>
      <c r="K978111"/>
      <c r="L978111"/>
      <c r="M978111"/>
      <c r="N978111"/>
      <c r="O978111"/>
      <c r="P978111"/>
      <c r="Q978111"/>
      <c r="R978111"/>
      <c r="S978111"/>
      <c r="T978111"/>
      <c r="U978111"/>
      <c r="V978111"/>
    </row>
    <row r="978112" spans="1:22">
      <c r="A978112"/>
      <c r="B978112"/>
      <c r="C978112"/>
      <c r="D978112"/>
      <c r="E978112"/>
      <c r="F978112"/>
      <c r="G978112"/>
      <c r="H978112"/>
      <c r="I978112"/>
      <c r="J978112"/>
      <c r="K978112"/>
      <c r="L978112"/>
      <c r="M978112"/>
      <c r="N978112"/>
      <c r="O978112"/>
      <c r="P978112"/>
      <c r="Q978112"/>
      <c r="R978112"/>
      <c r="S978112"/>
      <c r="T978112"/>
      <c r="U978112"/>
      <c r="V978112"/>
    </row>
    <row r="978113" spans="1:22">
      <c r="A978113"/>
      <c r="B978113"/>
      <c r="C978113"/>
      <c r="D978113"/>
      <c r="E978113"/>
      <c r="F978113"/>
      <c r="G978113"/>
      <c r="H978113"/>
      <c r="I978113"/>
      <c r="J978113"/>
      <c r="K978113"/>
      <c r="L978113"/>
      <c r="M978113"/>
      <c r="N978113"/>
      <c r="O978113"/>
      <c r="P978113"/>
      <c r="Q978113"/>
      <c r="R978113"/>
      <c r="S978113"/>
      <c r="T978113"/>
      <c r="U978113"/>
      <c r="V978113"/>
    </row>
    <row r="978114" spans="1:22">
      <c r="A978114"/>
      <c r="B978114"/>
      <c r="C978114"/>
      <c r="D978114"/>
      <c r="E978114"/>
      <c r="F978114"/>
      <c r="G978114"/>
      <c r="H978114"/>
      <c r="I978114"/>
      <c r="J978114"/>
      <c r="K978114"/>
      <c r="L978114"/>
      <c r="M978114"/>
      <c r="N978114"/>
      <c r="O978114"/>
      <c r="P978114"/>
      <c r="Q978114"/>
      <c r="R978114"/>
      <c r="S978114"/>
      <c r="T978114"/>
      <c r="U978114"/>
      <c r="V978114"/>
    </row>
    <row r="978115" spans="1:22">
      <c r="A978115"/>
      <c r="B978115"/>
      <c r="C978115"/>
      <c r="D978115"/>
      <c r="E978115"/>
      <c r="F978115"/>
      <c r="G978115"/>
      <c r="H978115"/>
      <c r="I978115"/>
      <c r="J978115"/>
      <c r="K978115"/>
      <c r="L978115"/>
      <c r="M978115"/>
      <c r="N978115"/>
      <c r="O978115"/>
      <c r="P978115"/>
      <c r="Q978115"/>
      <c r="R978115"/>
      <c r="S978115"/>
      <c r="T978115"/>
      <c r="U978115"/>
      <c r="V978115"/>
    </row>
    <row r="978116" spans="1:22">
      <c r="A978116"/>
      <c r="B978116"/>
      <c r="C978116"/>
      <c r="D978116"/>
      <c r="E978116"/>
      <c r="F978116"/>
      <c r="G978116"/>
      <c r="H978116"/>
      <c r="I978116"/>
      <c r="J978116"/>
      <c r="K978116"/>
      <c r="L978116"/>
      <c r="M978116"/>
      <c r="N978116"/>
      <c r="O978116"/>
      <c r="P978116"/>
      <c r="Q978116"/>
      <c r="R978116"/>
      <c r="S978116"/>
      <c r="T978116"/>
      <c r="U978116"/>
      <c r="V978116"/>
    </row>
    <row r="978117" spans="1:22">
      <c r="A978117"/>
      <c r="B978117"/>
      <c r="C978117"/>
      <c r="D978117"/>
      <c r="E978117"/>
      <c r="F978117"/>
      <c r="G978117"/>
      <c r="H978117"/>
      <c r="I978117"/>
      <c r="J978117"/>
      <c r="K978117"/>
      <c r="L978117"/>
      <c r="M978117"/>
      <c r="N978117"/>
      <c r="O978117"/>
      <c r="P978117"/>
      <c r="Q978117"/>
      <c r="R978117"/>
      <c r="S978117"/>
      <c r="T978117"/>
      <c r="U978117"/>
      <c r="V978117"/>
    </row>
    <row r="978118" spans="1:22">
      <c r="A978118"/>
      <c r="B978118"/>
      <c r="C978118"/>
      <c r="D978118"/>
      <c r="E978118"/>
      <c r="F978118"/>
      <c r="G978118"/>
      <c r="H978118"/>
      <c r="I978118"/>
      <c r="J978118"/>
      <c r="K978118"/>
      <c r="L978118"/>
      <c r="M978118"/>
      <c r="N978118"/>
      <c r="O978118"/>
      <c r="P978118"/>
      <c r="Q978118"/>
      <c r="R978118"/>
      <c r="S978118"/>
      <c r="T978118"/>
      <c r="U978118"/>
      <c r="V978118"/>
    </row>
    <row r="978119" spans="1:22">
      <c r="A978119"/>
      <c r="B978119"/>
      <c r="C978119"/>
      <c r="D978119"/>
      <c r="E978119"/>
      <c r="F978119"/>
      <c r="G978119"/>
      <c r="H978119"/>
      <c r="I978119"/>
      <c r="J978119"/>
      <c r="K978119"/>
      <c r="L978119"/>
      <c r="M978119"/>
      <c r="N978119"/>
      <c r="O978119"/>
      <c r="P978119"/>
      <c r="Q978119"/>
      <c r="R978119"/>
      <c r="S978119"/>
      <c r="T978119"/>
      <c r="U978119"/>
      <c r="V978119"/>
    </row>
    <row r="978120" spans="1:22">
      <c r="A978120"/>
      <c r="B978120"/>
      <c r="C978120"/>
      <c r="D978120"/>
      <c r="E978120"/>
      <c r="F978120"/>
      <c r="G978120"/>
      <c r="H978120"/>
      <c r="I978120"/>
      <c r="J978120"/>
      <c r="K978120"/>
      <c r="L978120"/>
      <c r="M978120"/>
      <c r="N978120"/>
      <c r="O978120"/>
      <c r="P978120"/>
      <c r="Q978120"/>
      <c r="R978120"/>
      <c r="S978120"/>
      <c r="T978120"/>
      <c r="U978120"/>
      <c r="V978120"/>
    </row>
    <row r="978121" spans="1:22">
      <c r="A978121"/>
      <c r="B978121"/>
      <c r="C978121"/>
      <c r="D978121"/>
      <c r="E978121"/>
      <c r="F978121"/>
      <c r="G978121"/>
      <c r="H978121"/>
      <c r="I978121"/>
      <c r="J978121"/>
      <c r="K978121"/>
      <c r="L978121"/>
      <c r="M978121"/>
      <c r="N978121"/>
      <c r="O978121"/>
      <c r="P978121"/>
      <c r="Q978121"/>
      <c r="R978121"/>
      <c r="S978121"/>
      <c r="T978121"/>
      <c r="U978121"/>
      <c r="V978121"/>
    </row>
    <row r="978122" spans="1:22">
      <c r="A978122"/>
      <c r="B978122"/>
      <c r="C978122"/>
      <c r="D978122"/>
      <c r="E978122"/>
      <c r="F978122"/>
      <c r="G978122"/>
      <c r="H978122"/>
      <c r="I978122"/>
      <c r="J978122"/>
      <c r="K978122"/>
      <c r="L978122"/>
      <c r="M978122"/>
      <c r="N978122"/>
      <c r="O978122"/>
      <c r="P978122"/>
      <c r="Q978122"/>
      <c r="R978122"/>
      <c r="S978122"/>
      <c r="T978122"/>
      <c r="U978122"/>
      <c r="V978122"/>
    </row>
    <row r="978123" spans="1:22">
      <c r="A978123"/>
      <c r="B978123"/>
      <c r="C978123"/>
      <c r="D978123"/>
      <c r="E978123"/>
      <c r="F978123"/>
      <c r="G978123"/>
      <c r="H978123"/>
      <c r="I978123"/>
      <c r="J978123"/>
      <c r="K978123"/>
      <c r="L978123"/>
      <c r="M978123"/>
      <c r="N978123"/>
      <c r="O978123"/>
      <c r="P978123"/>
      <c r="Q978123"/>
      <c r="R978123"/>
      <c r="S978123"/>
      <c r="T978123"/>
      <c r="U978123"/>
      <c r="V978123"/>
    </row>
    <row r="978124" spans="1:22">
      <c r="A978124"/>
      <c r="B978124"/>
      <c r="C978124"/>
      <c r="D978124"/>
      <c r="E978124"/>
      <c r="F978124"/>
      <c r="G978124"/>
      <c r="H978124"/>
      <c r="I978124"/>
      <c r="J978124"/>
      <c r="K978124"/>
      <c r="L978124"/>
      <c r="M978124"/>
      <c r="N978124"/>
      <c r="O978124"/>
      <c r="P978124"/>
      <c r="Q978124"/>
      <c r="R978124"/>
      <c r="S978124"/>
      <c r="T978124"/>
      <c r="U978124"/>
      <c r="V978124"/>
    </row>
    <row r="978125" spans="1:22">
      <c r="A978125"/>
      <c r="B978125"/>
      <c r="C978125"/>
      <c r="D978125"/>
      <c r="E978125"/>
      <c r="F978125"/>
      <c r="G978125"/>
      <c r="H978125"/>
      <c r="I978125"/>
      <c r="J978125"/>
      <c r="K978125"/>
      <c r="L978125"/>
      <c r="M978125"/>
      <c r="N978125"/>
      <c r="O978125"/>
      <c r="P978125"/>
      <c r="Q978125"/>
      <c r="R978125"/>
      <c r="S978125"/>
      <c r="T978125"/>
      <c r="U978125"/>
      <c r="V978125"/>
    </row>
    <row r="978126" spans="1:22">
      <c r="A978126"/>
      <c r="B978126"/>
      <c r="C978126"/>
      <c r="D978126"/>
      <c r="E978126"/>
      <c r="F978126"/>
      <c r="G978126"/>
      <c r="H978126"/>
      <c r="I978126"/>
      <c r="J978126"/>
      <c r="K978126"/>
      <c r="L978126"/>
      <c r="M978126"/>
      <c r="N978126"/>
      <c r="O978126"/>
      <c r="P978126"/>
      <c r="Q978126"/>
      <c r="R978126"/>
      <c r="S978126"/>
      <c r="T978126"/>
      <c r="U978126"/>
      <c r="V978126"/>
    </row>
    <row r="978127" spans="1:22">
      <c r="A978127"/>
      <c r="B978127"/>
      <c r="C978127"/>
      <c r="D978127"/>
      <c r="E978127"/>
      <c r="F978127"/>
      <c r="G978127"/>
      <c r="H978127"/>
      <c r="I978127"/>
      <c r="J978127"/>
      <c r="K978127"/>
      <c r="L978127"/>
      <c r="M978127"/>
      <c r="N978127"/>
      <c r="O978127"/>
      <c r="P978127"/>
      <c r="Q978127"/>
      <c r="R978127"/>
      <c r="S978127"/>
      <c r="T978127"/>
      <c r="U978127"/>
      <c r="V978127"/>
    </row>
    <row r="978128" spans="1:22">
      <c r="A978128"/>
      <c r="B978128"/>
      <c r="C978128"/>
      <c r="D978128"/>
      <c r="E978128"/>
      <c r="F978128"/>
      <c r="G978128"/>
      <c r="H978128"/>
      <c r="I978128"/>
      <c r="J978128"/>
      <c r="K978128"/>
      <c r="L978128"/>
      <c r="M978128"/>
      <c r="N978128"/>
      <c r="O978128"/>
      <c r="P978128"/>
      <c r="Q978128"/>
      <c r="R978128"/>
      <c r="S978128"/>
      <c r="T978128"/>
      <c r="U978128"/>
      <c r="V978128"/>
    </row>
    <row r="978129" spans="1:22">
      <c r="A978129"/>
      <c r="B978129"/>
      <c r="C978129"/>
      <c r="D978129"/>
      <c r="E978129"/>
      <c r="F978129"/>
      <c r="G978129"/>
      <c r="H978129"/>
      <c r="I978129"/>
      <c r="J978129"/>
      <c r="K978129"/>
      <c r="L978129"/>
      <c r="M978129"/>
      <c r="N978129"/>
      <c r="O978129"/>
      <c r="P978129"/>
      <c r="Q978129"/>
      <c r="R978129"/>
      <c r="S978129"/>
      <c r="T978129"/>
      <c r="U978129"/>
      <c r="V978129"/>
    </row>
    <row r="978130" spans="1:22">
      <c r="A978130"/>
      <c r="B978130"/>
      <c r="C978130"/>
      <c r="D978130"/>
      <c r="E978130"/>
      <c r="F978130"/>
      <c r="G978130"/>
      <c r="H978130"/>
      <c r="I978130"/>
      <c r="J978130"/>
      <c r="K978130"/>
      <c r="L978130"/>
      <c r="M978130"/>
      <c r="N978130"/>
      <c r="O978130"/>
      <c r="P978130"/>
      <c r="Q978130"/>
      <c r="R978130"/>
      <c r="S978130"/>
      <c r="T978130"/>
      <c r="U978130"/>
      <c r="V978130"/>
    </row>
    <row r="978131" spans="1:22">
      <c r="A978131"/>
      <c r="B978131"/>
      <c r="C978131"/>
      <c r="D978131"/>
      <c r="E978131"/>
      <c r="F978131"/>
      <c r="G978131"/>
      <c r="H978131"/>
      <c r="I978131"/>
      <c r="J978131"/>
      <c r="K978131"/>
      <c r="L978131"/>
      <c r="M978131"/>
      <c r="N978131"/>
      <c r="O978131"/>
      <c r="P978131"/>
      <c r="Q978131"/>
      <c r="R978131"/>
      <c r="S978131"/>
      <c r="T978131"/>
      <c r="U978131"/>
      <c r="V978131"/>
    </row>
    <row r="978132" spans="1:22">
      <c r="A978132"/>
      <c r="B978132"/>
      <c r="C978132"/>
      <c r="D978132"/>
      <c r="E978132"/>
      <c r="F978132"/>
      <c r="G978132"/>
      <c r="H978132"/>
      <c r="I978132"/>
      <c r="J978132"/>
      <c r="K978132"/>
      <c r="L978132"/>
      <c r="M978132"/>
      <c r="N978132"/>
      <c r="O978132"/>
      <c r="P978132"/>
      <c r="Q978132"/>
      <c r="R978132"/>
      <c r="S978132"/>
      <c r="T978132"/>
      <c r="U978132"/>
      <c r="V978132"/>
    </row>
    <row r="978133" spans="1:22">
      <c r="A978133"/>
      <c r="B978133"/>
      <c r="C978133"/>
      <c r="D978133"/>
      <c r="E978133"/>
      <c r="F978133"/>
      <c r="G978133"/>
      <c r="H978133"/>
      <c r="I978133"/>
      <c r="J978133"/>
      <c r="K978133"/>
      <c r="L978133"/>
      <c r="M978133"/>
      <c r="N978133"/>
      <c r="O978133"/>
      <c r="P978133"/>
      <c r="Q978133"/>
      <c r="R978133"/>
      <c r="S978133"/>
      <c r="T978133"/>
      <c r="U978133"/>
      <c r="V978133"/>
    </row>
    <row r="978134" spans="1:22">
      <c r="A978134"/>
      <c r="B978134"/>
      <c r="C978134"/>
      <c r="D978134"/>
      <c r="E978134"/>
      <c r="F978134"/>
      <c r="G978134"/>
      <c r="H978134"/>
      <c r="I978134"/>
      <c r="J978134"/>
      <c r="K978134"/>
      <c r="L978134"/>
      <c r="M978134"/>
      <c r="N978134"/>
      <c r="O978134"/>
      <c r="P978134"/>
      <c r="Q978134"/>
      <c r="R978134"/>
      <c r="S978134"/>
      <c r="T978134"/>
      <c r="U978134"/>
      <c r="V978134"/>
    </row>
    <row r="978135" spans="1:22">
      <c r="A978135"/>
      <c r="B978135"/>
      <c r="C978135"/>
      <c r="D978135"/>
      <c r="E978135"/>
      <c r="F978135"/>
      <c r="G978135"/>
      <c r="H978135"/>
      <c r="I978135"/>
      <c r="J978135"/>
      <c r="K978135"/>
      <c r="L978135"/>
      <c r="M978135"/>
      <c r="N978135"/>
      <c r="O978135"/>
      <c r="P978135"/>
      <c r="Q978135"/>
      <c r="R978135"/>
      <c r="S978135"/>
      <c r="T978135"/>
      <c r="U978135"/>
      <c r="V978135"/>
    </row>
    <row r="978136" spans="1:22">
      <c r="A978136"/>
      <c r="B978136"/>
      <c r="C978136"/>
      <c r="D978136"/>
      <c r="E978136"/>
      <c r="F978136"/>
      <c r="G978136"/>
      <c r="H978136"/>
      <c r="I978136"/>
      <c r="J978136"/>
      <c r="K978136"/>
      <c r="L978136"/>
      <c r="M978136"/>
      <c r="N978136"/>
      <c r="O978136"/>
      <c r="P978136"/>
      <c r="Q978136"/>
      <c r="R978136"/>
      <c r="S978136"/>
      <c r="T978136"/>
      <c r="U978136"/>
      <c r="V978136"/>
    </row>
    <row r="978137" spans="1:22">
      <c r="A978137"/>
      <c r="B978137"/>
      <c r="C978137"/>
      <c r="D978137"/>
      <c r="E978137"/>
      <c r="F978137"/>
      <c r="G978137"/>
      <c r="H978137"/>
      <c r="I978137"/>
      <c r="J978137"/>
      <c r="K978137"/>
      <c r="L978137"/>
      <c r="M978137"/>
      <c r="N978137"/>
      <c r="O978137"/>
      <c r="P978137"/>
      <c r="Q978137"/>
      <c r="R978137"/>
      <c r="S978137"/>
      <c r="T978137"/>
      <c r="U978137"/>
      <c r="V978137"/>
    </row>
    <row r="978138" spans="1:22">
      <c r="A978138"/>
      <c r="B978138"/>
      <c r="C978138"/>
      <c r="D978138"/>
      <c r="E978138"/>
      <c r="F978138"/>
      <c r="G978138"/>
      <c r="H978138"/>
      <c r="I978138"/>
      <c r="J978138"/>
      <c r="K978138"/>
      <c r="L978138"/>
      <c r="M978138"/>
      <c r="N978138"/>
      <c r="O978138"/>
      <c r="P978138"/>
      <c r="Q978138"/>
      <c r="R978138"/>
      <c r="S978138"/>
      <c r="T978138"/>
      <c r="U978138"/>
      <c r="V978138"/>
    </row>
    <row r="978139" spans="1:22">
      <c r="A978139"/>
      <c r="B978139"/>
      <c r="C978139"/>
      <c r="D978139"/>
      <c r="E978139"/>
      <c r="F978139"/>
      <c r="G978139"/>
      <c r="H978139"/>
      <c r="I978139"/>
      <c r="J978139"/>
      <c r="K978139"/>
      <c r="L978139"/>
      <c r="M978139"/>
      <c r="N978139"/>
      <c r="O978139"/>
      <c r="P978139"/>
      <c r="Q978139"/>
      <c r="R978139"/>
      <c r="S978139"/>
      <c r="T978139"/>
      <c r="U978139"/>
      <c r="V978139"/>
    </row>
    <row r="978140" spans="1:22">
      <c r="A978140"/>
      <c r="B978140"/>
      <c r="C978140"/>
      <c r="D978140"/>
      <c r="E978140"/>
      <c r="F978140"/>
      <c r="G978140"/>
      <c r="H978140"/>
      <c r="I978140"/>
      <c r="J978140"/>
      <c r="K978140"/>
      <c r="L978140"/>
      <c r="M978140"/>
      <c r="N978140"/>
      <c r="O978140"/>
      <c r="P978140"/>
      <c r="Q978140"/>
      <c r="R978140"/>
      <c r="S978140"/>
      <c r="T978140"/>
      <c r="U978140"/>
      <c r="V978140"/>
    </row>
    <row r="978141" spans="1:22">
      <c r="A978141"/>
      <c r="B978141"/>
      <c r="C978141"/>
      <c r="D978141"/>
      <c r="E978141"/>
      <c r="F978141"/>
      <c r="G978141"/>
      <c r="H978141"/>
      <c r="I978141"/>
      <c r="J978141"/>
      <c r="K978141"/>
      <c r="L978141"/>
      <c r="M978141"/>
      <c r="N978141"/>
      <c r="O978141"/>
      <c r="P978141"/>
      <c r="Q978141"/>
      <c r="R978141"/>
      <c r="S978141"/>
      <c r="T978141"/>
      <c r="U978141"/>
      <c r="V978141"/>
    </row>
    <row r="978142" spans="1:22">
      <c r="A978142"/>
      <c r="B978142"/>
      <c r="C978142"/>
      <c r="D978142"/>
      <c r="E978142"/>
      <c r="F978142"/>
      <c r="G978142"/>
      <c r="H978142"/>
      <c r="I978142"/>
      <c r="J978142"/>
      <c r="K978142"/>
      <c r="L978142"/>
      <c r="M978142"/>
      <c r="N978142"/>
      <c r="O978142"/>
      <c r="P978142"/>
      <c r="Q978142"/>
      <c r="R978142"/>
      <c r="S978142"/>
      <c r="T978142"/>
      <c r="U978142"/>
      <c r="V978142"/>
    </row>
    <row r="978143" spans="1:22">
      <c r="A978143"/>
      <c r="B978143"/>
      <c r="C978143"/>
      <c r="D978143"/>
      <c r="E978143"/>
      <c r="F978143"/>
      <c r="G978143"/>
      <c r="H978143"/>
      <c r="I978143"/>
      <c r="J978143"/>
      <c r="K978143"/>
      <c r="L978143"/>
      <c r="M978143"/>
      <c r="N978143"/>
      <c r="O978143"/>
      <c r="P978143"/>
      <c r="Q978143"/>
      <c r="R978143"/>
      <c r="S978143"/>
      <c r="T978143"/>
      <c r="U978143"/>
      <c r="V978143"/>
    </row>
    <row r="978144" spans="1:22">
      <c r="A978144"/>
      <c r="B978144"/>
      <c r="C978144"/>
      <c r="D978144"/>
      <c r="E978144"/>
      <c r="F978144"/>
      <c r="G978144"/>
      <c r="H978144"/>
      <c r="I978144"/>
      <c r="J978144"/>
      <c r="K978144"/>
      <c r="L978144"/>
      <c r="M978144"/>
      <c r="N978144"/>
      <c r="O978144"/>
      <c r="P978144"/>
      <c r="Q978144"/>
      <c r="R978144"/>
      <c r="S978144"/>
      <c r="T978144"/>
      <c r="U978144"/>
      <c r="V978144"/>
    </row>
    <row r="978145" spans="1:22">
      <c r="A978145"/>
      <c r="B978145"/>
      <c r="C978145"/>
      <c r="D978145"/>
      <c r="E978145"/>
      <c r="F978145"/>
      <c r="G978145"/>
      <c r="H978145"/>
      <c r="I978145"/>
      <c r="J978145"/>
      <c r="K978145"/>
      <c r="L978145"/>
      <c r="M978145"/>
      <c r="N978145"/>
      <c r="O978145"/>
      <c r="P978145"/>
      <c r="Q978145"/>
      <c r="R978145"/>
      <c r="S978145"/>
      <c r="T978145"/>
      <c r="U978145"/>
      <c r="V978145"/>
    </row>
    <row r="978146" spans="1:22">
      <c r="A978146"/>
      <c r="B978146"/>
      <c r="C978146"/>
      <c r="D978146"/>
      <c r="E978146"/>
      <c r="F978146"/>
      <c r="G978146"/>
      <c r="H978146"/>
      <c r="I978146"/>
      <c r="J978146"/>
      <c r="K978146"/>
      <c r="L978146"/>
      <c r="M978146"/>
      <c r="N978146"/>
      <c r="O978146"/>
      <c r="P978146"/>
      <c r="Q978146"/>
      <c r="R978146"/>
      <c r="S978146"/>
      <c r="T978146"/>
      <c r="U978146"/>
      <c r="V978146"/>
    </row>
    <row r="978147" spans="1:22">
      <c r="A978147"/>
      <c r="B978147"/>
      <c r="C978147"/>
      <c r="D978147"/>
      <c r="E978147"/>
      <c r="F978147"/>
      <c r="G978147"/>
      <c r="H978147"/>
      <c r="I978147"/>
      <c r="J978147"/>
      <c r="K978147"/>
      <c r="L978147"/>
      <c r="M978147"/>
      <c r="N978147"/>
      <c r="O978147"/>
      <c r="P978147"/>
      <c r="Q978147"/>
      <c r="R978147"/>
      <c r="S978147"/>
      <c r="T978147"/>
      <c r="U978147"/>
      <c r="V978147"/>
    </row>
    <row r="978148" spans="1:22">
      <c r="A978148"/>
      <c r="B978148"/>
      <c r="C978148"/>
      <c r="D978148"/>
      <c r="E978148"/>
      <c r="F978148"/>
      <c r="G978148"/>
      <c r="H978148"/>
      <c r="I978148"/>
      <c r="J978148"/>
      <c r="K978148"/>
      <c r="L978148"/>
      <c r="M978148"/>
      <c r="N978148"/>
      <c r="O978148"/>
      <c r="P978148"/>
      <c r="Q978148"/>
      <c r="R978148"/>
      <c r="S978148"/>
      <c r="T978148"/>
      <c r="U978148"/>
      <c r="V978148"/>
    </row>
    <row r="978149" spans="1:22">
      <c r="A978149"/>
      <c r="B978149"/>
      <c r="C978149"/>
      <c r="D978149"/>
      <c r="E978149"/>
      <c r="F978149"/>
      <c r="G978149"/>
      <c r="H978149"/>
      <c r="I978149"/>
      <c r="J978149"/>
      <c r="K978149"/>
      <c r="L978149"/>
      <c r="M978149"/>
      <c r="N978149"/>
      <c r="O978149"/>
      <c r="P978149"/>
      <c r="Q978149"/>
      <c r="R978149"/>
      <c r="S978149"/>
      <c r="T978149"/>
      <c r="U978149"/>
      <c r="V978149"/>
    </row>
    <row r="978150" spans="1:22">
      <c r="A978150"/>
      <c r="B978150"/>
      <c r="C978150"/>
      <c r="D978150"/>
      <c r="E978150"/>
      <c r="F978150"/>
      <c r="G978150"/>
      <c r="H978150"/>
      <c r="I978150"/>
      <c r="J978150"/>
      <c r="K978150"/>
      <c r="L978150"/>
      <c r="M978150"/>
      <c r="N978150"/>
      <c r="O978150"/>
      <c r="P978150"/>
      <c r="Q978150"/>
      <c r="R978150"/>
      <c r="S978150"/>
      <c r="T978150"/>
      <c r="U978150"/>
      <c r="V978150"/>
    </row>
    <row r="978151" spans="1:22">
      <c r="A978151"/>
      <c r="B978151"/>
      <c r="C978151"/>
      <c r="D978151"/>
      <c r="E978151"/>
      <c r="F978151"/>
      <c r="G978151"/>
      <c r="H978151"/>
      <c r="I978151"/>
      <c r="J978151"/>
      <c r="K978151"/>
      <c r="L978151"/>
      <c r="M978151"/>
      <c r="N978151"/>
      <c r="O978151"/>
      <c r="P978151"/>
      <c r="Q978151"/>
      <c r="R978151"/>
      <c r="S978151"/>
      <c r="T978151"/>
      <c r="U978151"/>
      <c r="V978151"/>
    </row>
    <row r="978152" spans="1:22">
      <c r="A978152"/>
      <c r="B978152"/>
      <c r="C978152"/>
      <c r="D978152"/>
      <c r="E978152"/>
      <c r="F978152"/>
      <c r="G978152"/>
      <c r="H978152"/>
      <c r="I978152"/>
      <c r="J978152"/>
      <c r="K978152"/>
      <c r="L978152"/>
      <c r="M978152"/>
      <c r="N978152"/>
      <c r="O978152"/>
      <c r="P978152"/>
      <c r="Q978152"/>
      <c r="R978152"/>
      <c r="S978152"/>
      <c r="T978152"/>
      <c r="U978152"/>
      <c r="V978152"/>
    </row>
    <row r="978153" spans="1:22">
      <c r="A978153"/>
      <c r="B978153"/>
      <c r="C978153"/>
      <c r="D978153"/>
      <c r="E978153"/>
      <c r="F978153"/>
      <c r="G978153"/>
      <c r="H978153"/>
      <c r="I978153"/>
      <c r="J978153"/>
      <c r="K978153"/>
      <c r="L978153"/>
      <c r="M978153"/>
      <c r="N978153"/>
      <c r="O978153"/>
      <c r="P978153"/>
      <c r="Q978153"/>
      <c r="R978153"/>
      <c r="S978153"/>
      <c r="T978153"/>
      <c r="U978153"/>
      <c r="V978153"/>
    </row>
    <row r="978154" spans="1:22">
      <c r="A978154"/>
      <c r="B978154"/>
      <c r="C978154"/>
      <c r="D978154"/>
      <c r="E978154"/>
      <c r="F978154"/>
      <c r="G978154"/>
      <c r="H978154"/>
      <c r="I978154"/>
      <c r="J978154"/>
      <c r="K978154"/>
      <c r="L978154"/>
      <c r="M978154"/>
      <c r="N978154"/>
      <c r="O978154"/>
      <c r="P978154"/>
      <c r="Q978154"/>
      <c r="R978154"/>
      <c r="S978154"/>
      <c r="T978154"/>
      <c r="U978154"/>
      <c r="V978154"/>
    </row>
    <row r="978155" spans="1:22">
      <c r="A978155"/>
      <c r="B978155"/>
      <c r="C978155"/>
      <c r="D978155"/>
      <c r="E978155"/>
      <c r="F978155"/>
      <c r="G978155"/>
      <c r="H978155"/>
      <c r="I978155"/>
      <c r="J978155"/>
      <c r="K978155"/>
      <c r="L978155"/>
      <c r="M978155"/>
      <c r="N978155"/>
      <c r="O978155"/>
      <c r="P978155"/>
      <c r="Q978155"/>
      <c r="R978155"/>
      <c r="S978155"/>
      <c r="T978155"/>
      <c r="U978155"/>
      <c r="V978155"/>
    </row>
    <row r="978156" spans="1:22">
      <c r="A978156"/>
      <c r="B978156"/>
      <c r="C978156"/>
      <c r="D978156"/>
      <c r="E978156"/>
      <c r="F978156"/>
      <c r="G978156"/>
      <c r="H978156"/>
      <c r="I978156"/>
      <c r="J978156"/>
      <c r="K978156"/>
      <c r="L978156"/>
      <c r="M978156"/>
      <c r="N978156"/>
      <c r="O978156"/>
      <c r="P978156"/>
      <c r="Q978156"/>
      <c r="R978156"/>
      <c r="S978156"/>
      <c r="T978156"/>
      <c r="U978156"/>
      <c r="V978156"/>
    </row>
    <row r="978157" spans="1:22">
      <c r="A978157"/>
      <c r="B978157"/>
      <c r="C978157"/>
      <c r="D978157"/>
      <c r="E978157"/>
      <c r="F978157"/>
      <c r="G978157"/>
      <c r="H978157"/>
      <c r="I978157"/>
      <c r="J978157"/>
      <c r="K978157"/>
      <c r="L978157"/>
      <c r="M978157"/>
      <c r="N978157"/>
      <c r="O978157"/>
      <c r="P978157"/>
      <c r="Q978157"/>
      <c r="R978157"/>
      <c r="S978157"/>
      <c r="T978157"/>
      <c r="U978157"/>
      <c r="V978157"/>
    </row>
    <row r="978158" spans="1:22">
      <c r="A978158"/>
      <c r="B978158"/>
      <c r="C978158"/>
      <c r="D978158"/>
      <c r="E978158"/>
      <c r="F978158"/>
      <c r="G978158"/>
      <c r="H978158"/>
      <c r="I978158"/>
      <c r="J978158"/>
      <c r="K978158"/>
      <c r="L978158"/>
      <c r="M978158"/>
      <c r="N978158"/>
      <c r="O978158"/>
      <c r="P978158"/>
      <c r="Q978158"/>
      <c r="R978158"/>
      <c r="S978158"/>
      <c r="T978158"/>
      <c r="U978158"/>
      <c r="V978158"/>
    </row>
    <row r="978159" spans="1:22">
      <c r="A978159"/>
      <c r="B978159"/>
      <c r="C978159"/>
      <c r="D978159"/>
      <c r="E978159"/>
      <c r="F978159"/>
      <c r="G978159"/>
      <c r="H978159"/>
      <c r="I978159"/>
      <c r="J978159"/>
      <c r="K978159"/>
      <c r="L978159"/>
      <c r="M978159"/>
      <c r="N978159"/>
      <c r="O978159"/>
      <c r="P978159"/>
      <c r="Q978159"/>
      <c r="R978159"/>
      <c r="S978159"/>
      <c r="T978159"/>
      <c r="U978159"/>
      <c r="V978159"/>
    </row>
    <row r="978160" spans="1:22">
      <c r="A978160"/>
      <c r="B978160"/>
      <c r="C978160"/>
      <c r="D978160"/>
      <c r="E978160"/>
      <c r="F978160"/>
      <c r="G978160"/>
      <c r="H978160"/>
      <c r="I978160"/>
      <c r="J978160"/>
      <c r="K978160"/>
      <c r="L978160"/>
      <c r="M978160"/>
      <c r="N978160"/>
      <c r="O978160"/>
      <c r="P978160"/>
      <c r="Q978160"/>
      <c r="R978160"/>
      <c r="S978160"/>
      <c r="T978160"/>
      <c r="U978160"/>
      <c r="V978160"/>
    </row>
    <row r="978161" spans="1:22">
      <c r="A978161"/>
      <c r="B978161"/>
      <c r="C978161"/>
      <c r="D978161"/>
      <c r="E978161"/>
      <c r="F978161"/>
      <c r="G978161"/>
      <c r="H978161"/>
      <c r="I978161"/>
      <c r="J978161"/>
      <c r="K978161"/>
      <c r="L978161"/>
      <c r="M978161"/>
      <c r="N978161"/>
      <c r="O978161"/>
      <c r="P978161"/>
      <c r="Q978161"/>
      <c r="R978161"/>
      <c r="S978161"/>
      <c r="T978161"/>
      <c r="U978161"/>
      <c r="V978161"/>
    </row>
    <row r="978162" spans="1:22">
      <c r="A978162"/>
      <c r="B978162"/>
      <c r="C978162"/>
      <c r="D978162"/>
      <c r="E978162"/>
      <c r="F978162"/>
      <c r="G978162"/>
      <c r="H978162"/>
      <c r="I978162"/>
      <c r="J978162"/>
      <c r="K978162"/>
      <c r="L978162"/>
      <c r="M978162"/>
      <c r="N978162"/>
      <c r="O978162"/>
      <c r="P978162"/>
      <c r="Q978162"/>
      <c r="R978162"/>
      <c r="S978162"/>
      <c r="T978162"/>
      <c r="U978162"/>
      <c r="V978162"/>
    </row>
    <row r="978163" spans="1:22">
      <c r="A978163"/>
      <c r="B978163"/>
      <c r="C978163"/>
      <c r="D978163"/>
      <c r="E978163"/>
      <c r="F978163"/>
      <c r="G978163"/>
      <c r="H978163"/>
      <c r="I978163"/>
      <c r="J978163"/>
      <c r="K978163"/>
      <c r="L978163"/>
      <c r="M978163"/>
      <c r="N978163"/>
      <c r="O978163"/>
      <c r="P978163"/>
      <c r="Q978163"/>
      <c r="R978163"/>
      <c r="S978163"/>
      <c r="T978163"/>
      <c r="U978163"/>
      <c r="V978163"/>
    </row>
    <row r="978164" spans="1:22">
      <c r="A978164"/>
      <c r="B978164"/>
      <c r="C978164"/>
      <c r="D978164"/>
      <c r="E978164"/>
      <c r="F978164"/>
      <c r="G978164"/>
      <c r="H978164"/>
      <c r="I978164"/>
      <c r="J978164"/>
      <c r="K978164"/>
      <c r="L978164"/>
      <c r="M978164"/>
      <c r="N978164"/>
      <c r="O978164"/>
      <c r="P978164"/>
      <c r="Q978164"/>
      <c r="R978164"/>
      <c r="S978164"/>
      <c r="T978164"/>
      <c r="U978164"/>
      <c r="V978164"/>
    </row>
    <row r="978165" spans="1:22">
      <c r="A978165"/>
      <c r="B978165"/>
      <c r="C978165"/>
      <c r="D978165"/>
      <c r="E978165"/>
      <c r="F978165"/>
      <c r="G978165"/>
      <c r="H978165"/>
      <c r="I978165"/>
      <c r="J978165"/>
      <c r="K978165"/>
      <c r="L978165"/>
      <c r="M978165"/>
      <c r="N978165"/>
      <c r="O978165"/>
      <c r="P978165"/>
      <c r="Q978165"/>
      <c r="R978165"/>
      <c r="S978165"/>
      <c r="T978165"/>
      <c r="U978165"/>
      <c r="V978165"/>
    </row>
    <row r="978166" spans="1:22">
      <c r="A978166"/>
      <c r="B978166"/>
      <c r="C978166"/>
      <c r="D978166"/>
      <c r="E978166"/>
      <c r="F978166"/>
      <c r="G978166"/>
      <c r="H978166"/>
      <c r="I978166"/>
      <c r="J978166"/>
      <c r="K978166"/>
      <c r="L978166"/>
      <c r="M978166"/>
      <c r="N978166"/>
      <c r="O978166"/>
      <c r="P978166"/>
      <c r="Q978166"/>
      <c r="R978166"/>
      <c r="S978166"/>
      <c r="T978166"/>
      <c r="U978166"/>
      <c r="V978166"/>
    </row>
    <row r="978167" spans="1:22">
      <c r="A978167"/>
      <c r="B978167"/>
      <c r="C978167"/>
      <c r="D978167"/>
      <c r="E978167"/>
      <c r="F978167"/>
      <c r="G978167"/>
      <c r="H978167"/>
      <c r="I978167"/>
      <c r="J978167"/>
      <c r="K978167"/>
      <c r="L978167"/>
      <c r="M978167"/>
      <c r="N978167"/>
      <c r="O978167"/>
      <c r="P978167"/>
      <c r="Q978167"/>
      <c r="R978167"/>
      <c r="S978167"/>
      <c r="T978167"/>
      <c r="U978167"/>
      <c r="V978167"/>
    </row>
    <row r="978168" spans="1:22">
      <c r="A978168"/>
      <c r="B978168"/>
      <c r="C978168"/>
      <c r="D978168"/>
      <c r="E978168"/>
      <c r="F978168"/>
      <c r="G978168"/>
      <c r="H978168"/>
      <c r="I978168"/>
      <c r="J978168"/>
      <c r="K978168"/>
      <c r="L978168"/>
      <c r="M978168"/>
      <c r="N978168"/>
      <c r="O978168"/>
      <c r="P978168"/>
      <c r="Q978168"/>
      <c r="R978168"/>
      <c r="S978168"/>
      <c r="T978168"/>
      <c r="U978168"/>
      <c r="V978168"/>
    </row>
    <row r="978169" spans="1:22">
      <c r="A978169"/>
      <c r="B978169"/>
      <c r="C978169"/>
      <c r="D978169"/>
      <c r="E978169"/>
      <c r="F978169"/>
      <c r="G978169"/>
      <c r="H978169"/>
      <c r="I978169"/>
      <c r="J978169"/>
      <c r="K978169"/>
      <c r="L978169"/>
      <c r="M978169"/>
      <c r="N978169"/>
      <c r="O978169"/>
      <c r="P978169"/>
      <c r="Q978169"/>
      <c r="R978169"/>
      <c r="S978169"/>
      <c r="T978169"/>
      <c r="U978169"/>
      <c r="V978169"/>
    </row>
    <row r="978170" spans="1:22">
      <c r="A978170"/>
      <c r="B978170"/>
      <c r="C978170"/>
      <c r="D978170"/>
      <c r="E978170"/>
      <c r="F978170"/>
      <c r="G978170"/>
      <c r="H978170"/>
      <c r="I978170"/>
      <c r="J978170"/>
      <c r="K978170"/>
      <c r="L978170"/>
      <c r="M978170"/>
      <c r="N978170"/>
      <c r="O978170"/>
      <c r="P978170"/>
      <c r="Q978170"/>
      <c r="R978170"/>
      <c r="S978170"/>
      <c r="T978170"/>
      <c r="U978170"/>
      <c r="V978170"/>
    </row>
    <row r="978171" spans="1:22">
      <c r="A978171"/>
      <c r="B978171"/>
      <c r="C978171"/>
      <c r="D978171"/>
      <c r="E978171"/>
      <c r="F978171"/>
      <c r="G978171"/>
      <c r="H978171"/>
      <c r="I978171"/>
      <c r="J978171"/>
      <c r="K978171"/>
      <c r="L978171"/>
      <c r="M978171"/>
      <c r="N978171"/>
      <c r="O978171"/>
      <c r="P978171"/>
      <c r="Q978171"/>
      <c r="R978171"/>
      <c r="S978171"/>
      <c r="T978171"/>
      <c r="U978171"/>
      <c r="V978171"/>
    </row>
    <row r="978172" spans="1:22">
      <c r="A978172"/>
      <c r="B978172"/>
      <c r="C978172"/>
      <c r="D978172"/>
      <c r="E978172"/>
      <c r="F978172"/>
      <c r="G978172"/>
      <c r="H978172"/>
      <c r="I978172"/>
      <c r="J978172"/>
      <c r="K978172"/>
      <c r="L978172"/>
      <c r="M978172"/>
      <c r="N978172"/>
      <c r="O978172"/>
      <c r="P978172"/>
      <c r="Q978172"/>
      <c r="R978172"/>
      <c r="S978172"/>
      <c r="T978172"/>
      <c r="U978172"/>
      <c r="V978172"/>
    </row>
    <row r="978173" spans="1:22">
      <c r="A978173"/>
      <c r="B978173"/>
      <c r="C978173"/>
      <c r="D978173"/>
      <c r="E978173"/>
      <c r="F978173"/>
      <c r="G978173"/>
      <c r="H978173"/>
      <c r="I978173"/>
      <c r="J978173"/>
      <c r="K978173"/>
      <c r="L978173"/>
      <c r="M978173"/>
      <c r="N978173"/>
      <c r="O978173"/>
      <c r="P978173"/>
      <c r="Q978173"/>
      <c r="R978173"/>
      <c r="S978173"/>
      <c r="T978173"/>
      <c r="U978173"/>
      <c r="V978173"/>
    </row>
    <row r="978174" spans="1:22">
      <c r="A978174"/>
      <c r="B978174"/>
      <c r="C978174"/>
      <c r="D978174"/>
      <c r="E978174"/>
      <c r="F978174"/>
      <c r="G978174"/>
      <c r="H978174"/>
      <c r="I978174"/>
      <c r="J978174"/>
      <c r="K978174"/>
      <c r="L978174"/>
      <c r="M978174"/>
      <c r="N978174"/>
      <c r="O978174"/>
      <c r="P978174"/>
      <c r="Q978174"/>
      <c r="R978174"/>
      <c r="S978174"/>
      <c r="T978174"/>
      <c r="U978174"/>
      <c r="V978174"/>
    </row>
    <row r="978175" spans="1:22">
      <c r="A978175"/>
      <c r="B978175"/>
      <c r="C978175"/>
      <c r="D978175"/>
      <c r="E978175"/>
      <c r="F978175"/>
      <c r="G978175"/>
      <c r="H978175"/>
      <c r="I978175"/>
      <c r="J978175"/>
      <c r="K978175"/>
      <c r="L978175"/>
      <c r="M978175"/>
      <c r="N978175"/>
      <c r="O978175"/>
      <c r="P978175"/>
      <c r="Q978175"/>
      <c r="R978175"/>
      <c r="S978175"/>
      <c r="T978175"/>
      <c r="U978175"/>
      <c r="V978175"/>
    </row>
    <row r="978176" spans="1:22">
      <c r="A978176"/>
      <c r="B978176"/>
      <c r="C978176"/>
      <c r="D978176"/>
      <c r="E978176"/>
      <c r="F978176"/>
      <c r="G978176"/>
      <c r="H978176"/>
      <c r="I978176"/>
      <c r="J978176"/>
      <c r="K978176"/>
      <c r="L978176"/>
      <c r="M978176"/>
      <c r="N978176"/>
      <c r="O978176"/>
      <c r="P978176"/>
      <c r="Q978176"/>
      <c r="R978176"/>
      <c r="S978176"/>
      <c r="T978176"/>
      <c r="U978176"/>
      <c r="V978176"/>
    </row>
    <row r="978177" spans="1:22">
      <c r="A978177"/>
      <c r="B978177"/>
      <c r="C978177"/>
      <c r="D978177"/>
      <c r="E978177"/>
      <c r="F978177"/>
      <c r="G978177"/>
      <c r="H978177"/>
      <c r="I978177"/>
      <c r="J978177"/>
      <c r="K978177"/>
      <c r="L978177"/>
      <c r="M978177"/>
      <c r="N978177"/>
      <c r="O978177"/>
      <c r="P978177"/>
      <c r="Q978177"/>
      <c r="R978177"/>
      <c r="S978177"/>
      <c r="T978177"/>
      <c r="U978177"/>
      <c r="V978177"/>
    </row>
    <row r="978178" spans="1:22">
      <c r="A978178"/>
      <c r="B978178"/>
      <c r="C978178"/>
      <c r="D978178"/>
      <c r="E978178"/>
      <c r="F978178"/>
      <c r="G978178"/>
      <c r="H978178"/>
      <c r="I978178"/>
      <c r="J978178"/>
      <c r="K978178"/>
      <c r="L978178"/>
      <c r="M978178"/>
      <c r="N978178"/>
      <c r="O978178"/>
      <c r="P978178"/>
      <c r="Q978178"/>
      <c r="R978178"/>
      <c r="S978178"/>
      <c r="T978178"/>
      <c r="U978178"/>
      <c r="V978178"/>
    </row>
    <row r="978179" spans="1:22">
      <c r="A978179"/>
      <c r="B978179"/>
      <c r="C978179"/>
      <c r="D978179"/>
      <c r="E978179"/>
      <c r="F978179"/>
      <c r="G978179"/>
      <c r="H978179"/>
      <c r="I978179"/>
      <c r="J978179"/>
      <c r="K978179"/>
      <c r="L978179"/>
      <c r="M978179"/>
      <c r="N978179"/>
      <c r="O978179"/>
      <c r="P978179"/>
      <c r="Q978179"/>
      <c r="R978179"/>
      <c r="S978179"/>
      <c r="T978179"/>
      <c r="U978179"/>
      <c r="V978179"/>
    </row>
    <row r="978180" spans="1:22">
      <c r="A978180"/>
      <c r="B978180"/>
      <c r="C978180"/>
      <c r="D978180"/>
      <c r="E978180"/>
      <c r="F978180"/>
      <c r="G978180"/>
      <c r="H978180"/>
      <c r="I978180"/>
      <c r="J978180"/>
      <c r="K978180"/>
      <c r="L978180"/>
      <c r="M978180"/>
      <c r="N978180"/>
      <c r="O978180"/>
      <c r="P978180"/>
      <c r="Q978180"/>
      <c r="R978180"/>
      <c r="S978180"/>
      <c r="T978180"/>
      <c r="U978180"/>
      <c r="V978180"/>
    </row>
    <row r="978181" spans="1:22">
      <c r="A978181"/>
      <c r="B978181"/>
      <c r="C978181"/>
      <c r="D978181"/>
      <c r="E978181"/>
      <c r="F978181"/>
      <c r="G978181"/>
      <c r="H978181"/>
      <c r="I978181"/>
      <c r="J978181"/>
      <c r="K978181"/>
      <c r="L978181"/>
      <c r="M978181"/>
      <c r="N978181"/>
      <c r="O978181"/>
      <c r="P978181"/>
      <c r="Q978181"/>
      <c r="R978181"/>
      <c r="S978181"/>
      <c r="T978181"/>
      <c r="U978181"/>
      <c r="V978181"/>
    </row>
    <row r="978182" spans="1:22">
      <c r="A978182"/>
      <c r="B978182"/>
      <c r="C978182"/>
      <c r="D978182"/>
      <c r="E978182"/>
      <c r="F978182"/>
      <c r="G978182"/>
      <c r="H978182"/>
      <c r="I978182"/>
      <c r="J978182"/>
      <c r="K978182"/>
      <c r="L978182"/>
      <c r="M978182"/>
      <c r="N978182"/>
      <c r="O978182"/>
      <c r="P978182"/>
      <c r="Q978182"/>
      <c r="R978182"/>
      <c r="S978182"/>
      <c r="T978182"/>
      <c r="U978182"/>
      <c r="V978182"/>
    </row>
    <row r="978183" spans="1:22">
      <c r="A978183"/>
      <c r="B978183"/>
      <c r="C978183"/>
      <c r="D978183"/>
      <c r="E978183"/>
      <c r="F978183"/>
      <c r="G978183"/>
      <c r="H978183"/>
      <c r="I978183"/>
      <c r="J978183"/>
      <c r="K978183"/>
      <c r="L978183"/>
      <c r="M978183"/>
      <c r="N978183"/>
      <c r="O978183"/>
      <c r="P978183"/>
      <c r="Q978183"/>
      <c r="R978183"/>
      <c r="S978183"/>
      <c r="T978183"/>
      <c r="U978183"/>
      <c r="V978183"/>
    </row>
    <row r="978184" spans="1:22">
      <c r="A978184"/>
      <c r="B978184"/>
      <c r="C978184"/>
      <c r="D978184"/>
      <c r="E978184"/>
      <c r="F978184"/>
      <c r="G978184"/>
      <c r="H978184"/>
      <c r="I978184"/>
      <c r="J978184"/>
      <c r="K978184"/>
      <c r="L978184"/>
      <c r="M978184"/>
      <c r="N978184"/>
      <c r="O978184"/>
      <c r="P978184"/>
      <c r="Q978184"/>
      <c r="R978184"/>
      <c r="S978184"/>
      <c r="T978184"/>
      <c r="U978184"/>
      <c r="V978184"/>
    </row>
    <row r="978185" spans="1:22">
      <c r="A978185"/>
      <c r="B978185"/>
      <c r="C978185"/>
      <c r="D978185"/>
      <c r="E978185"/>
      <c r="F978185"/>
      <c r="G978185"/>
      <c r="H978185"/>
      <c r="I978185"/>
      <c r="J978185"/>
      <c r="K978185"/>
      <c r="L978185"/>
      <c r="M978185"/>
      <c r="N978185"/>
      <c r="O978185"/>
      <c r="P978185"/>
      <c r="Q978185"/>
      <c r="R978185"/>
      <c r="S978185"/>
      <c r="T978185"/>
      <c r="U978185"/>
      <c r="V978185"/>
    </row>
    <row r="978186" spans="1:22">
      <c r="A978186"/>
      <c r="B978186"/>
      <c r="C978186"/>
      <c r="D978186"/>
      <c r="E978186"/>
      <c r="F978186"/>
      <c r="G978186"/>
      <c r="H978186"/>
      <c r="I978186"/>
      <c r="J978186"/>
      <c r="K978186"/>
      <c r="L978186"/>
      <c r="M978186"/>
      <c r="N978186"/>
      <c r="O978186"/>
      <c r="P978186"/>
      <c r="Q978186"/>
      <c r="R978186"/>
      <c r="S978186"/>
      <c r="T978186"/>
      <c r="U978186"/>
      <c r="V978186"/>
    </row>
    <row r="978187" spans="1:22">
      <c r="A978187"/>
      <c r="B978187"/>
      <c r="C978187"/>
      <c r="D978187"/>
      <c r="E978187"/>
      <c r="F978187"/>
      <c r="G978187"/>
      <c r="H978187"/>
      <c r="I978187"/>
      <c r="J978187"/>
      <c r="K978187"/>
      <c r="L978187"/>
      <c r="M978187"/>
      <c r="N978187"/>
      <c r="O978187"/>
      <c r="P978187"/>
      <c r="Q978187"/>
      <c r="R978187"/>
      <c r="S978187"/>
      <c r="T978187"/>
      <c r="U978187"/>
      <c r="V978187"/>
    </row>
    <row r="978188" spans="1:22">
      <c r="A978188"/>
      <c r="B978188"/>
      <c r="C978188"/>
      <c r="D978188"/>
      <c r="E978188"/>
      <c r="F978188"/>
      <c r="G978188"/>
      <c r="H978188"/>
      <c r="I978188"/>
      <c r="J978188"/>
      <c r="K978188"/>
      <c r="L978188"/>
      <c r="M978188"/>
      <c r="N978188"/>
      <c r="O978188"/>
      <c r="P978188"/>
      <c r="Q978188"/>
      <c r="R978188"/>
      <c r="S978188"/>
      <c r="T978188"/>
      <c r="U978188"/>
      <c r="V978188"/>
    </row>
    <row r="978189" spans="1:22">
      <c r="A978189"/>
      <c r="B978189"/>
      <c r="C978189"/>
      <c r="D978189"/>
      <c r="E978189"/>
      <c r="F978189"/>
      <c r="G978189"/>
      <c r="H978189"/>
      <c r="I978189"/>
      <c r="J978189"/>
      <c r="K978189"/>
      <c r="L978189"/>
      <c r="M978189"/>
      <c r="N978189"/>
      <c r="O978189"/>
      <c r="P978189"/>
      <c r="Q978189"/>
      <c r="R978189"/>
      <c r="S978189"/>
      <c r="T978189"/>
      <c r="U978189"/>
      <c r="V978189"/>
    </row>
    <row r="978190" spans="1:22">
      <c r="A978190"/>
      <c r="B978190"/>
      <c r="C978190"/>
      <c r="D978190"/>
      <c r="E978190"/>
      <c r="F978190"/>
      <c r="G978190"/>
      <c r="H978190"/>
      <c r="I978190"/>
      <c r="J978190"/>
      <c r="K978190"/>
      <c r="L978190"/>
      <c r="M978190"/>
      <c r="N978190"/>
      <c r="O978190"/>
      <c r="P978190"/>
      <c r="Q978190"/>
      <c r="R978190"/>
      <c r="S978190"/>
      <c r="T978190"/>
      <c r="U978190"/>
      <c r="V978190"/>
    </row>
    <row r="978191" spans="1:22">
      <c r="A978191"/>
      <c r="B978191"/>
      <c r="C978191"/>
      <c r="D978191"/>
      <c r="E978191"/>
      <c r="F978191"/>
      <c r="G978191"/>
      <c r="H978191"/>
      <c r="I978191"/>
      <c r="J978191"/>
      <c r="K978191"/>
      <c r="L978191"/>
      <c r="M978191"/>
      <c r="N978191"/>
      <c r="O978191"/>
      <c r="P978191"/>
      <c r="Q978191"/>
      <c r="R978191"/>
      <c r="S978191"/>
      <c r="T978191"/>
      <c r="U978191"/>
      <c r="V978191"/>
    </row>
    <row r="978192" spans="1:22">
      <c r="A978192"/>
      <c r="B978192"/>
      <c r="C978192"/>
      <c r="D978192"/>
      <c r="E978192"/>
      <c r="F978192"/>
      <c r="G978192"/>
      <c r="H978192"/>
      <c r="I978192"/>
      <c r="J978192"/>
      <c r="K978192"/>
      <c r="L978192"/>
      <c r="M978192"/>
      <c r="N978192"/>
      <c r="O978192"/>
      <c r="P978192"/>
      <c r="Q978192"/>
      <c r="R978192"/>
      <c r="S978192"/>
      <c r="T978192"/>
      <c r="U978192"/>
      <c r="V978192"/>
    </row>
    <row r="978193" spans="1:22">
      <c r="A978193"/>
      <c r="B978193"/>
      <c r="C978193"/>
      <c r="D978193"/>
      <c r="E978193"/>
      <c r="F978193"/>
      <c r="G978193"/>
      <c r="H978193"/>
      <c r="I978193"/>
      <c r="J978193"/>
      <c r="K978193"/>
      <c r="L978193"/>
      <c r="M978193"/>
      <c r="N978193"/>
      <c r="O978193"/>
      <c r="P978193"/>
      <c r="Q978193"/>
      <c r="R978193"/>
      <c r="S978193"/>
      <c r="T978193"/>
      <c r="U978193"/>
      <c r="V978193"/>
    </row>
    <row r="978194" spans="1:22">
      <c r="A978194"/>
      <c r="B978194"/>
      <c r="C978194"/>
      <c r="D978194"/>
      <c r="E978194"/>
      <c r="F978194"/>
      <c r="G978194"/>
      <c r="H978194"/>
      <c r="I978194"/>
      <c r="J978194"/>
      <c r="K978194"/>
      <c r="L978194"/>
      <c r="M978194"/>
      <c r="N978194"/>
      <c r="O978194"/>
      <c r="P978194"/>
      <c r="Q978194"/>
      <c r="R978194"/>
      <c r="S978194"/>
      <c r="T978194"/>
      <c r="U978194"/>
      <c r="V978194"/>
    </row>
    <row r="978195" spans="1:22">
      <c r="A978195"/>
      <c r="B978195"/>
      <c r="C978195"/>
      <c r="D978195"/>
      <c r="E978195"/>
      <c r="F978195"/>
      <c r="G978195"/>
      <c r="H978195"/>
      <c r="I978195"/>
      <c r="J978195"/>
      <c r="K978195"/>
      <c r="L978195"/>
      <c r="M978195"/>
      <c r="N978195"/>
      <c r="O978195"/>
      <c r="P978195"/>
      <c r="Q978195"/>
      <c r="R978195"/>
      <c r="S978195"/>
      <c r="T978195"/>
      <c r="U978195"/>
      <c r="V978195"/>
    </row>
    <row r="978196" spans="1:22">
      <c r="A978196"/>
      <c r="B978196"/>
      <c r="C978196"/>
      <c r="D978196"/>
      <c r="E978196"/>
      <c r="F978196"/>
      <c r="G978196"/>
      <c r="H978196"/>
      <c r="I978196"/>
      <c r="J978196"/>
      <c r="K978196"/>
      <c r="L978196"/>
      <c r="M978196"/>
      <c r="N978196"/>
      <c r="O978196"/>
      <c r="P978196"/>
      <c r="Q978196"/>
      <c r="R978196"/>
      <c r="S978196"/>
      <c r="T978196"/>
      <c r="U978196"/>
      <c r="V978196"/>
    </row>
    <row r="978197" spans="1:22">
      <c r="A978197"/>
      <c r="B978197"/>
      <c r="C978197"/>
      <c r="D978197"/>
      <c r="E978197"/>
      <c r="F978197"/>
      <c r="G978197"/>
      <c r="H978197"/>
      <c r="I978197"/>
      <c r="J978197"/>
      <c r="K978197"/>
      <c r="L978197"/>
      <c r="M978197"/>
      <c r="N978197"/>
      <c r="O978197"/>
      <c r="P978197"/>
      <c r="Q978197"/>
      <c r="R978197"/>
      <c r="S978197"/>
      <c r="T978197"/>
      <c r="U978197"/>
      <c r="V978197"/>
    </row>
    <row r="978198" spans="1:22">
      <c r="A978198"/>
      <c r="B978198"/>
      <c r="C978198"/>
      <c r="D978198"/>
      <c r="E978198"/>
      <c r="F978198"/>
      <c r="G978198"/>
      <c r="H978198"/>
      <c r="I978198"/>
      <c r="J978198"/>
      <c r="K978198"/>
      <c r="L978198"/>
      <c r="M978198"/>
      <c r="N978198"/>
      <c r="O978198"/>
      <c r="P978198"/>
      <c r="Q978198"/>
      <c r="R978198"/>
      <c r="S978198"/>
      <c r="T978198"/>
      <c r="U978198"/>
      <c r="V978198"/>
    </row>
    <row r="978199" spans="1:22">
      <c r="A978199"/>
      <c r="B978199"/>
      <c r="C978199"/>
      <c r="D978199"/>
      <c r="E978199"/>
      <c r="F978199"/>
      <c r="G978199"/>
      <c r="H978199"/>
      <c r="I978199"/>
      <c r="J978199"/>
      <c r="K978199"/>
      <c r="L978199"/>
      <c r="M978199"/>
      <c r="N978199"/>
      <c r="O978199"/>
      <c r="P978199"/>
      <c r="Q978199"/>
      <c r="R978199"/>
      <c r="S978199"/>
      <c r="T978199"/>
      <c r="U978199"/>
      <c r="V978199"/>
    </row>
    <row r="978200" spans="1:22">
      <c r="A978200"/>
      <c r="B978200"/>
      <c r="C978200"/>
      <c r="D978200"/>
      <c r="E978200"/>
      <c r="F978200"/>
      <c r="G978200"/>
      <c r="H978200"/>
      <c r="I978200"/>
      <c r="J978200"/>
      <c r="K978200"/>
      <c r="L978200"/>
      <c r="M978200"/>
      <c r="N978200"/>
      <c r="O978200"/>
      <c r="P978200"/>
      <c r="Q978200"/>
      <c r="R978200"/>
      <c r="S978200"/>
      <c r="T978200"/>
      <c r="U978200"/>
      <c r="V978200"/>
    </row>
    <row r="978201" spans="1:22">
      <c r="A978201"/>
      <c r="B978201"/>
      <c r="C978201"/>
      <c r="D978201"/>
      <c r="E978201"/>
      <c r="F978201"/>
      <c r="G978201"/>
      <c r="H978201"/>
      <c r="I978201"/>
      <c r="J978201"/>
      <c r="K978201"/>
      <c r="L978201"/>
      <c r="M978201"/>
      <c r="N978201"/>
      <c r="O978201"/>
      <c r="P978201"/>
      <c r="Q978201"/>
      <c r="R978201"/>
      <c r="S978201"/>
      <c r="T978201"/>
      <c r="U978201"/>
      <c r="V978201"/>
    </row>
    <row r="978202" spans="1:22">
      <c r="A978202"/>
      <c r="B978202"/>
      <c r="C978202"/>
      <c r="D978202"/>
      <c r="E978202"/>
      <c r="F978202"/>
      <c r="G978202"/>
      <c r="H978202"/>
      <c r="I978202"/>
      <c r="J978202"/>
      <c r="K978202"/>
      <c r="L978202"/>
      <c r="M978202"/>
      <c r="N978202"/>
      <c r="O978202"/>
      <c r="P978202"/>
      <c r="Q978202"/>
      <c r="R978202"/>
      <c r="S978202"/>
      <c r="T978202"/>
      <c r="U978202"/>
      <c r="V978202"/>
    </row>
    <row r="978203" spans="1:22">
      <c r="A978203"/>
      <c r="B978203"/>
      <c r="C978203"/>
      <c r="D978203"/>
      <c r="E978203"/>
      <c r="F978203"/>
      <c r="G978203"/>
      <c r="H978203"/>
      <c r="I978203"/>
      <c r="J978203"/>
      <c r="K978203"/>
      <c r="L978203"/>
      <c r="M978203"/>
      <c r="N978203"/>
      <c r="O978203"/>
      <c r="P978203"/>
      <c r="Q978203"/>
      <c r="R978203"/>
      <c r="S978203"/>
      <c r="T978203"/>
      <c r="U978203"/>
      <c r="V978203"/>
    </row>
    <row r="978204" spans="1:22">
      <c r="A978204"/>
      <c r="B978204"/>
      <c r="C978204"/>
      <c r="D978204"/>
      <c r="E978204"/>
      <c r="F978204"/>
      <c r="G978204"/>
      <c r="H978204"/>
      <c r="I978204"/>
      <c r="J978204"/>
      <c r="K978204"/>
      <c r="L978204"/>
      <c r="M978204"/>
      <c r="N978204"/>
      <c r="O978204"/>
      <c r="P978204"/>
      <c r="Q978204"/>
      <c r="R978204"/>
      <c r="S978204"/>
      <c r="T978204"/>
      <c r="U978204"/>
      <c r="V978204"/>
    </row>
    <row r="978205" spans="1:22">
      <c r="A978205"/>
      <c r="B978205"/>
      <c r="C978205"/>
      <c r="D978205"/>
      <c r="E978205"/>
      <c r="F978205"/>
      <c r="G978205"/>
      <c r="H978205"/>
      <c r="I978205"/>
      <c r="J978205"/>
      <c r="K978205"/>
      <c r="L978205"/>
      <c r="M978205"/>
      <c r="N978205"/>
      <c r="O978205"/>
      <c r="P978205"/>
      <c r="Q978205"/>
      <c r="R978205"/>
      <c r="S978205"/>
      <c r="T978205"/>
      <c r="U978205"/>
      <c r="V978205"/>
    </row>
    <row r="978206" spans="1:22">
      <c r="A978206"/>
      <c r="B978206"/>
      <c r="C978206"/>
      <c r="D978206"/>
      <c r="E978206"/>
      <c r="F978206"/>
      <c r="G978206"/>
      <c r="H978206"/>
      <c r="I978206"/>
      <c r="J978206"/>
      <c r="K978206"/>
      <c r="L978206"/>
      <c r="M978206"/>
      <c r="N978206"/>
      <c r="O978206"/>
      <c r="P978206"/>
      <c r="Q978206"/>
      <c r="R978206"/>
      <c r="S978206"/>
      <c r="T978206"/>
      <c r="U978206"/>
      <c r="V978206"/>
    </row>
    <row r="978207" spans="1:22">
      <c r="A978207"/>
      <c r="B978207"/>
      <c r="C978207"/>
      <c r="D978207"/>
      <c r="E978207"/>
      <c r="F978207"/>
      <c r="G978207"/>
      <c r="H978207"/>
      <c r="I978207"/>
      <c r="J978207"/>
      <c r="K978207"/>
      <c r="L978207"/>
      <c r="M978207"/>
      <c r="N978207"/>
      <c r="O978207"/>
      <c r="P978207"/>
      <c r="Q978207"/>
      <c r="R978207"/>
      <c r="S978207"/>
      <c r="T978207"/>
      <c r="U978207"/>
      <c r="V978207"/>
    </row>
    <row r="978208" spans="1:22">
      <c r="A978208"/>
      <c r="B978208"/>
      <c r="C978208"/>
      <c r="D978208"/>
      <c r="E978208"/>
      <c r="F978208"/>
      <c r="G978208"/>
      <c r="H978208"/>
      <c r="I978208"/>
      <c r="J978208"/>
      <c r="K978208"/>
      <c r="L978208"/>
      <c r="M978208"/>
      <c r="N978208"/>
      <c r="O978208"/>
      <c r="P978208"/>
      <c r="Q978208"/>
      <c r="R978208"/>
      <c r="S978208"/>
      <c r="T978208"/>
      <c r="U978208"/>
      <c r="V978208"/>
    </row>
    <row r="978209" spans="1:22">
      <c r="A978209"/>
      <c r="B978209"/>
      <c r="C978209"/>
      <c r="D978209"/>
      <c r="E978209"/>
      <c r="F978209"/>
      <c r="G978209"/>
      <c r="H978209"/>
      <c r="I978209"/>
      <c r="J978209"/>
      <c r="K978209"/>
      <c r="L978209"/>
      <c r="M978209"/>
      <c r="N978209"/>
      <c r="O978209"/>
      <c r="P978209"/>
      <c r="Q978209"/>
      <c r="R978209"/>
      <c r="S978209"/>
      <c r="T978209"/>
      <c r="U978209"/>
      <c r="V978209"/>
    </row>
    <row r="978210" spans="1:22">
      <c r="A978210"/>
      <c r="B978210"/>
      <c r="C978210"/>
      <c r="D978210"/>
      <c r="E978210"/>
      <c r="F978210"/>
      <c r="G978210"/>
      <c r="H978210"/>
      <c r="I978210"/>
      <c r="J978210"/>
      <c r="K978210"/>
      <c r="L978210"/>
      <c r="M978210"/>
      <c r="N978210"/>
      <c r="O978210"/>
      <c r="P978210"/>
      <c r="Q978210"/>
      <c r="R978210"/>
      <c r="S978210"/>
      <c r="T978210"/>
      <c r="U978210"/>
      <c r="V978210"/>
    </row>
    <row r="978211" spans="1:22">
      <c r="A978211"/>
      <c r="B978211"/>
      <c r="C978211"/>
      <c r="D978211"/>
      <c r="E978211"/>
      <c r="F978211"/>
      <c r="G978211"/>
      <c r="H978211"/>
      <c r="I978211"/>
      <c r="J978211"/>
      <c r="K978211"/>
      <c r="L978211"/>
      <c r="M978211"/>
      <c r="N978211"/>
      <c r="O978211"/>
      <c r="P978211"/>
      <c r="Q978211"/>
      <c r="R978211"/>
      <c r="S978211"/>
      <c r="T978211"/>
      <c r="U978211"/>
      <c r="V978211"/>
    </row>
    <row r="978212" spans="1:22">
      <c r="A978212"/>
      <c r="B978212"/>
      <c r="C978212"/>
      <c r="D978212"/>
      <c r="E978212"/>
      <c r="F978212"/>
      <c r="G978212"/>
      <c r="H978212"/>
      <c r="I978212"/>
      <c r="J978212"/>
      <c r="K978212"/>
      <c r="L978212"/>
      <c r="M978212"/>
      <c r="N978212"/>
      <c r="O978212"/>
      <c r="P978212"/>
      <c r="Q978212"/>
      <c r="R978212"/>
      <c r="S978212"/>
      <c r="T978212"/>
      <c r="U978212"/>
      <c r="V978212"/>
    </row>
    <row r="978213" spans="1:22">
      <c r="A978213"/>
      <c r="B978213"/>
      <c r="C978213"/>
      <c r="D978213"/>
      <c r="E978213"/>
      <c r="F978213"/>
      <c r="G978213"/>
      <c r="H978213"/>
      <c r="I978213"/>
      <c r="J978213"/>
      <c r="K978213"/>
      <c r="L978213"/>
      <c r="M978213"/>
      <c r="N978213"/>
      <c r="O978213"/>
      <c r="P978213"/>
      <c r="Q978213"/>
      <c r="R978213"/>
      <c r="S978213"/>
      <c r="T978213"/>
      <c r="U978213"/>
      <c r="V978213"/>
    </row>
    <row r="978214" spans="1:22">
      <c r="A978214"/>
      <c r="B978214"/>
      <c r="C978214"/>
      <c r="D978214"/>
      <c r="E978214"/>
      <c r="F978214"/>
      <c r="G978214"/>
      <c r="H978214"/>
      <c r="I978214"/>
      <c r="J978214"/>
      <c r="K978214"/>
      <c r="L978214"/>
      <c r="M978214"/>
      <c r="N978214"/>
      <c r="O978214"/>
      <c r="P978214"/>
      <c r="Q978214"/>
      <c r="R978214"/>
      <c r="S978214"/>
      <c r="T978214"/>
      <c r="U978214"/>
      <c r="V978214"/>
    </row>
    <row r="978215" spans="1:22">
      <c r="A978215"/>
      <c r="B978215"/>
      <c r="C978215"/>
      <c r="D978215"/>
      <c r="E978215"/>
      <c r="F978215"/>
      <c r="G978215"/>
      <c r="H978215"/>
      <c r="I978215"/>
      <c r="J978215"/>
      <c r="K978215"/>
      <c r="L978215"/>
      <c r="M978215"/>
      <c r="N978215"/>
      <c r="O978215"/>
      <c r="P978215"/>
      <c r="Q978215"/>
      <c r="R978215"/>
      <c r="S978215"/>
      <c r="T978215"/>
      <c r="U978215"/>
      <c r="V978215"/>
    </row>
    <row r="978216" spans="1:22">
      <c r="A978216"/>
      <c r="B978216"/>
      <c r="C978216"/>
      <c r="D978216"/>
      <c r="E978216"/>
      <c r="F978216"/>
      <c r="G978216"/>
      <c r="H978216"/>
      <c r="I978216"/>
      <c r="J978216"/>
      <c r="K978216"/>
      <c r="L978216"/>
      <c r="M978216"/>
      <c r="N978216"/>
      <c r="O978216"/>
      <c r="P978216"/>
      <c r="Q978216"/>
      <c r="R978216"/>
      <c r="S978216"/>
      <c r="T978216"/>
      <c r="U978216"/>
      <c r="V978216"/>
    </row>
    <row r="978217" spans="1:22">
      <c r="A978217"/>
      <c r="B978217"/>
      <c r="C978217"/>
      <c r="D978217"/>
      <c r="E978217"/>
      <c r="F978217"/>
      <c r="G978217"/>
      <c r="H978217"/>
      <c r="I978217"/>
      <c r="J978217"/>
      <c r="K978217"/>
      <c r="L978217"/>
      <c r="M978217"/>
      <c r="N978217"/>
      <c r="O978217"/>
      <c r="P978217"/>
      <c r="Q978217"/>
      <c r="R978217"/>
      <c r="S978217"/>
      <c r="T978217"/>
      <c r="U978217"/>
      <c r="V978217"/>
    </row>
    <row r="978218" spans="1:22">
      <c r="A978218"/>
      <c r="B978218"/>
      <c r="C978218"/>
      <c r="D978218"/>
      <c r="E978218"/>
      <c r="F978218"/>
      <c r="G978218"/>
      <c r="H978218"/>
      <c r="I978218"/>
      <c r="J978218"/>
      <c r="K978218"/>
      <c r="L978218"/>
      <c r="M978218"/>
      <c r="N978218"/>
      <c r="O978218"/>
      <c r="P978218"/>
      <c r="Q978218"/>
      <c r="R978218"/>
      <c r="S978218"/>
      <c r="T978218"/>
      <c r="U978218"/>
      <c r="V978218"/>
    </row>
    <row r="978219" spans="1:22">
      <c r="A978219"/>
      <c r="B978219"/>
      <c r="C978219"/>
      <c r="D978219"/>
      <c r="E978219"/>
      <c r="F978219"/>
      <c r="G978219"/>
      <c r="H978219"/>
      <c r="I978219"/>
      <c r="J978219"/>
      <c r="K978219"/>
      <c r="L978219"/>
      <c r="M978219"/>
      <c r="N978219"/>
      <c r="O978219"/>
      <c r="P978219"/>
      <c r="Q978219"/>
      <c r="R978219"/>
      <c r="S978219"/>
      <c r="T978219"/>
      <c r="U978219"/>
      <c r="V978219"/>
    </row>
    <row r="978220" spans="1:22">
      <c r="A978220"/>
      <c r="B978220"/>
      <c r="C978220"/>
      <c r="D978220"/>
      <c r="E978220"/>
      <c r="F978220"/>
      <c r="G978220"/>
      <c r="H978220"/>
      <c r="I978220"/>
      <c r="J978220"/>
      <c r="K978220"/>
      <c r="L978220"/>
      <c r="M978220"/>
      <c r="N978220"/>
      <c r="O978220"/>
      <c r="P978220"/>
      <c r="Q978220"/>
      <c r="R978220"/>
      <c r="S978220"/>
      <c r="T978220"/>
      <c r="U978220"/>
      <c r="V978220"/>
    </row>
    <row r="978221" spans="1:22">
      <c r="A978221"/>
      <c r="B978221"/>
      <c r="C978221"/>
      <c r="D978221"/>
      <c r="E978221"/>
      <c r="F978221"/>
      <c r="G978221"/>
      <c r="H978221"/>
      <c r="I978221"/>
      <c r="J978221"/>
      <c r="K978221"/>
      <c r="L978221"/>
      <c r="M978221"/>
      <c r="N978221"/>
      <c r="O978221"/>
      <c r="P978221"/>
      <c r="Q978221"/>
      <c r="R978221"/>
      <c r="S978221"/>
      <c r="T978221"/>
      <c r="U978221"/>
      <c r="V978221"/>
    </row>
    <row r="978222" spans="1:22">
      <c r="A978222"/>
      <c r="B978222"/>
      <c r="C978222"/>
      <c r="D978222"/>
      <c r="E978222"/>
      <c r="F978222"/>
      <c r="G978222"/>
      <c r="H978222"/>
      <c r="I978222"/>
      <c r="J978222"/>
      <c r="K978222"/>
      <c r="L978222"/>
      <c r="M978222"/>
      <c r="N978222"/>
      <c r="O978222"/>
      <c r="P978222"/>
      <c r="Q978222"/>
      <c r="R978222"/>
      <c r="S978222"/>
      <c r="T978222"/>
      <c r="U978222"/>
      <c r="V978222"/>
    </row>
    <row r="978223" spans="1:22">
      <c r="A978223"/>
      <c r="B978223"/>
      <c r="C978223"/>
      <c r="D978223"/>
      <c r="E978223"/>
      <c r="F978223"/>
      <c r="G978223"/>
      <c r="H978223"/>
      <c r="I978223"/>
      <c r="J978223"/>
      <c r="K978223"/>
      <c r="L978223"/>
      <c r="M978223"/>
      <c r="N978223"/>
      <c r="O978223"/>
      <c r="P978223"/>
      <c r="Q978223"/>
      <c r="R978223"/>
      <c r="S978223"/>
      <c r="T978223"/>
      <c r="U978223"/>
      <c r="V978223"/>
    </row>
    <row r="978224" spans="1:22">
      <c r="A978224"/>
      <c r="B978224"/>
      <c r="C978224"/>
      <c r="D978224"/>
      <c r="E978224"/>
      <c r="F978224"/>
      <c r="G978224"/>
      <c r="H978224"/>
      <c r="I978224"/>
      <c r="J978224"/>
      <c r="K978224"/>
      <c r="L978224"/>
      <c r="M978224"/>
      <c r="N978224"/>
      <c r="O978224"/>
      <c r="P978224"/>
      <c r="Q978224"/>
      <c r="R978224"/>
      <c r="S978224"/>
      <c r="T978224"/>
      <c r="U978224"/>
      <c r="V978224"/>
    </row>
    <row r="978225" spans="1:22">
      <c r="A978225"/>
      <c r="B978225"/>
      <c r="C978225"/>
      <c r="D978225"/>
      <c r="E978225"/>
      <c r="F978225"/>
      <c r="G978225"/>
      <c r="H978225"/>
      <c r="I978225"/>
      <c r="J978225"/>
      <c r="K978225"/>
      <c r="L978225"/>
      <c r="M978225"/>
      <c r="N978225"/>
      <c r="O978225"/>
      <c r="P978225"/>
      <c r="Q978225"/>
      <c r="R978225"/>
      <c r="S978225"/>
      <c r="T978225"/>
      <c r="U978225"/>
      <c r="V978225"/>
    </row>
    <row r="978226" spans="1:22">
      <c r="A978226"/>
      <c r="B978226"/>
      <c r="C978226"/>
      <c r="D978226"/>
      <c r="E978226"/>
      <c r="F978226"/>
      <c r="G978226"/>
      <c r="H978226"/>
      <c r="I978226"/>
      <c r="J978226"/>
      <c r="K978226"/>
      <c r="L978226"/>
      <c r="M978226"/>
      <c r="N978226"/>
      <c r="O978226"/>
      <c r="P978226"/>
      <c r="Q978226"/>
      <c r="R978226"/>
      <c r="S978226"/>
      <c r="T978226"/>
      <c r="U978226"/>
      <c r="V978226"/>
    </row>
    <row r="978227" spans="1:22">
      <c r="A978227"/>
      <c r="B978227"/>
      <c r="C978227"/>
      <c r="D978227"/>
      <c r="E978227"/>
      <c r="F978227"/>
      <c r="G978227"/>
      <c r="H978227"/>
      <c r="I978227"/>
      <c r="J978227"/>
      <c r="K978227"/>
      <c r="L978227"/>
      <c r="M978227"/>
      <c r="N978227"/>
      <c r="O978227"/>
      <c r="P978227"/>
      <c r="Q978227"/>
      <c r="R978227"/>
      <c r="S978227"/>
      <c r="T978227"/>
      <c r="U978227"/>
      <c r="V978227"/>
    </row>
    <row r="978228" spans="1:22">
      <c r="A978228"/>
      <c r="B978228"/>
      <c r="C978228"/>
      <c r="D978228"/>
      <c r="E978228"/>
      <c r="F978228"/>
      <c r="G978228"/>
      <c r="H978228"/>
      <c r="I978228"/>
      <c r="J978228"/>
      <c r="K978228"/>
      <c r="L978228"/>
      <c r="M978228"/>
      <c r="N978228"/>
      <c r="O978228"/>
      <c r="P978228"/>
      <c r="Q978228"/>
      <c r="R978228"/>
      <c r="S978228"/>
      <c r="T978228"/>
      <c r="U978228"/>
      <c r="V978228"/>
    </row>
    <row r="978229" spans="1:22">
      <c r="A978229"/>
      <c r="B978229"/>
      <c r="C978229"/>
      <c r="D978229"/>
      <c r="E978229"/>
      <c r="F978229"/>
      <c r="G978229"/>
      <c r="H978229"/>
      <c r="I978229"/>
      <c r="J978229"/>
      <c r="K978229"/>
      <c r="L978229"/>
      <c r="M978229"/>
      <c r="N978229"/>
      <c r="O978229"/>
      <c r="P978229"/>
      <c r="Q978229"/>
      <c r="R978229"/>
      <c r="S978229"/>
      <c r="T978229"/>
      <c r="U978229"/>
      <c r="V978229"/>
    </row>
    <row r="978230" spans="1:22">
      <c r="A978230"/>
      <c r="B978230"/>
      <c r="C978230"/>
      <c r="D978230"/>
      <c r="E978230"/>
      <c r="F978230"/>
      <c r="G978230"/>
      <c r="H978230"/>
      <c r="I978230"/>
      <c r="J978230"/>
      <c r="K978230"/>
      <c r="L978230"/>
      <c r="M978230"/>
      <c r="N978230"/>
      <c r="O978230"/>
      <c r="P978230"/>
      <c r="Q978230"/>
      <c r="R978230"/>
      <c r="S978230"/>
      <c r="T978230"/>
      <c r="U978230"/>
      <c r="V978230"/>
    </row>
    <row r="978231" spans="1:22">
      <c r="A978231"/>
      <c r="B978231"/>
      <c r="C978231"/>
      <c r="D978231"/>
      <c r="E978231"/>
      <c r="F978231"/>
      <c r="G978231"/>
      <c r="H978231"/>
      <c r="I978231"/>
      <c r="J978231"/>
      <c r="K978231"/>
      <c r="L978231"/>
      <c r="M978231"/>
      <c r="N978231"/>
      <c r="O978231"/>
      <c r="P978231"/>
      <c r="Q978231"/>
      <c r="R978231"/>
      <c r="S978231"/>
      <c r="T978231"/>
      <c r="U978231"/>
      <c r="V978231"/>
    </row>
    <row r="978232" spans="1:22">
      <c r="A978232"/>
      <c r="B978232"/>
      <c r="C978232"/>
      <c r="D978232"/>
      <c r="E978232"/>
      <c r="F978232"/>
      <c r="G978232"/>
      <c r="H978232"/>
      <c r="I978232"/>
      <c r="J978232"/>
      <c r="K978232"/>
      <c r="L978232"/>
      <c r="M978232"/>
      <c r="N978232"/>
      <c r="O978232"/>
      <c r="P978232"/>
      <c r="Q978232"/>
      <c r="R978232"/>
      <c r="S978232"/>
      <c r="T978232"/>
      <c r="U978232"/>
      <c r="V978232"/>
    </row>
    <row r="978233" spans="1:22">
      <c r="A978233"/>
      <c r="B978233"/>
      <c r="C978233"/>
      <c r="D978233"/>
      <c r="E978233"/>
      <c r="F978233"/>
      <c r="G978233"/>
      <c r="H978233"/>
      <c r="I978233"/>
      <c r="J978233"/>
      <c r="K978233"/>
      <c r="L978233"/>
      <c r="M978233"/>
      <c r="N978233"/>
      <c r="O978233"/>
      <c r="P978233"/>
      <c r="Q978233"/>
      <c r="R978233"/>
      <c r="S978233"/>
      <c r="T978233"/>
      <c r="U978233"/>
      <c r="V978233"/>
    </row>
    <row r="978234" spans="1:22">
      <c r="A978234"/>
      <c r="B978234"/>
      <c r="C978234"/>
      <c r="D978234"/>
      <c r="E978234"/>
      <c r="F978234"/>
      <c r="G978234"/>
      <c r="H978234"/>
      <c r="I978234"/>
      <c r="J978234"/>
      <c r="K978234"/>
      <c r="L978234"/>
      <c r="M978234"/>
      <c r="N978234"/>
      <c r="O978234"/>
      <c r="P978234"/>
      <c r="Q978234"/>
      <c r="R978234"/>
      <c r="S978234"/>
      <c r="T978234"/>
      <c r="U978234"/>
      <c r="V978234"/>
    </row>
    <row r="978235" spans="1:22">
      <c r="A978235"/>
      <c r="B978235"/>
      <c r="C978235"/>
      <c r="D978235"/>
      <c r="E978235"/>
      <c r="F978235"/>
      <c r="G978235"/>
      <c r="H978235"/>
      <c r="I978235"/>
      <c r="J978235"/>
      <c r="K978235"/>
      <c r="L978235"/>
      <c r="M978235"/>
      <c r="N978235"/>
      <c r="O978235"/>
      <c r="P978235"/>
      <c r="Q978235"/>
      <c r="R978235"/>
      <c r="S978235"/>
      <c r="T978235"/>
      <c r="U978235"/>
      <c r="V978235"/>
    </row>
    <row r="978236" spans="1:22">
      <c r="A978236"/>
      <c r="B978236"/>
      <c r="C978236"/>
      <c r="D978236"/>
      <c r="E978236"/>
      <c r="F978236"/>
      <c r="G978236"/>
      <c r="H978236"/>
      <c r="I978236"/>
      <c r="J978236"/>
      <c r="K978236"/>
      <c r="L978236"/>
      <c r="M978236"/>
      <c r="N978236"/>
      <c r="O978236"/>
      <c r="P978236"/>
      <c r="Q978236"/>
      <c r="R978236"/>
      <c r="S978236"/>
      <c r="T978236"/>
      <c r="U978236"/>
      <c r="V978236"/>
    </row>
    <row r="978237" spans="1:22">
      <c r="A978237"/>
      <c r="B978237"/>
      <c r="C978237"/>
      <c r="D978237"/>
      <c r="E978237"/>
      <c r="F978237"/>
      <c r="G978237"/>
      <c r="H978237"/>
      <c r="I978237"/>
      <c r="J978237"/>
      <c r="K978237"/>
      <c r="L978237"/>
      <c r="M978237"/>
      <c r="N978237"/>
      <c r="O978237"/>
      <c r="P978237"/>
      <c r="Q978237"/>
      <c r="R978237"/>
      <c r="S978237"/>
      <c r="T978237"/>
      <c r="U978237"/>
      <c r="V978237"/>
    </row>
    <row r="978238" spans="1:22">
      <c r="A978238"/>
      <c r="B978238"/>
      <c r="C978238"/>
      <c r="D978238"/>
      <c r="E978238"/>
      <c r="F978238"/>
      <c r="G978238"/>
      <c r="H978238"/>
      <c r="I978238"/>
      <c r="J978238"/>
      <c r="K978238"/>
      <c r="L978238"/>
      <c r="M978238"/>
      <c r="N978238"/>
      <c r="O978238"/>
      <c r="P978238"/>
      <c r="Q978238"/>
      <c r="R978238"/>
      <c r="S978238"/>
      <c r="T978238"/>
      <c r="U978238"/>
      <c r="V978238"/>
    </row>
    <row r="978239" spans="1:22">
      <c r="A978239"/>
      <c r="B978239"/>
      <c r="C978239"/>
      <c r="D978239"/>
      <c r="E978239"/>
      <c r="F978239"/>
      <c r="G978239"/>
      <c r="H978239"/>
      <c r="I978239"/>
      <c r="J978239"/>
      <c r="K978239"/>
      <c r="L978239"/>
      <c r="M978239"/>
      <c r="N978239"/>
      <c r="O978239"/>
      <c r="P978239"/>
      <c r="Q978239"/>
      <c r="R978239"/>
      <c r="S978239"/>
      <c r="T978239"/>
      <c r="U978239"/>
      <c r="V978239"/>
    </row>
    <row r="978240" spans="1:22">
      <c r="A978240"/>
      <c r="B978240"/>
      <c r="C978240"/>
      <c r="D978240"/>
      <c r="E978240"/>
      <c r="F978240"/>
      <c r="G978240"/>
      <c r="H978240"/>
      <c r="I978240"/>
      <c r="J978240"/>
      <c r="K978240"/>
      <c r="L978240"/>
      <c r="M978240"/>
      <c r="N978240"/>
      <c r="O978240"/>
      <c r="P978240"/>
      <c r="Q978240"/>
      <c r="R978240"/>
      <c r="S978240"/>
      <c r="T978240"/>
      <c r="U978240"/>
      <c r="V978240"/>
    </row>
    <row r="978241" spans="1:22">
      <c r="A978241"/>
      <c r="B978241"/>
      <c r="C978241"/>
      <c r="D978241"/>
      <c r="E978241"/>
      <c r="F978241"/>
      <c r="G978241"/>
      <c r="H978241"/>
      <c r="I978241"/>
      <c r="J978241"/>
      <c r="K978241"/>
      <c r="L978241"/>
      <c r="M978241"/>
      <c r="N978241"/>
      <c r="O978241"/>
      <c r="P978241"/>
      <c r="Q978241"/>
      <c r="R978241"/>
      <c r="S978241"/>
      <c r="T978241"/>
      <c r="U978241"/>
      <c r="V978241"/>
    </row>
    <row r="978242" spans="1:22">
      <c r="A978242"/>
      <c r="B978242"/>
      <c r="C978242"/>
      <c r="D978242"/>
      <c r="E978242"/>
      <c r="F978242"/>
      <c r="G978242"/>
      <c r="H978242"/>
      <c r="I978242"/>
      <c r="J978242"/>
      <c r="K978242"/>
      <c r="L978242"/>
      <c r="M978242"/>
      <c r="N978242"/>
      <c r="O978242"/>
      <c r="P978242"/>
      <c r="Q978242"/>
      <c r="R978242"/>
      <c r="S978242"/>
      <c r="T978242"/>
      <c r="U978242"/>
      <c r="V978242"/>
    </row>
    <row r="978243" spans="1:22">
      <c r="A978243"/>
      <c r="B978243"/>
      <c r="C978243"/>
      <c r="D978243"/>
      <c r="E978243"/>
      <c r="F978243"/>
      <c r="G978243"/>
      <c r="H978243"/>
      <c r="I978243"/>
      <c r="J978243"/>
      <c r="K978243"/>
      <c r="L978243"/>
      <c r="M978243"/>
      <c r="N978243"/>
      <c r="O978243"/>
      <c r="P978243"/>
      <c r="Q978243"/>
      <c r="R978243"/>
      <c r="S978243"/>
      <c r="T978243"/>
      <c r="U978243"/>
      <c r="V978243"/>
    </row>
    <row r="978244" spans="1:22">
      <c r="A978244"/>
      <c r="B978244"/>
      <c r="C978244"/>
      <c r="D978244"/>
      <c r="E978244"/>
      <c r="F978244"/>
      <c r="G978244"/>
      <c r="H978244"/>
      <c r="I978244"/>
      <c r="J978244"/>
      <c r="K978244"/>
      <c r="L978244"/>
      <c r="M978244"/>
      <c r="N978244"/>
      <c r="O978244"/>
      <c r="P978244"/>
      <c r="Q978244"/>
      <c r="R978244"/>
      <c r="S978244"/>
      <c r="T978244"/>
      <c r="U978244"/>
      <c r="V978244"/>
    </row>
    <row r="978245" spans="1:22">
      <c r="A978245"/>
      <c r="B978245"/>
      <c r="C978245"/>
      <c r="D978245"/>
      <c r="E978245"/>
      <c r="F978245"/>
      <c r="G978245"/>
      <c r="H978245"/>
      <c r="I978245"/>
      <c r="J978245"/>
      <c r="K978245"/>
      <c r="L978245"/>
      <c r="M978245"/>
      <c r="N978245"/>
      <c r="O978245"/>
      <c r="P978245"/>
      <c r="Q978245"/>
      <c r="R978245"/>
      <c r="S978245"/>
      <c r="T978245"/>
      <c r="U978245"/>
      <c r="V978245"/>
    </row>
    <row r="978246" spans="1:22">
      <c r="A978246"/>
      <c r="B978246"/>
      <c r="C978246"/>
      <c r="D978246"/>
      <c r="E978246"/>
      <c r="F978246"/>
      <c r="G978246"/>
      <c r="H978246"/>
      <c r="I978246"/>
      <c r="J978246"/>
      <c r="K978246"/>
      <c r="L978246"/>
      <c r="M978246"/>
      <c r="N978246"/>
      <c r="O978246"/>
      <c r="P978246"/>
      <c r="Q978246"/>
      <c r="R978246"/>
      <c r="S978246"/>
      <c r="T978246"/>
      <c r="U978246"/>
      <c r="V978246"/>
    </row>
    <row r="978247" spans="1:22">
      <c r="A978247"/>
      <c r="B978247"/>
      <c r="C978247"/>
      <c r="D978247"/>
      <c r="E978247"/>
      <c r="F978247"/>
      <c r="G978247"/>
      <c r="H978247"/>
      <c r="I978247"/>
      <c r="J978247"/>
      <c r="K978247"/>
      <c r="L978247"/>
      <c r="M978247"/>
      <c r="N978247"/>
      <c r="O978247"/>
      <c r="P978247"/>
      <c r="Q978247"/>
      <c r="R978247"/>
      <c r="S978247"/>
      <c r="T978247"/>
      <c r="U978247"/>
      <c r="V978247"/>
    </row>
    <row r="978248" spans="1:22">
      <c r="A978248"/>
      <c r="B978248"/>
      <c r="C978248"/>
      <c r="D978248"/>
      <c r="E978248"/>
      <c r="F978248"/>
      <c r="G978248"/>
      <c r="H978248"/>
      <c r="I978248"/>
      <c r="J978248"/>
      <c r="K978248"/>
      <c r="L978248"/>
      <c r="M978248"/>
      <c r="N978248"/>
      <c r="O978248"/>
      <c r="P978248"/>
      <c r="Q978248"/>
      <c r="R978248"/>
      <c r="S978248"/>
      <c r="T978248"/>
      <c r="U978248"/>
      <c r="V978248"/>
    </row>
    <row r="978249" spans="1:22">
      <c r="A978249"/>
      <c r="B978249"/>
      <c r="C978249"/>
      <c r="D978249"/>
      <c r="E978249"/>
      <c r="F978249"/>
      <c r="G978249"/>
      <c r="H978249"/>
      <c r="I978249"/>
      <c r="J978249"/>
      <c r="K978249"/>
      <c r="L978249"/>
      <c r="M978249"/>
      <c r="N978249"/>
      <c r="O978249"/>
      <c r="P978249"/>
      <c r="Q978249"/>
      <c r="R978249"/>
      <c r="S978249"/>
      <c r="T978249"/>
      <c r="U978249"/>
      <c r="V978249"/>
    </row>
    <row r="978250" spans="1:22">
      <c r="A978250"/>
      <c r="B978250"/>
      <c r="C978250"/>
      <c r="D978250"/>
      <c r="E978250"/>
      <c r="F978250"/>
      <c r="G978250"/>
      <c r="H978250"/>
      <c r="I978250"/>
      <c r="J978250"/>
      <c r="K978250"/>
      <c r="L978250"/>
      <c r="M978250"/>
      <c r="N978250"/>
      <c r="O978250"/>
      <c r="P978250"/>
      <c r="Q978250"/>
      <c r="R978250"/>
      <c r="S978250"/>
      <c r="T978250"/>
      <c r="U978250"/>
      <c r="V978250"/>
    </row>
    <row r="978251" spans="1:22">
      <c r="A978251"/>
      <c r="B978251"/>
      <c r="C978251"/>
      <c r="D978251"/>
      <c r="E978251"/>
      <c r="F978251"/>
      <c r="G978251"/>
      <c r="H978251"/>
      <c r="I978251"/>
      <c r="J978251"/>
      <c r="K978251"/>
      <c r="L978251"/>
      <c r="M978251"/>
      <c r="N978251"/>
      <c r="O978251"/>
      <c r="P978251"/>
      <c r="Q978251"/>
      <c r="R978251"/>
      <c r="S978251"/>
      <c r="T978251"/>
      <c r="U978251"/>
      <c r="V978251"/>
    </row>
    <row r="978252" spans="1:22">
      <c r="A978252"/>
      <c r="B978252"/>
      <c r="C978252"/>
      <c r="D978252"/>
      <c r="E978252"/>
      <c r="F978252"/>
      <c r="G978252"/>
      <c r="H978252"/>
      <c r="I978252"/>
      <c r="J978252"/>
      <c r="K978252"/>
      <c r="L978252"/>
      <c r="M978252"/>
      <c r="N978252"/>
      <c r="O978252"/>
      <c r="P978252"/>
      <c r="Q978252"/>
      <c r="R978252"/>
      <c r="S978252"/>
      <c r="T978252"/>
      <c r="U978252"/>
      <c r="V978252"/>
    </row>
    <row r="978253" spans="1:22">
      <c r="A978253"/>
      <c r="B978253"/>
      <c r="C978253"/>
      <c r="D978253"/>
      <c r="E978253"/>
      <c r="F978253"/>
      <c r="G978253"/>
      <c r="H978253"/>
      <c r="I978253"/>
      <c r="J978253"/>
      <c r="K978253"/>
      <c r="L978253"/>
      <c r="M978253"/>
      <c r="N978253"/>
      <c r="O978253"/>
      <c r="P978253"/>
      <c r="Q978253"/>
      <c r="R978253"/>
      <c r="S978253"/>
      <c r="T978253"/>
      <c r="U978253"/>
      <c r="V978253"/>
    </row>
    <row r="978254" spans="1:22">
      <c r="A978254"/>
      <c r="B978254"/>
      <c r="C978254"/>
      <c r="D978254"/>
      <c r="E978254"/>
      <c r="F978254"/>
      <c r="G978254"/>
      <c r="H978254"/>
      <c r="I978254"/>
      <c r="J978254"/>
      <c r="K978254"/>
      <c r="L978254"/>
      <c r="M978254"/>
      <c r="N978254"/>
      <c r="O978254"/>
      <c r="P978254"/>
      <c r="Q978254"/>
      <c r="R978254"/>
      <c r="S978254"/>
      <c r="T978254"/>
      <c r="U978254"/>
      <c r="V978254"/>
    </row>
    <row r="978255" spans="1:22">
      <c r="A978255"/>
      <c r="B978255"/>
      <c r="C978255"/>
      <c r="D978255"/>
      <c r="E978255"/>
      <c r="F978255"/>
      <c r="G978255"/>
      <c r="H978255"/>
      <c r="I978255"/>
      <c r="J978255"/>
      <c r="K978255"/>
      <c r="L978255"/>
      <c r="M978255"/>
      <c r="N978255"/>
      <c r="O978255"/>
      <c r="P978255"/>
      <c r="Q978255"/>
      <c r="R978255"/>
      <c r="S978255"/>
      <c r="T978255"/>
      <c r="U978255"/>
      <c r="V978255"/>
    </row>
    <row r="978256" spans="1:22">
      <c r="A978256"/>
      <c r="B978256"/>
      <c r="C978256"/>
      <c r="D978256"/>
      <c r="E978256"/>
      <c r="F978256"/>
      <c r="G978256"/>
      <c r="H978256"/>
      <c r="I978256"/>
      <c r="J978256"/>
      <c r="K978256"/>
      <c r="L978256"/>
      <c r="M978256"/>
      <c r="N978256"/>
      <c r="O978256"/>
      <c r="P978256"/>
      <c r="Q978256"/>
      <c r="R978256"/>
      <c r="S978256"/>
      <c r="T978256"/>
      <c r="U978256"/>
      <c r="V978256"/>
    </row>
    <row r="978257" spans="1:22">
      <c r="A978257"/>
      <c r="B978257"/>
      <c r="C978257"/>
      <c r="D978257"/>
      <c r="E978257"/>
      <c r="F978257"/>
      <c r="G978257"/>
      <c r="H978257"/>
      <c r="I978257"/>
      <c r="J978257"/>
      <c r="K978257"/>
      <c r="L978257"/>
      <c r="M978257"/>
      <c r="N978257"/>
      <c r="O978257"/>
      <c r="P978257"/>
      <c r="Q978257"/>
      <c r="R978257"/>
      <c r="S978257"/>
      <c r="T978257"/>
      <c r="U978257"/>
      <c r="V978257"/>
    </row>
    <row r="978258" spans="1:22">
      <c r="A978258"/>
      <c r="B978258"/>
      <c r="C978258"/>
      <c r="D978258"/>
      <c r="E978258"/>
      <c r="F978258"/>
      <c r="G978258"/>
      <c r="H978258"/>
      <c r="I978258"/>
      <c r="J978258"/>
      <c r="K978258"/>
      <c r="L978258"/>
      <c r="M978258"/>
      <c r="N978258"/>
      <c r="O978258"/>
      <c r="P978258"/>
      <c r="Q978258"/>
      <c r="R978258"/>
      <c r="S978258"/>
      <c r="T978258"/>
      <c r="U978258"/>
      <c r="V978258"/>
    </row>
    <row r="978259" spans="1:22">
      <c r="A978259"/>
      <c r="B978259"/>
      <c r="C978259"/>
      <c r="D978259"/>
      <c r="E978259"/>
      <c r="F978259"/>
      <c r="G978259"/>
      <c r="H978259"/>
      <c r="I978259"/>
      <c r="J978259"/>
      <c r="K978259"/>
      <c r="L978259"/>
      <c r="M978259"/>
      <c r="N978259"/>
      <c r="O978259"/>
      <c r="P978259"/>
      <c r="Q978259"/>
      <c r="R978259"/>
      <c r="S978259"/>
      <c r="T978259"/>
      <c r="U978259"/>
      <c r="V978259"/>
    </row>
    <row r="978260" spans="1:22">
      <c r="A978260"/>
      <c r="B978260"/>
      <c r="C978260"/>
      <c r="D978260"/>
      <c r="E978260"/>
      <c r="F978260"/>
      <c r="G978260"/>
      <c r="H978260"/>
      <c r="I978260"/>
      <c r="J978260"/>
      <c r="K978260"/>
      <c r="L978260"/>
      <c r="M978260"/>
      <c r="N978260"/>
      <c r="O978260"/>
      <c r="P978260"/>
      <c r="Q978260"/>
      <c r="R978260"/>
      <c r="S978260"/>
      <c r="T978260"/>
      <c r="U978260"/>
      <c r="V978260"/>
    </row>
    <row r="978261" spans="1:22">
      <c r="A978261"/>
      <c r="B978261"/>
      <c r="C978261"/>
      <c r="D978261"/>
      <c r="E978261"/>
      <c r="F978261"/>
      <c r="G978261"/>
      <c r="H978261"/>
      <c r="I978261"/>
      <c r="J978261"/>
      <c r="K978261"/>
      <c r="L978261"/>
      <c r="M978261"/>
      <c r="N978261"/>
      <c r="O978261"/>
      <c r="P978261"/>
      <c r="Q978261"/>
      <c r="R978261"/>
      <c r="S978261"/>
      <c r="T978261"/>
      <c r="U978261"/>
      <c r="V978261"/>
    </row>
    <row r="978262" spans="1:22">
      <c r="A978262"/>
      <c r="B978262"/>
      <c r="C978262"/>
      <c r="D978262"/>
      <c r="E978262"/>
      <c r="F978262"/>
      <c r="G978262"/>
      <c r="H978262"/>
      <c r="I978262"/>
      <c r="J978262"/>
      <c r="K978262"/>
      <c r="L978262"/>
      <c r="M978262"/>
      <c r="N978262"/>
      <c r="O978262"/>
      <c r="P978262"/>
      <c r="Q978262"/>
      <c r="R978262"/>
      <c r="S978262"/>
      <c r="T978262"/>
      <c r="U978262"/>
      <c r="V978262"/>
    </row>
    <row r="978263" spans="1:22">
      <c r="A978263"/>
      <c r="B978263"/>
      <c r="C978263"/>
      <c r="D978263"/>
      <c r="E978263"/>
      <c r="F978263"/>
      <c r="G978263"/>
      <c r="H978263"/>
      <c r="I978263"/>
      <c r="J978263"/>
      <c r="K978263"/>
      <c r="L978263"/>
      <c r="M978263"/>
      <c r="N978263"/>
      <c r="O978263"/>
      <c r="P978263"/>
      <c r="Q978263"/>
      <c r="R978263"/>
      <c r="S978263"/>
      <c r="T978263"/>
      <c r="U978263"/>
      <c r="V978263"/>
    </row>
    <row r="978264" spans="1:22">
      <c r="A978264"/>
      <c r="B978264"/>
      <c r="C978264"/>
      <c r="D978264"/>
      <c r="E978264"/>
      <c r="F978264"/>
      <c r="G978264"/>
      <c r="H978264"/>
      <c r="I978264"/>
      <c r="J978264"/>
      <c r="K978264"/>
      <c r="L978264"/>
      <c r="M978264"/>
      <c r="N978264"/>
      <c r="O978264"/>
      <c r="P978264"/>
      <c r="Q978264"/>
      <c r="R978264"/>
      <c r="S978264"/>
      <c r="T978264"/>
      <c r="U978264"/>
      <c r="V978264"/>
    </row>
    <row r="978265" spans="1:22">
      <c r="A978265"/>
      <c r="B978265"/>
      <c r="C978265"/>
      <c r="D978265"/>
      <c r="E978265"/>
      <c r="F978265"/>
      <c r="G978265"/>
      <c r="H978265"/>
      <c r="I978265"/>
      <c r="J978265"/>
      <c r="K978265"/>
      <c r="L978265"/>
      <c r="M978265"/>
      <c r="N978265"/>
      <c r="O978265"/>
      <c r="P978265"/>
      <c r="Q978265"/>
      <c r="R978265"/>
      <c r="S978265"/>
      <c r="T978265"/>
      <c r="U978265"/>
      <c r="V978265"/>
    </row>
    <row r="978266" spans="1:22">
      <c r="A978266"/>
      <c r="B978266"/>
      <c r="C978266"/>
      <c r="D978266"/>
      <c r="E978266"/>
      <c r="F978266"/>
      <c r="G978266"/>
      <c r="H978266"/>
      <c r="I978266"/>
      <c r="J978266"/>
      <c r="K978266"/>
      <c r="L978266"/>
      <c r="M978266"/>
      <c r="N978266"/>
      <c r="O978266"/>
      <c r="P978266"/>
      <c r="Q978266"/>
      <c r="R978266"/>
      <c r="S978266"/>
      <c r="T978266"/>
      <c r="U978266"/>
      <c r="V978266"/>
    </row>
    <row r="978267" spans="1:22">
      <c r="A978267"/>
      <c r="B978267"/>
      <c r="C978267"/>
      <c r="D978267"/>
      <c r="E978267"/>
      <c r="F978267"/>
      <c r="G978267"/>
      <c r="H978267"/>
      <c r="I978267"/>
      <c r="J978267"/>
      <c r="K978267"/>
      <c r="L978267"/>
      <c r="M978267"/>
      <c r="N978267"/>
      <c r="O978267"/>
      <c r="P978267"/>
      <c r="Q978267"/>
      <c r="R978267"/>
      <c r="S978267"/>
      <c r="T978267"/>
      <c r="U978267"/>
      <c r="V978267"/>
    </row>
    <row r="978268" spans="1:22">
      <c r="A978268"/>
      <c r="B978268"/>
      <c r="C978268"/>
      <c r="D978268"/>
      <c r="E978268"/>
      <c r="F978268"/>
      <c r="G978268"/>
      <c r="H978268"/>
      <c r="I978268"/>
      <c r="J978268"/>
      <c r="K978268"/>
      <c r="L978268"/>
      <c r="M978268"/>
      <c r="N978268"/>
      <c r="O978268"/>
      <c r="P978268"/>
      <c r="Q978268"/>
      <c r="R978268"/>
      <c r="S978268"/>
      <c r="T978268"/>
      <c r="U978268"/>
      <c r="V978268"/>
    </row>
    <row r="978269" spans="1:22">
      <c r="A978269"/>
      <c r="B978269"/>
      <c r="C978269"/>
      <c r="D978269"/>
      <c r="E978269"/>
      <c r="F978269"/>
      <c r="G978269"/>
      <c r="H978269"/>
      <c r="I978269"/>
      <c r="J978269"/>
      <c r="K978269"/>
      <c r="L978269"/>
      <c r="M978269"/>
      <c r="N978269"/>
      <c r="O978269"/>
      <c r="P978269"/>
      <c r="Q978269"/>
      <c r="R978269"/>
      <c r="S978269"/>
      <c r="T978269"/>
      <c r="U978269"/>
      <c r="V978269"/>
    </row>
    <row r="978270" spans="1:22">
      <c r="A978270"/>
      <c r="B978270"/>
      <c r="C978270"/>
      <c r="D978270"/>
      <c r="E978270"/>
      <c r="F978270"/>
      <c r="G978270"/>
      <c r="H978270"/>
      <c r="I978270"/>
      <c r="J978270"/>
      <c r="K978270"/>
      <c r="L978270"/>
      <c r="M978270"/>
      <c r="N978270"/>
      <c r="O978270"/>
      <c r="P978270"/>
      <c r="Q978270"/>
      <c r="R978270"/>
      <c r="S978270"/>
      <c r="T978270"/>
      <c r="U978270"/>
      <c r="V978270"/>
    </row>
    <row r="978271" spans="1:22">
      <c r="A978271"/>
      <c r="B978271"/>
      <c r="C978271"/>
      <c r="D978271"/>
      <c r="E978271"/>
      <c r="F978271"/>
      <c r="G978271"/>
      <c r="H978271"/>
      <c r="I978271"/>
      <c r="J978271"/>
      <c r="K978271"/>
      <c r="L978271"/>
      <c r="M978271"/>
      <c r="N978271"/>
      <c r="O978271"/>
      <c r="P978271"/>
      <c r="Q978271"/>
      <c r="R978271"/>
      <c r="S978271"/>
      <c r="T978271"/>
      <c r="U978271"/>
      <c r="V978271"/>
    </row>
    <row r="978272" spans="1:22">
      <c r="A978272"/>
      <c r="B978272"/>
      <c r="C978272"/>
      <c r="D978272"/>
      <c r="E978272"/>
      <c r="F978272"/>
      <c r="G978272"/>
      <c r="H978272"/>
      <c r="I978272"/>
      <c r="J978272"/>
      <c r="K978272"/>
      <c r="L978272"/>
      <c r="M978272"/>
      <c r="N978272"/>
      <c r="O978272"/>
      <c r="P978272"/>
      <c r="Q978272"/>
      <c r="R978272"/>
      <c r="S978272"/>
      <c r="T978272"/>
      <c r="U978272"/>
      <c r="V978272"/>
    </row>
    <row r="978273" spans="1:22">
      <c r="A978273"/>
      <c r="B978273"/>
      <c r="C978273"/>
      <c r="D978273"/>
      <c r="E978273"/>
      <c r="F978273"/>
      <c r="G978273"/>
      <c r="H978273"/>
      <c r="I978273"/>
      <c r="J978273"/>
      <c r="K978273"/>
      <c r="L978273"/>
      <c r="M978273"/>
      <c r="N978273"/>
      <c r="O978273"/>
      <c r="P978273"/>
      <c r="Q978273"/>
      <c r="R978273"/>
      <c r="S978273"/>
      <c r="T978273"/>
      <c r="U978273"/>
      <c r="V978273"/>
    </row>
    <row r="978274" spans="1:22">
      <c r="A978274"/>
      <c r="B978274"/>
      <c r="C978274"/>
      <c r="D978274"/>
      <c r="E978274"/>
      <c r="F978274"/>
      <c r="G978274"/>
      <c r="H978274"/>
      <c r="I978274"/>
      <c r="J978274"/>
      <c r="K978274"/>
      <c r="L978274"/>
      <c r="M978274"/>
      <c r="N978274"/>
      <c r="O978274"/>
      <c r="P978274"/>
      <c r="Q978274"/>
      <c r="R978274"/>
      <c r="S978274"/>
      <c r="T978274"/>
      <c r="U978274"/>
      <c r="V978274"/>
    </row>
    <row r="978275" spans="1:22">
      <c r="A978275"/>
      <c r="B978275"/>
      <c r="C978275"/>
      <c r="D978275"/>
      <c r="E978275"/>
      <c r="F978275"/>
      <c r="G978275"/>
      <c r="H978275"/>
      <c r="I978275"/>
      <c r="J978275"/>
      <c r="K978275"/>
      <c r="L978275"/>
      <c r="M978275"/>
      <c r="N978275"/>
      <c r="O978275"/>
      <c r="P978275"/>
      <c r="Q978275"/>
      <c r="R978275"/>
      <c r="S978275"/>
      <c r="T978275"/>
      <c r="U978275"/>
      <c r="V978275"/>
    </row>
    <row r="978276" spans="1:22">
      <c r="A978276"/>
      <c r="B978276"/>
      <c r="C978276"/>
      <c r="D978276"/>
      <c r="E978276"/>
      <c r="F978276"/>
      <c r="G978276"/>
      <c r="H978276"/>
      <c r="I978276"/>
      <c r="J978276"/>
      <c r="K978276"/>
      <c r="L978276"/>
      <c r="M978276"/>
      <c r="N978276"/>
      <c r="O978276"/>
      <c r="P978276"/>
      <c r="Q978276"/>
      <c r="R978276"/>
      <c r="S978276"/>
      <c r="T978276"/>
      <c r="U978276"/>
      <c r="V978276"/>
    </row>
    <row r="978277" spans="1:22">
      <c r="A978277"/>
      <c r="B978277"/>
      <c r="C978277"/>
      <c r="D978277"/>
      <c r="E978277"/>
      <c r="F978277"/>
      <c r="G978277"/>
      <c r="H978277"/>
      <c r="I978277"/>
      <c r="J978277"/>
      <c r="K978277"/>
      <c r="L978277"/>
      <c r="M978277"/>
      <c r="N978277"/>
      <c r="O978277"/>
      <c r="P978277"/>
      <c r="Q978277"/>
      <c r="R978277"/>
      <c r="S978277"/>
      <c r="T978277"/>
      <c r="U978277"/>
      <c r="V978277"/>
    </row>
    <row r="978278" spans="1:22">
      <c r="A978278"/>
      <c r="B978278"/>
      <c r="C978278"/>
      <c r="D978278"/>
      <c r="E978278"/>
      <c r="F978278"/>
      <c r="G978278"/>
      <c r="H978278"/>
      <c r="I978278"/>
      <c r="J978278"/>
      <c r="K978278"/>
      <c r="L978278"/>
      <c r="M978278"/>
      <c r="N978278"/>
      <c r="O978278"/>
      <c r="P978278"/>
      <c r="Q978278"/>
      <c r="R978278"/>
      <c r="S978278"/>
      <c r="T978278"/>
      <c r="U978278"/>
      <c r="V978278"/>
    </row>
    <row r="978279" spans="1:22">
      <c r="A978279"/>
      <c r="B978279"/>
      <c r="C978279"/>
      <c r="D978279"/>
      <c r="E978279"/>
      <c r="F978279"/>
      <c r="G978279"/>
      <c r="H978279"/>
      <c r="I978279"/>
      <c r="J978279"/>
      <c r="K978279"/>
      <c r="L978279"/>
      <c r="M978279"/>
      <c r="N978279"/>
      <c r="O978279"/>
      <c r="P978279"/>
      <c r="Q978279"/>
      <c r="R978279"/>
      <c r="S978279"/>
      <c r="T978279"/>
      <c r="U978279"/>
      <c r="V978279"/>
    </row>
    <row r="978280" spans="1:22">
      <c r="A978280"/>
      <c r="B978280"/>
      <c r="C978280"/>
      <c r="D978280"/>
      <c r="E978280"/>
      <c r="F978280"/>
      <c r="G978280"/>
      <c r="H978280"/>
      <c r="I978280"/>
      <c r="J978280"/>
      <c r="K978280"/>
      <c r="L978280"/>
      <c r="M978280"/>
      <c r="N978280"/>
      <c r="O978280"/>
      <c r="P978280"/>
      <c r="Q978280"/>
      <c r="R978280"/>
      <c r="S978280"/>
      <c r="T978280"/>
      <c r="U978280"/>
      <c r="V978280"/>
    </row>
    <row r="978281" spans="1:22">
      <c r="A978281"/>
      <c r="B978281"/>
      <c r="C978281"/>
      <c r="D978281"/>
      <c r="E978281"/>
      <c r="F978281"/>
      <c r="G978281"/>
      <c r="H978281"/>
      <c r="I978281"/>
      <c r="J978281"/>
      <c r="K978281"/>
      <c r="L978281"/>
      <c r="M978281"/>
      <c r="N978281"/>
      <c r="O978281"/>
      <c r="P978281"/>
      <c r="Q978281"/>
      <c r="R978281"/>
      <c r="S978281"/>
      <c r="T978281"/>
      <c r="U978281"/>
      <c r="V978281"/>
    </row>
    <row r="978282" spans="1:22">
      <c r="A978282"/>
      <c r="B978282"/>
      <c r="C978282"/>
      <c r="D978282"/>
      <c r="E978282"/>
      <c r="F978282"/>
      <c r="G978282"/>
      <c r="H978282"/>
      <c r="I978282"/>
      <c r="J978282"/>
      <c r="K978282"/>
      <c r="L978282"/>
      <c r="M978282"/>
      <c r="N978282"/>
      <c r="O978282"/>
      <c r="P978282"/>
      <c r="Q978282"/>
      <c r="R978282"/>
      <c r="S978282"/>
      <c r="T978282"/>
      <c r="U978282"/>
      <c r="V978282"/>
    </row>
    <row r="978283" spans="1:22">
      <c r="A978283"/>
      <c r="B978283"/>
      <c r="C978283"/>
      <c r="D978283"/>
      <c r="E978283"/>
      <c r="F978283"/>
      <c r="G978283"/>
      <c r="H978283"/>
      <c r="I978283"/>
      <c r="J978283"/>
      <c r="K978283"/>
      <c r="L978283"/>
      <c r="M978283"/>
      <c r="N978283"/>
      <c r="O978283"/>
      <c r="P978283"/>
      <c r="Q978283"/>
      <c r="R978283"/>
      <c r="S978283"/>
      <c r="T978283"/>
      <c r="U978283"/>
      <c r="V978283"/>
    </row>
    <row r="978284" spans="1:22">
      <c r="A978284"/>
      <c r="B978284"/>
      <c r="C978284"/>
      <c r="D978284"/>
      <c r="E978284"/>
      <c r="F978284"/>
      <c r="G978284"/>
      <c r="H978284"/>
      <c r="I978284"/>
      <c r="J978284"/>
      <c r="K978284"/>
      <c r="L978284"/>
      <c r="M978284"/>
      <c r="N978284"/>
      <c r="O978284"/>
      <c r="P978284"/>
      <c r="Q978284"/>
      <c r="R978284"/>
      <c r="S978284"/>
      <c r="T978284"/>
      <c r="U978284"/>
      <c r="V978284"/>
    </row>
    <row r="978285" spans="1:22">
      <c r="A978285"/>
      <c r="B978285"/>
      <c r="C978285"/>
      <c r="D978285"/>
      <c r="E978285"/>
      <c r="F978285"/>
      <c r="G978285"/>
      <c r="H978285"/>
      <c r="I978285"/>
      <c r="J978285"/>
      <c r="K978285"/>
      <c r="L978285"/>
      <c r="M978285"/>
      <c r="N978285"/>
      <c r="O978285"/>
      <c r="P978285"/>
      <c r="Q978285"/>
      <c r="R978285"/>
      <c r="S978285"/>
      <c r="T978285"/>
      <c r="U978285"/>
      <c r="V978285"/>
    </row>
    <row r="978286" spans="1:22">
      <c r="A978286"/>
      <c r="B978286"/>
      <c r="C978286"/>
      <c r="D978286"/>
      <c r="E978286"/>
      <c r="F978286"/>
      <c r="G978286"/>
      <c r="H978286"/>
      <c r="I978286"/>
      <c r="J978286"/>
      <c r="K978286"/>
      <c r="L978286"/>
      <c r="M978286"/>
      <c r="N978286"/>
      <c r="O978286"/>
      <c r="P978286"/>
      <c r="Q978286"/>
      <c r="R978286"/>
      <c r="S978286"/>
      <c r="T978286"/>
      <c r="U978286"/>
      <c r="V978286"/>
    </row>
    <row r="978287" spans="1:22">
      <c r="A978287"/>
      <c r="B978287"/>
      <c r="C978287"/>
      <c r="D978287"/>
      <c r="E978287"/>
      <c r="F978287"/>
      <c r="G978287"/>
      <c r="H978287"/>
      <c r="I978287"/>
      <c r="J978287"/>
      <c r="K978287"/>
      <c r="L978287"/>
      <c r="M978287"/>
      <c r="N978287"/>
      <c r="O978287"/>
      <c r="P978287"/>
      <c r="Q978287"/>
      <c r="R978287"/>
      <c r="S978287"/>
      <c r="T978287"/>
      <c r="U978287"/>
      <c r="V978287"/>
    </row>
    <row r="978288" spans="1:22">
      <c r="A978288"/>
      <c r="B978288"/>
      <c r="C978288"/>
      <c r="D978288"/>
      <c r="E978288"/>
      <c r="F978288"/>
      <c r="G978288"/>
      <c r="H978288"/>
      <c r="I978288"/>
      <c r="J978288"/>
      <c r="K978288"/>
      <c r="L978288"/>
      <c r="M978288"/>
      <c r="N978288"/>
      <c r="O978288"/>
      <c r="P978288"/>
      <c r="Q978288"/>
      <c r="R978288"/>
      <c r="S978288"/>
      <c r="T978288"/>
      <c r="U978288"/>
      <c r="V978288"/>
    </row>
    <row r="978289" spans="1:22">
      <c r="A978289"/>
      <c r="B978289"/>
      <c r="C978289"/>
      <c r="D978289"/>
      <c r="E978289"/>
      <c r="F978289"/>
      <c r="G978289"/>
      <c r="H978289"/>
      <c r="I978289"/>
      <c r="J978289"/>
      <c r="K978289"/>
      <c r="L978289"/>
      <c r="M978289"/>
      <c r="N978289"/>
      <c r="O978289"/>
      <c r="P978289"/>
      <c r="Q978289"/>
      <c r="R978289"/>
      <c r="S978289"/>
      <c r="T978289"/>
      <c r="U978289"/>
      <c r="V978289"/>
    </row>
    <row r="978290" spans="1:22">
      <c r="A978290"/>
      <c r="B978290"/>
      <c r="C978290"/>
      <c r="D978290"/>
      <c r="E978290"/>
      <c r="F978290"/>
      <c r="G978290"/>
      <c r="H978290"/>
      <c r="I978290"/>
      <c r="J978290"/>
      <c r="K978290"/>
      <c r="L978290"/>
      <c r="M978290"/>
      <c r="N978290"/>
      <c r="O978290"/>
      <c r="P978290"/>
      <c r="Q978290"/>
      <c r="R978290"/>
      <c r="S978290"/>
      <c r="T978290"/>
      <c r="U978290"/>
      <c r="V978290"/>
    </row>
    <row r="978291" spans="1:22">
      <c r="A978291"/>
      <c r="B978291"/>
      <c r="C978291"/>
      <c r="D978291"/>
      <c r="E978291"/>
      <c r="F978291"/>
      <c r="G978291"/>
      <c r="H978291"/>
      <c r="I978291"/>
      <c r="J978291"/>
      <c r="K978291"/>
      <c r="L978291"/>
      <c r="M978291"/>
      <c r="N978291"/>
      <c r="O978291"/>
      <c r="P978291"/>
      <c r="Q978291"/>
      <c r="R978291"/>
      <c r="S978291"/>
      <c r="T978291"/>
      <c r="U978291"/>
      <c r="V978291"/>
    </row>
    <row r="978292" spans="1:22">
      <c r="A978292"/>
      <c r="B978292"/>
      <c r="C978292"/>
      <c r="D978292"/>
      <c r="E978292"/>
      <c r="F978292"/>
      <c r="G978292"/>
      <c r="H978292"/>
      <c r="I978292"/>
      <c r="J978292"/>
      <c r="K978292"/>
      <c r="L978292"/>
      <c r="M978292"/>
      <c r="N978292"/>
      <c r="O978292"/>
      <c r="P978292"/>
      <c r="Q978292"/>
      <c r="R978292"/>
      <c r="S978292"/>
      <c r="T978292"/>
      <c r="U978292"/>
      <c r="V978292"/>
    </row>
    <row r="978293" spans="1:22">
      <c r="A978293"/>
      <c r="B978293"/>
      <c r="C978293"/>
      <c r="D978293"/>
      <c r="E978293"/>
      <c r="F978293"/>
      <c r="G978293"/>
      <c r="H978293"/>
      <c r="I978293"/>
      <c r="J978293"/>
      <c r="K978293"/>
      <c r="L978293"/>
      <c r="M978293"/>
      <c r="N978293"/>
      <c r="O978293"/>
      <c r="P978293"/>
      <c r="Q978293"/>
      <c r="R978293"/>
      <c r="S978293"/>
      <c r="T978293"/>
      <c r="U978293"/>
      <c r="V978293"/>
    </row>
    <row r="978294" spans="1:22">
      <c r="A978294"/>
      <c r="B978294"/>
      <c r="C978294"/>
      <c r="D978294"/>
      <c r="E978294"/>
      <c r="F978294"/>
      <c r="G978294"/>
      <c r="H978294"/>
      <c r="I978294"/>
      <c r="J978294"/>
      <c r="K978294"/>
      <c r="L978294"/>
      <c r="M978294"/>
      <c r="N978294"/>
      <c r="O978294"/>
      <c r="P978294"/>
      <c r="Q978294"/>
      <c r="R978294"/>
      <c r="S978294"/>
      <c r="T978294"/>
      <c r="U978294"/>
      <c r="V978294"/>
    </row>
    <row r="978295" spans="1:22">
      <c r="A978295"/>
      <c r="B978295"/>
      <c r="C978295"/>
      <c r="D978295"/>
      <c r="E978295"/>
      <c r="F978295"/>
      <c r="G978295"/>
      <c r="H978295"/>
      <c r="I978295"/>
      <c r="J978295"/>
      <c r="K978295"/>
      <c r="L978295"/>
      <c r="M978295"/>
      <c r="N978295"/>
      <c r="O978295"/>
      <c r="P978295"/>
      <c r="Q978295"/>
      <c r="R978295"/>
      <c r="S978295"/>
      <c r="T978295"/>
      <c r="U978295"/>
      <c r="V978295"/>
    </row>
    <row r="978296" spans="1:22">
      <c r="A978296"/>
      <c r="B978296"/>
      <c r="C978296"/>
      <c r="D978296"/>
      <c r="E978296"/>
      <c r="F978296"/>
      <c r="G978296"/>
      <c r="H978296"/>
      <c r="I978296"/>
      <c r="J978296"/>
      <c r="K978296"/>
      <c r="L978296"/>
      <c r="M978296"/>
      <c r="N978296"/>
      <c r="O978296"/>
      <c r="P978296"/>
      <c r="Q978296"/>
      <c r="R978296"/>
      <c r="S978296"/>
      <c r="T978296"/>
      <c r="U978296"/>
      <c r="V978296"/>
    </row>
    <row r="978297" spans="1:22">
      <c r="A978297"/>
      <c r="B978297"/>
      <c r="C978297"/>
      <c r="D978297"/>
      <c r="E978297"/>
      <c r="F978297"/>
      <c r="G978297"/>
      <c r="H978297"/>
      <c r="I978297"/>
      <c r="J978297"/>
      <c r="K978297"/>
      <c r="L978297"/>
      <c r="M978297"/>
      <c r="N978297"/>
      <c r="O978297"/>
      <c r="P978297"/>
      <c r="Q978297"/>
      <c r="R978297"/>
      <c r="S978297"/>
      <c r="T978297"/>
      <c r="U978297"/>
      <c r="V978297"/>
    </row>
    <row r="978298" spans="1:22">
      <c r="A978298"/>
      <c r="B978298"/>
      <c r="C978298"/>
      <c r="D978298"/>
      <c r="E978298"/>
      <c r="F978298"/>
      <c r="G978298"/>
      <c r="H978298"/>
      <c r="I978298"/>
      <c r="J978298"/>
      <c r="K978298"/>
      <c r="L978298"/>
      <c r="M978298"/>
      <c r="N978298"/>
      <c r="O978298"/>
      <c r="P978298"/>
      <c r="Q978298"/>
      <c r="R978298"/>
      <c r="S978298"/>
      <c r="T978298"/>
      <c r="U978298"/>
      <c r="V978298"/>
    </row>
    <row r="978299" spans="1:22">
      <c r="A978299"/>
      <c r="B978299"/>
      <c r="C978299"/>
      <c r="D978299"/>
      <c r="E978299"/>
      <c r="F978299"/>
      <c r="G978299"/>
      <c r="H978299"/>
      <c r="I978299"/>
      <c r="J978299"/>
      <c r="K978299"/>
      <c r="L978299"/>
      <c r="M978299"/>
      <c r="N978299"/>
      <c r="O978299"/>
      <c r="P978299"/>
      <c r="Q978299"/>
      <c r="R978299"/>
      <c r="S978299"/>
      <c r="T978299"/>
      <c r="U978299"/>
      <c r="V978299"/>
    </row>
    <row r="978300" spans="1:22">
      <c r="A978300"/>
      <c r="B978300"/>
      <c r="C978300"/>
      <c r="D978300"/>
      <c r="E978300"/>
      <c r="F978300"/>
      <c r="G978300"/>
      <c r="H978300"/>
      <c r="I978300"/>
      <c r="J978300"/>
      <c r="K978300"/>
      <c r="L978300"/>
      <c r="M978300"/>
      <c r="N978300"/>
      <c r="O978300"/>
      <c r="P978300"/>
      <c r="Q978300"/>
      <c r="R978300"/>
      <c r="S978300"/>
      <c r="T978300"/>
      <c r="U978300"/>
      <c r="V978300"/>
    </row>
    <row r="978301" spans="1:22">
      <c r="A978301"/>
      <c r="B978301"/>
      <c r="C978301"/>
      <c r="D978301"/>
      <c r="E978301"/>
      <c r="F978301"/>
      <c r="G978301"/>
      <c r="H978301"/>
      <c r="I978301"/>
      <c r="J978301"/>
      <c r="K978301"/>
      <c r="L978301"/>
      <c r="M978301"/>
      <c r="N978301"/>
      <c r="O978301"/>
      <c r="P978301"/>
      <c r="Q978301"/>
      <c r="R978301"/>
      <c r="S978301"/>
      <c r="T978301"/>
      <c r="U978301"/>
      <c r="V978301"/>
    </row>
    <row r="978302" spans="1:22">
      <c r="A978302"/>
      <c r="B978302"/>
      <c r="C978302"/>
      <c r="D978302"/>
      <c r="E978302"/>
      <c r="F978302"/>
      <c r="G978302"/>
      <c r="H978302"/>
      <c r="I978302"/>
      <c r="J978302"/>
      <c r="K978302"/>
      <c r="L978302"/>
      <c r="M978302"/>
      <c r="N978302"/>
      <c r="O978302"/>
      <c r="P978302"/>
      <c r="Q978302"/>
      <c r="R978302"/>
      <c r="S978302"/>
      <c r="T978302"/>
      <c r="U978302"/>
      <c r="V978302"/>
    </row>
    <row r="978303" spans="1:22">
      <c r="A978303"/>
      <c r="B978303"/>
      <c r="C978303"/>
      <c r="D978303"/>
      <c r="E978303"/>
      <c r="F978303"/>
      <c r="G978303"/>
      <c r="H978303"/>
      <c r="I978303"/>
      <c r="J978303"/>
      <c r="K978303"/>
      <c r="L978303"/>
      <c r="M978303"/>
      <c r="N978303"/>
      <c r="O978303"/>
      <c r="P978303"/>
      <c r="Q978303"/>
      <c r="R978303"/>
      <c r="S978303"/>
      <c r="T978303"/>
      <c r="U978303"/>
      <c r="V978303"/>
    </row>
    <row r="978304" spans="1:22">
      <c r="A978304"/>
      <c r="B978304"/>
      <c r="C978304"/>
      <c r="D978304"/>
      <c r="E978304"/>
      <c r="F978304"/>
      <c r="G978304"/>
      <c r="H978304"/>
      <c r="I978304"/>
      <c r="J978304"/>
      <c r="K978304"/>
      <c r="L978304"/>
      <c r="M978304"/>
      <c r="N978304"/>
      <c r="O978304"/>
      <c r="P978304"/>
      <c r="Q978304"/>
      <c r="R978304"/>
      <c r="S978304"/>
      <c r="T978304"/>
      <c r="U978304"/>
      <c r="V978304"/>
    </row>
    <row r="978305" spans="1:22">
      <c r="A978305"/>
      <c r="B978305"/>
      <c r="C978305"/>
      <c r="D978305"/>
      <c r="E978305"/>
      <c r="F978305"/>
      <c r="G978305"/>
      <c r="H978305"/>
      <c r="I978305"/>
      <c r="J978305"/>
      <c r="K978305"/>
      <c r="L978305"/>
      <c r="M978305"/>
      <c r="N978305"/>
      <c r="O978305"/>
      <c r="P978305"/>
      <c r="Q978305"/>
      <c r="R978305"/>
      <c r="S978305"/>
      <c r="T978305"/>
      <c r="U978305"/>
      <c r="V978305"/>
    </row>
    <row r="978306" spans="1:22">
      <c r="A978306"/>
      <c r="B978306"/>
      <c r="C978306"/>
      <c r="D978306"/>
      <c r="E978306"/>
      <c r="F978306"/>
      <c r="G978306"/>
      <c r="H978306"/>
      <c r="I978306"/>
      <c r="J978306"/>
      <c r="K978306"/>
      <c r="L978306"/>
      <c r="M978306"/>
      <c r="N978306"/>
      <c r="O978306"/>
      <c r="P978306"/>
      <c r="Q978306"/>
      <c r="R978306"/>
      <c r="S978306"/>
      <c r="T978306"/>
      <c r="U978306"/>
      <c r="V978306"/>
    </row>
    <row r="978307" spans="1:22">
      <c r="A978307"/>
      <c r="B978307"/>
      <c r="C978307"/>
      <c r="D978307"/>
      <c r="E978307"/>
      <c r="F978307"/>
      <c r="G978307"/>
      <c r="H978307"/>
      <c r="I978307"/>
      <c r="J978307"/>
      <c r="K978307"/>
      <c r="L978307"/>
      <c r="M978307"/>
      <c r="N978307"/>
      <c r="O978307"/>
      <c r="P978307"/>
      <c r="Q978307"/>
      <c r="R978307"/>
      <c r="S978307"/>
      <c r="T978307"/>
      <c r="U978307"/>
      <c r="V978307"/>
    </row>
    <row r="978308" spans="1:22">
      <c r="A978308"/>
      <c r="B978308"/>
      <c r="C978308"/>
      <c r="D978308"/>
      <c r="E978308"/>
      <c r="F978308"/>
      <c r="G978308"/>
      <c r="H978308"/>
      <c r="I978308"/>
      <c r="J978308"/>
      <c r="K978308"/>
      <c r="L978308"/>
      <c r="M978308"/>
      <c r="N978308"/>
      <c r="O978308"/>
      <c r="P978308"/>
      <c r="Q978308"/>
      <c r="R978308"/>
      <c r="S978308"/>
      <c r="T978308"/>
      <c r="U978308"/>
      <c r="V978308"/>
    </row>
    <row r="978309" spans="1:22">
      <c r="A978309"/>
      <c r="B978309"/>
      <c r="C978309"/>
      <c r="D978309"/>
      <c r="E978309"/>
      <c r="F978309"/>
      <c r="G978309"/>
      <c r="H978309"/>
      <c r="I978309"/>
      <c r="J978309"/>
      <c r="K978309"/>
      <c r="L978309"/>
      <c r="M978309"/>
      <c r="N978309"/>
      <c r="O978309"/>
      <c r="P978309"/>
      <c r="Q978309"/>
      <c r="R978309"/>
      <c r="S978309"/>
      <c r="T978309"/>
      <c r="U978309"/>
      <c r="V978309"/>
    </row>
    <row r="978310" spans="1:22">
      <c r="A978310"/>
      <c r="B978310"/>
      <c r="C978310"/>
      <c r="D978310"/>
      <c r="E978310"/>
      <c r="F978310"/>
      <c r="G978310"/>
      <c r="H978310"/>
      <c r="I978310"/>
      <c r="J978310"/>
      <c r="K978310"/>
      <c r="L978310"/>
      <c r="M978310"/>
      <c r="N978310"/>
      <c r="O978310"/>
      <c r="P978310"/>
      <c r="Q978310"/>
      <c r="R978310"/>
      <c r="S978310"/>
      <c r="T978310"/>
      <c r="U978310"/>
      <c r="V978310"/>
    </row>
    <row r="978311" spans="1:22">
      <c r="A978311"/>
      <c r="B978311"/>
      <c r="C978311"/>
      <c r="D978311"/>
      <c r="E978311"/>
      <c r="F978311"/>
      <c r="G978311"/>
      <c r="H978311"/>
      <c r="I978311"/>
      <c r="J978311"/>
      <c r="K978311"/>
      <c r="L978311"/>
      <c r="M978311"/>
      <c r="N978311"/>
      <c r="O978311"/>
      <c r="P978311"/>
      <c r="Q978311"/>
      <c r="R978311"/>
      <c r="S978311"/>
      <c r="T978311"/>
      <c r="U978311"/>
      <c r="V978311"/>
    </row>
    <row r="978312" spans="1:22">
      <c r="A978312"/>
      <c r="B978312"/>
      <c r="C978312"/>
      <c r="D978312"/>
      <c r="E978312"/>
      <c r="F978312"/>
      <c r="G978312"/>
      <c r="H978312"/>
      <c r="I978312"/>
      <c r="J978312"/>
      <c r="K978312"/>
      <c r="L978312"/>
      <c r="M978312"/>
      <c r="N978312"/>
      <c r="O978312"/>
      <c r="P978312"/>
      <c r="Q978312"/>
      <c r="R978312"/>
      <c r="S978312"/>
      <c r="T978312"/>
      <c r="U978312"/>
      <c r="V978312"/>
    </row>
    <row r="978313" spans="1:22">
      <c r="A978313"/>
      <c r="B978313"/>
      <c r="C978313"/>
      <c r="D978313"/>
      <c r="E978313"/>
      <c r="F978313"/>
      <c r="G978313"/>
      <c r="H978313"/>
      <c r="I978313"/>
      <c r="J978313"/>
      <c r="K978313"/>
      <c r="L978313"/>
      <c r="M978313"/>
      <c r="N978313"/>
      <c r="O978313"/>
      <c r="P978313"/>
      <c r="Q978313"/>
      <c r="R978313"/>
      <c r="S978313"/>
      <c r="T978313"/>
      <c r="U978313"/>
      <c r="V978313"/>
    </row>
    <row r="978314" spans="1:22">
      <c r="A978314"/>
      <c r="B978314"/>
      <c r="C978314"/>
      <c r="D978314"/>
      <c r="E978314"/>
      <c r="F978314"/>
      <c r="G978314"/>
      <c r="H978314"/>
      <c r="I978314"/>
      <c r="J978314"/>
      <c r="K978314"/>
      <c r="L978314"/>
      <c r="M978314"/>
      <c r="N978314"/>
      <c r="O978314"/>
      <c r="P978314"/>
      <c r="Q978314"/>
      <c r="R978314"/>
      <c r="S978314"/>
      <c r="T978314"/>
      <c r="U978314"/>
      <c r="V978314"/>
    </row>
    <row r="978315" spans="1:22">
      <c r="A978315"/>
      <c r="B978315"/>
      <c r="C978315"/>
      <c r="D978315"/>
      <c r="E978315"/>
      <c r="F978315"/>
      <c r="G978315"/>
      <c r="H978315"/>
      <c r="I978315"/>
      <c r="J978315"/>
      <c r="K978315"/>
      <c r="L978315"/>
      <c r="M978315"/>
      <c r="N978315"/>
      <c r="O978315"/>
      <c r="P978315"/>
      <c r="Q978315"/>
      <c r="R978315"/>
      <c r="S978315"/>
      <c r="T978315"/>
      <c r="U978315"/>
      <c r="V978315"/>
    </row>
    <row r="978316" spans="1:22">
      <c r="A978316"/>
      <c r="B978316"/>
      <c r="C978316"/>
      <c r="D978316"/>
      <c r="E978316"/>
      <c r="F978316"/>
      <c r="G978316"/>
      <c r="H978316"/>
      <c r="I978316"/>
      <c r="J978316"/>
      <c r="K978316"/>
      <c r="L978316"/>
      <c r="M978316"/>
      <c r="N978316"/>
      <c r="O978316"/>
      <c r="P978316"/>
      <c r="Q978316"/>
      <c r="R978316"/>
      <c r="S978316"/>
      <c r="T978316"/>
      <c r="U978316"/>
      <c r="V978316"/>
    </row>
    <row r="978317" spans="1:22">
      <c r="A978317"/>
      <c r="B978317"/>
      <c r="C978317"/>
      <c r="D978317"/>
      <c r="E978317"/>
      <c r="F978317"/>
      <c r="G978317"/>
      <c r="H978317"/>
      <c r="I978317"/>
      <c r="J978317"/>
      <c r="K978317"/>
      <c r="L978317"/>
      <c r="M978317"/>
      <c r="N978317"/>
      <c r="O978317"/>
      <c r="P978317"/>
      <c r="Q978317"/>
      <c r="R978317"/>
      <c r="S978317"/>
      <c r="T978317"/>
      <c r="U978317"/>
      <c r="V978317"/>
    </row>
    <row r="978318" spans="1:22">
      <c r="A978318"/>
      <c r="B978318"/>
      <c r="C978318"/>
      <c r="D978318"/>
      <c r="E978318"/>
      <c r="F978318"/>
      <c r="G978318"/>
      <c r="H978318"/>
      <c r="I978318"/>
      <c r="J978318"/>
      <c r="K978318"/>
      <c r="L978318"/>
      <c r="M978318"/>
      <c r="N978318"/>
      <c r="O978318"/>
      <c r="P978318"/>
      <c r="Q978318"/>
      <c r="R978318"/>
      <c r="S978318"/>
      <c r="T978318"/>
      <c r="U978318"/>
      <c r="V978318"/>
    </row>
    <row r="978319" spans="1:22">
      <c r="A978319"/>
      <c r="B978319"/>
      <c r="C978319"/>
      <c r="D978319"/>
      <c r="E978319"/>
      <c r="F978319"/>
      <c r="G978319"/>
      <c r="H978319"/>
      <c r="I978319"/>
      <c r="J978319"/>
      <c r="K978319"/>
      <c r="L978319"/>
      <c r="M978319"/>
      <c r="N978319"/>
      <c r="O978319"/>
      <c r="P978319"/>
      <c r="Q978319"/>
      <c r="R978319"/>
      <c r="S978319"/>
      <c r="T978319"/>
      <c r="U978319"/>
      <c r="V978319"/>
    </row>
    <row r="978320" spans="1:22">
      <c r="A978320"/>
      <c r="B978320"/>
      <c r="C978320"/>
      <c r="D978320"/>
      <c r="E978320"/>
      <c r="F978320"/>
      <c r="G978320"/>
      <c r="H978320"/>
      <c r="I978320"/>
      <c r="J978320"/>
      <c r="K978320"/>
      <c r="L978320"/>
      <c r="M978320"/>
      <c r="N978320"/>
      <c r="O978320"/>
      <c r="P978320"/>
      <c r="Q978320"/>
      <c r="R978320"/>
      <c r="S978320"/>
      <c r="T978320"/>
      <c r="U978320"/>
      <c r="V978320"/>
    </row>
    <row r="978321" spans="1:22">
      <c r="A978321"/>
      <c r="B978321"/>
      <c r="C978321"/>
      <c r="D978321"/>
      <c r="E978321"/>
      <c r="F978321"/>
      <c r="G978321"/>
      <c r="H978321"/>
      <c r="I978321"/>
      <c r="J978321"/>
      <c r="K978321"/>
      <c r="L978321"/>
      <c r="M978321"/>
      <c r="N978321"/>
      <c r="O978321"/>
      <c r="P978321"/>
      <c r="Q978321"/>
      <c r="R978321"/>
      <c r="S978321"/>
      <c r="T978321"/>
      <c r="U978321"/>
      <c r="V978321"/>
    </row>
    <row r="978322" spans="1:22">
      <c r="A978322"/>
      <c r="B978322"/>
      <c r="C978322"/>
      <c r="D978322"/>
      <c r="E978322"/>
      <c r="F978322"/>
      <c r="G978322"/>
      <c r="H978322"/>
      <c r="I978322"/>
      <c r="J978322"/>
      <c r="K978322"/>
      <c r="L978322"/>
      <c r="M978322"/>
      <c r="N978322"/>
      <c r="O978322"/>
      <c r="P978322"/>
      <c r="Q978322"/>
      <c r="R978322"/>
      <c r="S978322"/>
      <c r="T978322"/>
      <c r="U978322"/>
      <c r="V978322"/>
    </row>
    <row r="978323" spans="1:22">
      <c r="A978323"/>
      <c r="B978323"/>
      <c r="C978323"/>
      <c r="D978323"/>
      <c r="E978323"/>
      <c r="F978323"/>
      <c r="G978323"/>
      <c r="H978323"/>
      <c r="I978323"/>
      <c r="J978323"/>
      <c r="K978323"/>
      <c r="L978323"/>
      <c r="M978323"/>
      <c r="N978323"/>
      <c r="O978323"/>
      <c r="P978323"/>
      <c r="Q978323"/>
      <c r="R978323"/>
      <c r="S978323"/>
      <c r="T978323"/>
      <c r="U978323"/>
      <c r="V978323"/>
    </row>
    <row r="978324" spans="1:22">
      <c r="A978324"/>
      <c r="B978324"/>
      <c r="C978324"/>
      <c r="D978324"/>
      <c r="E978324"/>
      <c r="F978324"/>
      <c r="G978324"/>
      <c r="H978324"/>
      <c r="I978324"/>
      <c r="J978324"/>
      <c r="K978324"/>
      <c r="L978324"/>
      <c r="M978324"/>
      <c r="N978324"/>
      <c r="O978324"/>
      <c r="P978324"/>
      <c r="Q978324"/>
      <c r="R978324"/>
      <c r="S978324"/>
      <c r="T978324"/>
      <c r="U978324"/>
      <c r="V978324"/>
    </row>
    <row r="978325" spans="1:22">
      <c r="A978325"/>
      <c r="B978325"/>
      <c r="C978325"/>
      <c r="D978325"/>
      <c r="E978325"/>
      <c r="F978325"/>
      <c r="G978325"/>
      <c r="H978325"/>
      <c r="I978325"/>
      <c r="J978325"/>
      <c r="K978325"/>
      <c r="L978325"/>
      <c r="M978325"/>
      <c r="N978325"/>
      <c r="O978325"/>
      <c r="P978325"/>
      <c r="Q978325"/>
      <c r="R978325"/>
      <c r="S978325"/>
      <c r="T978325"/>
      <c r="U978325"/>
      <c r="V978325"/>
    </row>
    <row r="978326" spans="1:22">
      <c r="A978326"/>
      <c r="B978326"/>
      <c r="C978326"/>
      <c r="D978326"/>
      <c r="E978326"/>
      <c r="F978326"/>
      <c r="G978326"/>
      <c r="H978326"/>
      <c r="I978326"/>
      <c r="J978326"/>
      <c r="K978326"/>
      <c r="L978326"/>
      <c r="M978326"/>
      <c r="N978326"/>
      <c r="O978326"/>
      <c r="P978326"/>
      <c r="Q978326"/>
      <c r="R978326"/>
      <c r="S978326"/>
      <c r="T978326"/>
      <c r="U978326"/>
      <c r="V978326"/>
    </row>
    <row r="978327" spans="1:22">
      <c r="A978327"/>
      <c r="B978327"/>
      <c r="C978327"/>
      <c r="D978327"/>
      <c r="E978327"/>
      <c r="F978327"/>
      <c r="G978327"/>
      <c r="H978327"/>
      <c r="I978327"/>
      <c r="J978327"/>
      <c r="K978327"/>
      <c r="L978327"/>
      <c r="M978327"/>
      <c r="N978327"/>
      <c r="O978327"/>
      <c r="P978327"/>
      <c r="Q978327"/>
      <c r="R978327"/>
      <c r="S978327"/>
      <c r="T978327"/>
      <c r="U978327"/>
      <c r="V978327"/>
    </row>
    <row r="978328" spans="1:22">
      <c r="A978328"/>
      <c r="B978328"/>
      <c r="C978328"/>
      <c r="D978328"/>
      <c r="E978328"/>
      <c r="F978328"/>
      <c r="G978328"/>
      <c r="H978328"/>
      <c r="I978328"/>
      <c r="J978328"/>
      <c r="K978328"/>
      <c r="L978328"/>
      <c r="M978328"/>
      <c r="N978328"/>
      <c r="O978328"/>
      <c r="P978328"/>
      <c r="Q978328"/>
      <c r="R978328"/>
      <c r="S978328"/>
      <c r="T978328"/>
      <c r="U978328"/>
      <c r="V978328"/>
    </row>
    <row r="978329" spans="1:22">
      <c r="A978329"/>
      <c r="B978329"/>
      <c r="C978329"/>
      <c r="D978329"/>
      <c r="E978329"/>
      <c r="F978329"/>
      <c r="G978329"/>
      <c r="H978329"/>
      <c r="I978329"/>
      <c r="J978329"/>
      <c r="K978329"/>
      <c r="L978329"/>
      <c r="M978329"/>
      <c r="N978329"/>
      <c r="O978329"/>
      <c r="P978329"/>
      <c r="Q978329"/>
      <c r="R978329"/>
      <c r="S978329"/>
      <c r="T978329"/>
      <c r="U978329"/>
      <c r="V978329"/>
    </row>
    <row r="978330" spans="1:22">
      <c r="A978330"/>
      <c r="B978330"/>
      <c r="C978330"/>
      <c r="D978330"/>
      <c r="E978330"/>
      <c r="F978330"/>
      <c r="G978330"/>
      <c r="H978330"/>
      <c r="I978330"/>
      <c r="J978330"/>
      <c r="K978330"/>
      <c r="L978330"/>
      <c r="M978330"/>
      <c r="N978330"/>
      <c r="O978330"/>
      <c r="P978330"/>
      <c r="Q978330"/>
      <c r="R978330"/>
      <c r="S978330"/>
      <c r="T978330"/>
      <c r="U978330"/>
      <c r="V978330"/>
    </row>
    <row r="978331" spans="1:22">
      <c r="A978331"/>
      <c r="B978331"/>
      <c r="C978331"/>
      <c r="D978331"/>
      <c r="E978331"/>
      <c r="F978331"/>
      <c r="G978331"/>
      <c r="H978331"/>
      <c r="I978331"/>
      <c r="J978331"/>
      <c r="K978331"/>
      <c r="L978331"/>
      <c r="M978331"/>
      <c r="N978331"/>
      <c r="O978331"/>
      <c r="P978331"/>
      <c r="Q978331"/>
      <c r="R978331"/>
      <c r="S978331"/>
      <c r="T978331"/>
      <c r="U978331"/>
      <c r="V978331"/>
    </row>
    <row r="978332" spans="1:22">
      <c r="A978332"/>
      <c r="B978332"/>
      <c r="C978332"/>
      <c r="D978332"/>
      <c r="E978332"/>
      <c r="F978332"/>
      <c r="G978332"/>
      <c r="H978332"/>
      <c r="I978332"/>
      <c r="J978332"/>
      <c r="K978332"/>
      <c r="L978332"/>
      <c r="M978332"/>
      <c r="N978332"/>
      <c r="O978332"/>
      <c r="P978332"/>
      <c r="Q978332"/>
      <c r="R978332"/>
      <c r="S978332"/>
      <c r="T978332"/>
      <c r="U978332"/>
      <c r="V978332"/>
    </row>
    <row r="978333" spans="1:22">
      <c r="A978333"/>
      <c r="B978333"/>
      <c r="C978333"/>
      <c r="D978333"/>
      <c r="E978333"/>
      <c r="F978333"/>
      <c r="G978333"/>
      <c r="H978333"/>
      <c r="I978333"/>
      <c r="J978333"/>
      <c r="K978333"/>
      <c r="L978333"/>
      <c r="M978333"/>
      <c r="N978333"/>
      <c r="O978333"/>
      <c r="P978333"/>
      <c r="Q978333"/>
      <c r="R978333"/>
      <c r="S978333"/>
      <c r="T978333"/>
      <c r="U978333"/>
      <c r="V978333"/>
    </row>
    <row r="978334" spans="1:22">
      <c r="A978334"/>
      <c r="B978334"/>
      <c r="C978334"/>
      <c r="D978334"/>
      <c r="E978334"/>
      <c r="F978334"/>
      <c r="G978334"/>
      <c r="H978334"/>
      <c r="I978334"/>
      <c r="J978334"/>
      <c r="K978334"/>
      <c r="L978334"/>
      <c r="M978334"/>
      <c r="N978334"/>
      <c r="O978334"/>
      <c r="P978334"/>
      <c r="Q978334"/>
      <c r="R978334"/>
      <c r="S978334"/>
      <c r="T978334"/>
      <c r="U978334"/>
      <c r="V978334"/>
    </row>
    <row r="978335" spans="1:22">
      <c r="A978335"/>
      <c r="B978335"/>
      <c r="C978335"/>
      <c r="D978335"/>
      <c r="E978335"/>
      <c r="F978335"/>
      <c r="G978335"/>
      <c r="H978335"/>
      <c r="I978335"/>
      <c r="J978335"/>
      <c r="K978335"/>
      <c r="L978335"/>
      <c r="M978335"/>
      <c r="N978335"/>
      <c r="O978335"/>
      <c r="P978335"/>
      <c r="Q978335"/>
      <c r="R978335"/>
      <c r="S978335"/>
      <c r="T978335"/>
      <c r="U978335"/>
      <c r="V978335"/>
    </row>
    <row r="978336" spans="1:22">
      <c r="A978336"/>
      <c r="B978336"/>
      <c r="C978336"/>
      <c r="D978336"/>
      <c r="E978336"/>
      <c r="F978336"/>
      <c r="G978336"/>
      <c r="H978336"/>
      <c r="I978336"/>
      <c r="J978336"/>
      <c r="K978336"/>
      <c r="L978336"/>
      <c r="M978336"/>
      <c r="N978336"/>
      <c r="O978336"/>
      <c r="P978336"/>
      <c r="Q978336"/>
      <c r="R978336"/>
      <c r="S978336"/>
      <c r="T978336"/>
      <c r="U978336"/>
      <c r="V978336"/>
    </row>
    <row r="978337" spans="1:22">
      <c r="A978337"/>
      <c r="B978337"/>
      <c r="C978337"/>
      <c r="D978337"/>
      <c r="E978337"/>
      <c r="F978337"/>
      <c r="G978337"/>
      <c r="H978337"/>
      <c r="I978337"/>
      <c r="J978337"/>
      <c r="K978337"/>
      <c r="L978337"/>
      <c r="M978337"/>
      <c r="N978337"/>
      <c r="O978337"/>
      <c r="P978337"/>
      <c r="Q978337"/>
      <c r="R978337"/>
      <c r="S978337"/>
      <c r="T978337"/>
      <c r="U978337"/>
      <c r="V978337"/>
    </row>
    <row r="978338" spans="1:22">
      <c r="A978338"/>
      <c r="B978338"/>
      <c r="C978338"/>
      <c r="D978338"/>
      <c r="E978338"/>
      <c r="F978338"/>
      <c r="G978338"/>
      <c r="H978338"/>
      <c r="I978338"/>
      <c r="J978338"/>
      <c r="K978338"/>
      <c r="L978338"/>
      <c r="M978338"/>
      <c r="N978338"/>
      <c r="O978338"/>
      <c r="P978338"/>
      <c r="Q978338"/>
      <c r="R978338"/>
      <c r="S978338"/>
      <c r="T978338"/>
      <c r="U978338"/>
      <c r="V978338"/>
    </row>
    <row r="978339" spans="1:22">
      <c r="A978339"/>
      <c r="B978339"/>
      <c r="C978339"/>
      <c r="D978339"/>
      <c r="E978339"/>
      <c r="F978339"/>
      <c r="G978339"/>
      <c r="H978339"/>
      <c r="I978339"/>
      <c r="J978339"/>
      <c r="K978339"/>
      <c r="L978339"/>
      <c r="M978339"/>
      <c r="N978339"/>
      <c r="O978339"/>
      <c r="P978339"/>
      <c r="Q978339"/>
      <c r="R978339"/>
      <c r="S978339"/>
      <c r="T978339"/>
      <c r="U978339"/>
      <c r="V978339"/>
    </row>
    <row r="978340" spans="1:22">
      <c r="A978340"/>
      <c r="B978340"/>
      <c r="C978340"/>
      <c r="D978340"/>
      <c r="E978340"/>
      <c r="F978340"/>
      <c r="G978340"/>
      <c r="H978340"/>
      <c r="I978340"/>
      <c r="J978340"/>
      <c r="K978340"/>
      <c r="L978340"/>
      <c r="M978340"/>
      <c r="N978340"/>
      <c r="O978340"/>
      <c r="P978340"/>
      <c r="Q978340"/>
      <c r="R978340"/>
      <c r="S978340"/>
      <c r="T978340"/>
      <c r="U978340"/>
      <c r="V978340"/>
    </row>
    <row r="978341" spans="1:22">
      <c r="A978341"/>
      <c r="B978341"/>
      <c r="C978341"/>
      <c r="D978341"/>
      <c r="E978341"/>
      <c r="F978341"/>
      <c r="G978341"/>
      <c r="H978341"/>
      <c r="I978341"/>
      <c r="J978341"/>
      <c r="K978341"/>
      <c r="L978341"/>
      <c r="M978341"/>
      <c r="N978341"/>
      <c r="O978341"/>
      <c r="P978341"/>
      <c r="Q978341"/>
      <c r="R978341"/>
      <c r="S978341"/>
      <c r="T978341"/>
      <c r="U978341"/>
      <c r="V978341"/>
    </row>
    <row r="978342" spans="1:22">
      <c r="A978342"/>
      <c r="B978342"/>
      <c r="C978342"/>
      <c r="D978342"/>
      <c r="E978342"/>
      <c r="F978342"/>
      <c r="G978342"/>
      <c r="H978342"/>
      <c r="I978342"/>
      <c r="J978342"/>
      <c r="K978342"/>
      <c r="L978342"/>
      <c r="M978342"/>
      <c r="N978342"/>
      <c r="O978342"/>
      <c r="P978342"/>
      <c r="Q978342"/>
      <c r="R978342"/>
      <c r="S978342"/>
      <c r="T978342"/>
      <c r="U978342"/>
      <c r="V978342"/>
    </row>
    <row r="978343" spans="1:22">
      <c r="A978343"/>
      <c r="B978343"/>
      <c r="C978343"/>
      <c r="D978343"/>
      <c r="E978343"/>
      <c r="F978343"/>
      <c r="G978343"/>
      <c r="H978343"/>
      <c r="I978343"/>
      <c r="J978343"/>
      <c r="K978343"/>
      <c r="L978343"/>
      <c r="M978343"/>
      <c r="N978343"/>
      <c r="O978343"/>
      <c r="P978343"/>
      <c r="Q978343"/>
      <c r="R978343"/>
      <c r="S978343"/>
      <c r="T978343"/>
      <c r="U978343"/>
      <c r="V978343"/>
    </row>
    <row r="978344" spans="1:22">
      <c r="A978344"/>
      <c r="B978344"/>
      <c r="C978344"/>
      <c r="D978344"/>
      <c r="E978344"/>
      <c r="F978344"/>
      <c r="G978344"/>
      <c r="H978344"/>
      <c r="I978344"/>
      <c r="J978344"/>
      <c r="K978344"/>
      <c r="L978344"/>
      <c r="M978344"/>
      <c r="N978344"/>
      <c r="O978344"/>
      <c r="P978344"/>
      <c r="Q978344"/>
      <c r="R978344"/>
      <c r="S978344"/>
      <c r="T978344"/>
      <c r="U978344"/>
      <c r="V978344"/>
    </row>
    <row r="978345" spans="1:22">
      <c r="A978345"/>
      <c r="B978345"/>
      <c r="C978345"/>
      <c r="D978345"/>
      <c r="E978345"/>
      <c r="F978345"/>
      <c r="G978345"/>
      <c r="H978345"/>
      <c r="I978345"/>
      <c r="J978345"/>
      <c r="K978345"/>
      <c r="L978345"/>
      <c r="M978345"/>
      <c r="N978345"/>
      <c r="O978345"/>
      <c r="P978345"/>
      <c r="Q978345"/>
      <c r="R978345"/>
      <c r="S978345"/>
      <c r="T978345"/>
      <c r="U978345"/>
      <c r="V978345"/>
    </row>
    <row r="978346" spans="1:22">
      <c r="A978346"/>
      <c r="B978346"/>
      <c r="C978346"/>
      <c r="D978346"/>
      <c r="E978346"/>
      <c r="F978346"/>
      <c r="G978346"/>
      <c r="H978346"/>
      <c r="I978346"/>
      <c r="J978346"/>
      <c r="K978346"/>
      <c r="L978346"/>
      <c r="M978346"/>
      <c r="N978346"/>
      <c r="O978346"/>
      <c r="P978346"/>
      <c r="Q978346"/>
      <c r="R978346"/>
      <c r="S978346"/>
      <c r="T978346"/>
      <c r="U978346"/>
      <c r="V978346"/>
    </row>
    <row r="978347" spans="1:22">
      <c r="A978347"/>
      <c r="B978347"/>
      <c r="C978347"/>
      <c r="D978347"/>
      <c r="E978347"/>
      <c r="F978347"/>
      <c r="G978347"/>
      <c r="H978347"/>
      <c r="I978347"/>
      <c r="J978347"/>
      <c r="K978347"/>
      <c r="L978347"/>
      <c r="M978347"/>
      <c r="N978347"/>
      <c r="O978347"/>
      <c r="P978347"/>
      <c r="Q978347"/>
      <c r="R978347"/>
      <c r="S978347"/>
      <c r="T978347"/>
      <c r="U978347"/>
      <c r="V978347"/>
    </row>
    <row r="978348" spans="1:22">
      <c r="A978348"/>
      <c r="B978348"/>
      <c r="C978348"/>
      <c r="D978348"/>
      <c r="E978348"/>
      <c r="F978348"/>
      <c r="G978348"/>
      <c r="H978348"/>
      <c r="I978348"/>
      <c r="J978348"/>
      <c r="K978348"/>
      <c r="L978348"/>
      <c r="M978348"/>
      <c r="N978348"/>
      <c r="O978348"/>
      <c r="P978348"/>
      <c r="Q978348"/>
      <c r="R978348"/>
      <c r="S978348"/>
      <c r="T978348"/>
      <c r="U978348"/>
      <c r="V978348"/>
    </row>
    <row r="978349" spans="1:22">
      <c r="A978349"/>
      <c r="B978349"/>
      <c r="C978349"/>
      <c r="D978349"/>
      <c r="E978349"/>
      <c r="F978349"/>
      <c r="G978349"/>
      <c r="H978349"/>
      <c r="I978349"/>
      <c r="J978349"/>
      <c r="K978349"/>
      <c r="L978349"/>
      <c r="M978349"/>
      <c r="N978349"/>
      <c r="O978349"/>
      <c r="P978349"/>
      <c r="Q978349"/>
      <c r="R978349"/>
      <c r="S978349"/>
      <c r="T978349"/>
      <c r="U978349"/>
      <c r="V978349"/>
    </row>
    <row r="978350" spans="1:22">
      <c r="A978350"/>
      <c r="B978350"/>
      <c r="C978350"/>
      <c r="D978350"/>
      <c r="E978350"/>
      <c r="F978350"/>
      <c r="G978350"/>
      <c r="H978350"/>
      <c r="I978350"/>
      <c r="J978350"/>
      <c r="K978350"/>
      <c r="L978350"/>
      <c r="M978350"/>
      <c r="N978350"/>
      <c r="O978350"/>
      <c r="P978350"/>
      <c r="Q978350"/>
      <c r="R978350"/>
      <c r="S978350"/>
      <c r="T978350"/>
      <c r="U978350"/>
      <c r="V978350"/>
    </row>
    <row r="978351" spans="1:22">
      <c r="A978351"/>
      <c r="B978351"/>
      <c r="C978351"/>
      <c r="D978351"/>
      <c r="E978351"/>
      <c r="F978351"/>
      <c r="G978351"/>
      <c r="H978351"/>
      <c r="I978351"/>
      <c r="J978351"/>
      <c r="K978351"/>
      <c r="L978351"/>
      <c r="M978351"/>
      <c r="N978351"/>
      <c r="O978351"/>
      <c r="P978351"/>
      <c r="Q978351"/>
      <c r="R978351"/>
      <c r="S978351"/>
      <c r="T978351"/>
      <c r="U978351"/>
      <c r="V978351"/>
    </row>
    <row r="978352" spans="1:22">
      <c r="A978352"/>
      <c r="B978352"/>
      <c r="C978352"/>
      <c r="D978352"/>
      <c r="E978352"/>
      <c r="F978352"/>
      <c r="G978352"/>
      <c r="H978352"/>
      <c r="I978352"/>
      <c r="J978352"/>
      <c r="K978352"/>
      <c r="L978352"/>
      <c r="M978352"/>
      <c r="N978352"/>
      <c r="O978352"/>
      <c r="P978352"/>
      <c r="Q978352"/>
      <c r="R978352"/>
      <c r="S978352"/>
      <c r="T978352"/>
      <c r="U978352"/>
      <c r="V978352"/>
    </row>
    <row r="978353" spans="1:22">
      <c r="A978353"/>
      <c r="B978353"/>
      <c r="C978353"/>
      <c r="D978353"/>
      <c r="E978353"/>
      <c r="F978353"/>
      <c r="G978353"/>
      <c r="H978353"/>
      <c r="I978353"/>
      <c r="J978353"/>
      <c r="K978353"/>
      <c r="L978353"/>
      <c r="M978353"/>
      <c r="N978353"/>
      <c r="O978353"/>
      <c r="P978353"/>
      <c r="Q978353"/>
      <c r="R978353"/>
      <c r="S978353"/>
      <c r="T978353"/>
      <c r="U978353"/>
      <c r="V978353"/>
    </row>
    <row r="978354" spans="1:22">
      <c r="A978354"/>
      <c r="B978354"/>
      <c r="C978354"/>
      <c r="D978354"/>
      <c r="E978354"/>
      <c r="F978354"/>
      <c r="G978354"/>
      <c r="H978354"/>
      <c r="I978354"/>
      <c r="J978354"/>
      <c r="K978354"/>
      <c r="L978354"/>
      <c r="M978354"/>
      <c r="N978354"/>
      <c r="O978354"/>
      <c r="P978354"/>
      <c r="Q978354"/>
      <c r="R978354"/>
      <c r="S978354"/>
      <c r="T978354"/>
      <c r="U978354"/>
      <c r="V978354"/>
    </row>
    <row r="978355" spans="1:22">
      <c r="A978355"/>
      <c r="B978355"/>
      <c r="C978355"/>
      <c r="D978355"/>
      <c r="E978355"/>
      <c r="F978355"/>
      <c r="G978355"/>
      <c r="H978355"/>
      <c r="I978355"/>
      <c r="J978355"/>
      <c r="K978355"/>
      <c r="L978355"/>
      <c r="M978355"/>
      <c r="N978355"/>
      <c r="O978355"/>
      <c r="P978355"/>
      <c r="Q978355"/>
      <c r="R978355"/>
      <c r="S978355"/>
      <c r="T978355"/>
      <c r="U978355"/>
      <c r="V978355"/>
    </row>
    <row r="978356" spans="1:22">
      <c r="A978356"/>
      <c r="B978356"/>
      <c r="C978356"/>
      <c r="D978356"/>
      <c r="E978356"/>
      <c r="F978356"/>
      <c r="G978356"/>
      <c r="H978356"/>
      <c r="I978356"/>
      <c r="J978356"/>
      <c r="K978356"/>
      <c r="L978356"/>
      <c r="M978356"/>
      <c r="N978356"/>
      <c r="O978356"/>
      <c r="P978356"/>
      <c r="Q978356"/>
      <c r="R978356"/>
      <c r="S978356"/>
      <c r="T978356"/>
      <c r="U978356"/>
      <c r="V978356"/>
    </row>
    <row r="978357" spans="1:22">
      <c r="A978357"/>
      <c r="B978357"/>
      <c r="C978357"/>
      <c r="D978357"/>
      <c r="E978357"/>
      <c r="F978357"/>
      <c r="G978357"/>
      <c r="H978357"/>
      <c r="I978357"/>
      <c r="J978357"/>
      <c r="K978357"/>
      <c r="L978357"/>
      <c r="M978357"/>
      <c r="N978357"/>
      <c r="O978357"/>
      <c r="P978357"/>
      <c r="Q978357"/>
      <c r="R978357"/>
      <c r="S978357"/>
      <c r="T978357"/>
      <c r="U978357"/>
      <c r="V978357"/>
    </row>
    <row r="978358" spans="1:22">
      <c r="A978358"/>
      <c r="B978358"/>
      <c r="C978358"/>
      <c r="D978358"/>
      <c r="E978358"/>
      <c r="F978358"/>
      <c r="G978358"/>
      <c r="H978358"/>
      <c r="I978358"/>
      <c r="J978358"/>
      <c r="K978358"/>
      <c r="L978358"/>
      <c r="M978358"/>
      <c r="N978358"/>
      <c r="O978358"/>
      <c r="P978358"/>
      <c r="Q978358"/>
      <c r="R978358"/>
      <c r="S978358"/>
      <c r="T978358"/>
      <c r="U978358"/>
      <c r="V978358"/>
    </row>
    <row r="978359" spans="1:22">
      <c r="A978359"/>
      <c r="B978359"/>
      <c r="C978359"/>
      <c r="D978359"/>
      <c r="E978359"/>
      <c r="F978359"/>
      <c r="G978359"/>
      <c r="H978359"/>
      <c r="I978359"/>
      <c r="J978359"/>
      <c r="K978359"/>
      <c r="L978359"/>
      <c r="M978359"/>
      <c r="N978359"/>
      <c r="O978359"/>
      <c r="P978359"/>
      <c r="Q978359"/>
      <c r="R978359"/>
      <c r="S978359"/>
      <c r="T978359"/>
      <c r="U978359"/>
      <c r="V978359"/>
    </row>
    <row r="978360" spans="1:22">
      <c r="A978360"/>
      <c r="B978360"/>
      <c r="C978360"/>
      <c r="D978360"/>
      <c r="E978360"/>
      <c r="F978360"/>
      <c r="G978360"/>
      <c r="H978360"/>
      <c r="I978360"/>
      <c r="J978360"/>
      <c r="K978360"/>
      <c r="L978360"/>
      <c r="M978360"/>
      <c r="N978360"/>
      <c r="O978360"/>
      <c r="P978360"/>
      <c r="Q978360"/>
      <c r="R978360"/>
      <c r="S978360"/>
      <c r="T978360"/>
      <c r="U978360"/>
      <c r="V978360"/>
    </row>
    <row r="978361" spans="1:22">
      <c r="A978361"/>
      <c r="B978361"/>
      <c r="C978361"/>
      <c r="D978361"/>
      <c r="E978361"/>
      <c r="F978361"/>
      <c r="G978361"/>
      <c r="H978361"/>
      <c r="I978361"/>
      <c r="J978361"/>
      <c r="K978361"/>
      <c r="L978361"/>
      <c r="M978361"/>
      <c r="N978361"/>
      <c r="O978361"/>
      <c r="P978361"/>
      <c r="Q978361"/>
      <c r="R978361"/>
      <c r="S978361"/>
      <c r="T978361"/>
      <c r="U978361"/>
      <c r="V978361"/>
    </row>
    <row r="978362" spans="1:22">
      <c r="A978362"/>
      <c r="B978362"/>
      <c r="C978362"/>
      <c r="D978362"/>
      <c r="E978362"/>
      <c r="F978362"/>
      <c r="G978362"/>
      <c r="H978362"/>
      <c r="I978362"/>
      <c r="J978362"/>
      <c r="K978362"/>
      <c r="L978362"/>
      <c r="M978362"/>
      <c r="N978362"/>
      <c r="O978362"/>
      <c r="P978362"/>
      <c r="Q978362"/>
      <c r="R978362"/>
      <c r="S978362"/>
      <c r="T978362"/>
      <c r="U978362"/>
      <c r="V978362"/>
    </row>
    <row r="978363" spans="1:22">
      <c r="A978363"/>
      <c r="B978363"/>
      <c r="C978363"/>
      <c r="D978363"/>
      <c r="E978363"/>
      <c r="F978363"/>
      <c r="G978363"/>
      <c r="H978363"/>
      <c r="I978363"/>
      <c r="J978363"/>
      <c r="K978363"/>
      <c r="L978363"/>
      <c r="M978363"/>
      <c r="N978363"/>
      <c r="O978363"/>
      <c r="P978363"/>
      <c r="Q978363"/>
      <c r="R978363"/>
      <c r="S978363"/>
      <c r="T978363"/>
      <c r="U978363"/>
      <c r="V978363"/>
    </row>
    <row r="978364" spans="1:22">
      <c r="A978364"/>
      <c r="B978364"/>
      <c r="C978364"/>
      <c r="D978364"/>
      <c r="E978364"/>
      <c r="F978364"/>
      <c r="G978364"/>
      <c r="H978364"/>
      <c r="I978364"/>
      <c r="J978364"/>
      <c r="K978364"/>
      <c r="L978364"/>
      <c r="M978364"/>
      <c r="N978364"/>
      <c r="O978364"/>
      <c r="P978364"/>
      <c r="Q978364"/>
      <c r="R978364"/>
      <c r="S978364"/>
      <c r="T978364"/>
      <c r="U978364"/>
      <c r="V978364"/>
    </row>
    <row r="978365" spans="1:22">
      <c r="A978365"/>
      <c r="B978365"/>
      <c r="C978365"/>
      <c r="D978365"/>
      <c r="E978365"/>
      <c r="F978365"/>
      <c r="G978365"/>
      <c r="H978365"/>
      <c r="I978365"/>
      <c r="J978365"/>
      <c r="K978365"/>
      <c r="L978365"/>
      <c r="M978365"/>
      <c r="N978365"/>
      <c r="O978365"/>
      <c r="P978365"/>
      <c r="Q978365"/>
      <c r="R978365"/>
      <c r="S978365"/>
      <c r="T978365"/>
      <c r="U978365"/>
      <c r="V978365"/>
    </row>
    <row r="978366" spans="1:22">
      <c r="A978366"/>
      <c r="B978366"/>
      <c r="C978366"/>
      <c r="D978366"/>
      <c r="E978366"/>
      <c r="F978366"/>
      <c r="G978366"/>
      <c r="H978366"/>
      <c r="I978366"/>
      <c r="J978366"/>
      <c r="K978366"/>
      <c r="L978366"/>
      <c r="M978366"/>
      <c r="N978366"/>
      <c r="O978366"/>
      <c r="P978366"/>
      <c r="Q978366"/>
      <c r="R978366"/>
      <c r="S978366"/>
      <c r="T978366"/>
      <c r="U978366"/>
      <c r="V978366"/>
    </row>
    <row r="978367" spans="1:22">
      <c r="A978367"/>
      <c r="B978367"/>
      <c r="C978367"/>
      <c r="D978367"/>
      <c r="E978367"/>
      <c r="F978367"/>
      <c r="G978367"/>
      <c r="H978367"/>
      <c r="I978367"/>
      <c r="J978367"/>
      <c r="K978367"/>
      <c r="L978367"/>
      <c r="M978367"/>
      <c r="N978367"/>
      <c r="O978367"/>
      <c r="P978367"/>
      <c r="Q978367"/>
      <c r="R978367"/>
      <c r="S978367"/>
      <c r="T978367"/>
      <c r="U978367"/>
      <c r="V978367"/>
    </row>
    <row r="978368" spans="1:22">
      <c r="A978368"/>
      <c r="B978368"/>
      <c r="C978368"/>
      <c r="D978368"/>
      <c r="E978368"/>
      <c r="F978368"/>
      <c r="G978368"/>
      <c r="H978368"/>
      <c r="I978368"/>
      <c r="J978368"/>
      <c r="K978368"/>
      <c r="L978368"/>
      <c r="M978368"/>
      <c r="N978368"/>
      <c r="O978368"/>
      <c r="P978368"/>
      <c r="Q978368"/>
      <c r="R978368"/>
      <c r="S978368"/>
      <c r="T978368"/>
      <c r="U978368"/>
      <c r="V978368"/>
    </row>
    <row r="978369" spans="1:22">
      <c r="A978369"/>
      <c r="B978369"/>
      <c r="C978369"/>
      <c r="D978369"/>
      <c r="E978369"/>
      <c r="F978369"/>
      <c r="G978369"/>
      <c r="H978369"/>
      <c r="I978369"/>
      <c r="J978369"/>
      <c r="K978369"/>
      <c r="L978369"/>
      <c r="M978369"/>
      <c r="N978369"/>
      <c r="O978369"/>
      <c r="P978369"/>
      <c r="Q978369"/>
      <c r="R978369"/>
      <c r="S978369"/>
      <c r="T978369"/>
      <c r="U978369"/>
      <c r="V978369"/>
    </row>
    <row r="978370" spans="1:22">
      <c r="A978370"/>
      <c r="B978370"/>
      <c r="C978370"/>
      <c r="D978370"/>
      <c r="E978370"/>
      <c r="F978370"/>
      <c r="G978370"/>
      <c r="H978370"/>
      <c r="I978370"/>
      <c r="J978370"/>
      <c r="K978370"/>
      <c r="L978370"/>
      <c r="M978370"/>
      <c r="N978370"/>
      <c r="O978370"/>
      <c r="P978370"/>
      <c r="Q978370"/>
      <c r="R978370"/>
      <c r="S978370"/>
      <c r="T978370"/>
      <c r="U978370"/>
      <c r="V978370"/>
    </row>
    <row r="978371" spans="1:22">
      <c r="A978371"/>
      <c r="B978371"/>
      <c r="C978371"/>
      <c r="D978371"/>
      <c r="E978371"/>
      <c r="F978371"/>
      <c r="G978371"/>
      <c r="H978371"/>
      <c r="I978371"/>
      <c r="J978371"/>
      <c r="K978371"/>
      <c r="L978371"/>
      <c r="M978371"/>
      <c r="N978371"/>
      <c r="O978371"/>
      <c r="P978371"/>
      <c r="Q978371"/>
      <c r="R978371"/>
      <c r="S978371"/>
      <c r="T978371"/>
      <c r="U978371"/>
      <c r="V978371"/>
    </row>
    <row r="978372" spans="1:22">
      <c r="A978372"/>
      <c r="B978372"/>
      <c r="C978372"/>
      <c r="D978372"/>
      <c r="E978372"/>
      <c r="F978372"/>
      <c r="G978372"/>
      <c r="H978372"/>
      <c r="I978372"/>
      <c r="J978372"/>
      <c r="K978372"/>
      <c r="L978372"/>
      <c r="M978372"/>
      <c r="N978372"/>
      <c r="O978372"/>
      <c r="P978372"/>
      <c r="Q978372"/>
      <c r="R978372"/>
      <c r="S978372"/>
      <c r="T978372"/>
      <c r="U978372"/>
      <c r="V978372"/>
    </row>
    <row r="978373" spans="1:22">
      <c r="A978373"/>
      <c r="B978373"/>
      <c r="C978373"/>
      <c r="D978373"/>
      <c r="E978373"/>
      <c r="F978373"/>
      <c r="G978373"/>
      <c r="H978373"/>
      <c r="I978373"/>
      <c r="J978373"/>
      <c r="K978373"/>
      <c r="L978373"/>
      <c r="M978373"/>
      <c r="N978373"/>
      <c r="O978373"/>
      <c r="P978373"/>
      <c r="Q978373"/>
      <c r="R978373"/>
      <c r="S978373"/>
      <c r="T978373"/>
      <c r="U978373"/>
      <c r="V978373"/>
    </row>
    <row r="978374" spans="1:22">
      <c r="A978374"/>
      <c r="B978374"/>
      <c r="C978374"/>
      <c r="D978374"/>
      <c r="E978374"/>
      <c r="F978374"/>
      <c r="G978374"/>
      <c r="H978374"/>
      <c r="I978374"/>
      <c r="J978374"/>
      <c r="K978374"/>
      <c r="L978374"/>
      <c r="M978374"/>
      <c r="N978374"/>
      <c r="O978374"/>
      <c r="P978374"/>
      <c r="Q978374"/>
      <c r="R978374"/>
      <c r="S978374"/>
      <c r="T978374"/>
      <c r="U978374"/>
      <c r="V978374"/>
    </row>
    <row r="978375" spans="1:22">
      <c r="A978375"/>
      <c r="B978375"/>
      <c r="C978375"/>
      <c r="D978375"/>
      <c r="E978375"/>
      <c r="F978375"/>
      <c r="G978375"/>
      <c r="H978375"/>
      <c r="I978375"/>
      <c r="J978375"/>
      <c r="K978375"/>
      <c r="L978375"/>
      <c r="M978375"/>
      <c r="N978375"/>
      <c r="O978375"/>
      <c r="P978375"/>
      <c r="Q978375"/>
      <c r="R978375"/>
      <c r="S978375"/>
      <c r="T978375"/>
      <c r="U978375"/>
      <c r="V978375"/>
    </row>
    <row r="978376" spans="1:22">
      <c r="A978376"/>
      <c r="B978376"/>
      <c r="C978376"/>
      <c r="D978376"/>
      <c r="E978376"/>
      <c r="F978376"/>
      <c r="G978376"/>
      <c r="H978376"/>
      <c r="I978376"/>
      <c r="J978376"/>
      <c r="K978376"/>
      <c r="L978376"/>
      <c r="M978376"/>
      <c r="N978376"/>
      <c r="O978376"/>
      <c r="P978376"/>
      <c r="Q978376"/>
      <c r="R978376"/>
      <c r="S978376"/>
      <c r="T978376"/>
      <c r="U978376"/>
      <c r="V978376"/>
    </row>
    <row r="978377" spans="1:22">
      <c r="A978377"/>
      <c r="B978377"/>
      <c r="C978377"/>
      <c r="D978377"/>
      <c r="E978377"/>
      <c r="F978377"/>
      <c r="G978377"/>
      <c r="H978377"/>
      <c r="I978377"/>
      <c r="J978377"/>
      <c r="K978377"/>
      <c r="L978377"/>
      <c r="M978377"/>
      <c r="N978377"/>
      <c r="O978377"/>
      <c r="P978377"/>
      <c r="Q978377"/>
      <c r="R978377"/>
      <c r="S978377"/>
      <c r="T978377"/>
      <c r="U978377"/>
      <c r="V978377"/>
    </row>
    <row r="978378" spans="1:22">
      <c r="A978378"/>
      <c r="B978378"/>
      <c r="C978378"/>
      <c r="D978378"/>
      <c r="E978378"/>
      <c r="F978378"/>
      <c r="G978378"/>
      <c r="H978378"/>
      <c r="I978378"/>
      <c r="J978378"/>
      <c r="K978378"/>
      <c r="L978378"/>
      <c r="M978378"/>
      <c r="N978378"/>
      <c r="O978378"/>
      <c r="P978378"/>
      <c r="Q978378"/>
      <c r="R978378"/>
      <c r="S978378"/>
      <c r="T978378"/>
      <c r="U978378"/>
      <c r="V978378"/>
    </row>
    <row r="978379" spans="1:22">
      <c r="A978379"/>
      <c r="B978379"/>
      <c r="C978379"/>
      <c r="D978379"/>
      <c r="E978379"/>
      <c r="F978379"/>
      <c r="G978379"/>
      <c r="H978379"/>
      <c r="I978379"/>
      <c r="J978379"/>
      <c r="K978379"/>
      <c r="L978379"/>
      <c r="M978379"/>
      <c r="N978379"/>
      <c r="O978379"/>
      <c r="P978379"/>
      <c r="Q978379"/>
      <c r="R978379"/>
      <c r="S978379"/>
      <c r="T978379"/>
      <c r="U978379"/>
      <c r="V978379"/>
    </row>
    <row r="978380" spans="1:22">
      <c r="A978380"/>
      <c r="B978380"/>
      <c r="C978380"/>
      <c r="D978380"/>
      <c r="E978380"/>
      <c r="F978380"/>
      <c r="G978380"/>
      <c r="H978380"/>
      <c r="I978380"/>
      <c r="J978380"/>
      <c r="K978380"/>
      <c r="L978380"/>
      <c r="M978380"/>
      <c r="N978380"/>
      <c r="O978380"/>
      <c r="P978380"/>
      <c r="Q978380"/>
      <c r="R978380"/>
      <c r="S978380"/>
      <c r="T978380"/>
      <c r="U978380"/>
      <c r="V978380"/>
    </row>
    <row r="978381" spans="1:22">
      <c r="A978381"/>
      <c r="B978381"/>
      <c r="C978381"/>
      <c r="D978381"/>
      <c r="E978381"/>
      <c r="F978381"/>
      <c r="G978381"/>
      <c r="H978381"/>
      <c r="I978381"/>
      <c r="J978381"/>
      <c r="K978381"/>
      <c r="L978381"/>
      <c r="M978381"/>
      <c r="N978381"/>
      <c r="O978381"/>
      <c r="P978381"/>
      <c r="Q978381"/>
      <c r="R978381"/>
      <c r="S978381"/>
      <c r="T978381"/>
      <c r="U978381"/>
      <c r="V978381"/>
    </row>
    <row r="978382" spans="1:22">
      <c r="A978382"/>
      <c r="B978382"/>
      <c r="C978382"/>
      <c r="D978382"/>
      <c r="E978382"/>
      <c r="F978382"/>
      <c r="G978382"/>
      <c r="H978382"/>
      <c r="I978382"/>
      <c r="J978382"/>
      <c r="K978382"/>
      <c r="L978382"/>
      <c r="M978382"/>
      <c r="N978382"/>
      <c r="O978382"/>
      <c r="P978382"/>
      <c r="Q978382"/>
      <c r="R978382"/>
      <c r="S978382"/>
      <c r="T978382"/>
      <c r="U978382"/>
      <c r="V978382"/>
    </row>
    <row r="978383" spans="1:22">
      <c r="A978383"/>
      <c r="B978383"/>
      <c r="C978383"/>
      <c r="D978383"/>
      <c r="E978383"/>
      <c r="F978383"/>
      <c r="G978383"/>
      <c r="H978383"/>
      <c r="I978383"/>
      <c r="J978383"/>
      <c r="K978383"/>
      <c r="L978383"/>
      <c r="M978383"/>
      <c r="N978383"/>
      <c r="O978383"/>
      <c r="P978383"/>
      <c r="Q978383"/>
      <c r="R978383"/>
      <c r="S978383"/>
      <c r="T978383"/>
      <c r="U978383"/>
      <c r="V978383"/>
    </row>
    <row r="978384" spans="1:22">
      <c r="A978384"/>
      <c r="B978384"/>
      <c r="C978384"/>
      <c r="D978384"/>
      <c r="E978384"/>
      <c r="F978384"/>
      <c r="G978384"/>
      <c r="H978384"/>
      <c r="I978384"/>
      <c r="J978384"/>
      <c r="K978384"/>
      <c r="L978384"/>
      <c r="M978384"/>
      <c r="N978384"/>
      <c r="O978384"/>
      <c r="P978384"/>
      <c r="Q978384"/>
      <c r="R978384"/>
      <c r="S978384"/>
      <c r="T978384"/>
      <c r="U978384"/>
      <c r="V978384"/>
    </row>
    <row r="978385" spans="1:22">
      <c r="A978385"/>
      <c r="B978385"/>
      <c r="C978385"/>
      <c r="D978385"/>
      <c r="E978385"/>
      <c r="F978385"/>
      <c r="G978385"/>
      <c r="H978385"/>
      <c r="I978385"/>
      <c r="J978385"/>
      <c r="K978385"/>
      <c r="L978385"/>
      <c r="M978385"/>
      <c r="N978385"/>
      <c r="O978385"/>
      <c r="P978385"/>
      <c r="Q978385"/>
      <c r="R978385"/>
      <c r="S978385"/>
      <c r="T978385"/>
      <c r="U978385"/>
      <c r="V978385"/>
    </row>
    <row r="978386" spans="1:22">
      <c r="A978386"/>
      <c r="B978386"/>
      <c r="C978386"/>
      <c r="D978386"/>
      <c r="E978386"/>
      <c r="F978386"/>
      <c r="G978386"/>
      <c r="H978386"/>
      <c r="I978386"/>
      <c r="J978386"/>
      <c r="K978386"/>
      <c r="L978386"/>
      <c r="M978386"/>
      <c r="N978386"/>
      <c r="O978386"/>
      <c r="P978386"/>
      <c r="Q978386"/>
      <c r="R978386"/>
      <c r="S978386"/>
      <c r="T978386"/>
      <c r="U978386"/>
      <c r="V978386"/>
    </row>
    <row r="978387" spans="1:22">
      <c r="A978387"/>
      <c r="B978387"/>
      <c r="C978387"/>
      <c r="D978387"/>
      <c r="E978387"/>
      <c r="F978387"/>
      <c r="G978387"/>
      <c r="H978387"/>
      <c r="I978387"/>
      <c r="J978387"/>
      <c r="K978387"/>
      <c r="L978387"/>
      <c r="M978387"/>
      <c r="N978387"/>
      <c r="O978387"/>
      <c r="P978387"/>
      <c r="Q978387"/>
      <c r="R978387"/>
      <c r="S978387"/>
      <c r="T978387"/>
      <c r="U978387"/>
      <c r="V978387"/>
    </row>
    <row r="978388" spans="1:22">
      <c r="A978388"/>
      <c r="B978388"/>
      <c r="C978388"/>
      <c r="D978388"/>
      <c r="E978388"/>
      <c r="F978388"/>
      <c r="G978388"/>
      <c r="H978388"/>
      <c r="I978388"/>
      <c r="J978388"/>
      <c r="K978388"/>
      <c r="L978388"/>
      <c r="M978388"/>
      <c r="N978388"/>
      <c r="O978388"/>
      <c r="P978388"/>
      <c r="Q978388"/>
      <c r="R978388"/>
      <c r="S978388"/>
      <c r="T978388"/>
      <c r="U978388"/>
      <c r="V978388"/>
    </row>
    <row r="978389" spans="1:22">
      <c r="A978389"/>
      <c r="B978389"/>
      <c r="C978389"/>
      <c r="D978389"/>
      <c r="E978389"/>
      <c r="F978389"/>
      <c r="G978389"/>
      <c r="H978389"/>
      <c r="I978389"/>
      <c r="J978389"/>
      <c r="K978389"/>
      <c r="L978389"/>
      <c r="M978389"/>
      <c r="N978389"/>
      <c r="O978389"/>
      <c r="P978389"/>
      <c r="Q978389"/>
      <c r="R978389"/>
      <c r="S978389"/>
      <c r="T978389"/>
      <c r="U978389"/>
      <c r="V978389"/>
    </row>
    <row r="978390" spans="1:22">
      <c r="A978390"/>
      <c r="B978390"/>
      <c r="C978390"/>
      <c r="D978390"/>
      <c r="E978390"/>
      <c r="F978390"/>
      <c r="G978390"/>
      <c r="H978390"/>
      <c r="I978390"/>
      <c r="J978390"/>
      <c r="K978390"/>
      <c r="L978390"/>
      <c r="M978390"/>
      <c r="N978390"/>
      <c r="O978390"/>
      <c r="P978390"/>
      <c r="Q978390"/>
      <c r="R978390"/>
      <c r="S978390"/>
      <c r="T978390"/>
      <c r="U978390"/>
      <c r="V978390"/>
    </row>
    <row r="978391" spans="1:22">
      <c r="A978391"/>
      <c r="B978391"/>
      <c r="C978391"/>
      <c r="D978391"/>
      <c r="E978391"/>
      <c r="F978391"/>
      <c r="G978391"/>
      <c r="H978391"/>
      <c r="I978391"/>
      <c r="J978391"/>
      <c r="K978391"/>
      <c r="L978391"/>
      <c r="M978391"/>
      <c r="N978391"/>
      <c r="O978391"/>
      <c r="P978391"/>
      <c r="Q978391"/>
      <c r="R978391"/>
      <c r="S978391"/>
      <c r="T978391"/>
      <c r="U978391"/>
      <c r="V978391"/>
    </row>
    <row r="978392" spans="1:22">
      <c r="A978392"/>
      <c r="B978392"/>
      <c r="C978392"/>
      <c r="D978392"/>
      <c r="E978392"/>
      <c r="F978392"/>
      <c r="G978392"/>
      <c r="H978392"/>
      <c r="I978392"/>
      <c r="J978392"/>
      <c r="K978392"/>
      <c r="L978392"/>
      <c r="M978392"/>
      <c r="N978392"/>
      <c r="O978392"/>
      <c r="P978392"/>
      <c r="Q978392"/>
      <c r="R978392"/>
      <c r="S978392"/>
      <c r="T978392"/>
      <c r="U978392"/>
      <c r="V978392"/>
    </row>
    <row r="978393" spans="1:22">
      <c r="A978393"/>
      <c r="B978393"/>
      <c r="C978393"/>
      <c r="D978393"/>
      <c r="E978393"/>
      <c r="F978393"/>
      <c r="G978393"/>
      <c r="H978393"/>
      <c r="I978393"/>
      <c r="J978393"/>
      <c r="K978393"/>
      <c r="L978393"/>
      <c r="M978393"/>
      <c r="N978393"/>
      <c r="O978393"/>
      <c r="P978393"/>
      <c r="Q978393"/>
      <c r="R978393"/>
      <c r="S978393"/>
      <c r="T978393"/>
      <c r="U978393"/>
      <c r="V978393"/>
    </row>
    <row r="978394" spans="1:22">
      <c r="A978394"/>
      <c r="B978394"/>
      <c r="C978394"/>
      <c r="D978394"/>
      <c r="E978394"/>
      <c r="F978394"/>
      <c r="G978394"/>
      <c r="H978394"/>
      <c r="I978394"/>
      <c r="J978394"/>
      <c r="K978394"/>
      <c r="L978394"/>
      <c r="M978394"/>
      <c r="N978394"/>
      <c r="O978394"/>
      <c r="P978394"/>
      <c r="Q978394"/>
      <c r="R978394"/>
      <c r="S978394"/>
      <c r="T978394"/>
      <c r="U978394"/>
      <c r="V978394"/>
    </row>
    <row r="978395" spans="1:22">
      <c r="A978395"/>
      <c r="B978395"/>
      <c r="C978395"/>
      <c r="D978395"/>
      <c r="E978395"/>
      <c r="F978395"/>
      <c r="G978395"/>
      <c r="H978395"/>
      <c r="I978395"/>
      <c r="J978395"/>
      <c r="K978395"/>
      <c r="L978395"/>
      <c r="M978395"/>
      <c r="N978395"/>
      <c r="O978395"/>
      <c r="P978395"/>
      <c r="Q978395"/>
      <c r="R978395"/>
      <c r="S978395"/>
      <c r="T978395"/>
      <c r="U978395"/>
      <c r="V978395"/>
    </row>
    <row r="978396" spans="1:22">
      <c r="A978396"/>
      <c r="B978396"/>
      <c r="C978396"/>
      <c r="D978396"/>
      <c r="E978396"/>
      <c r="F978396"/>
      <c r="G978396"/>
      <c r="H978396"/>
      <c r="I978396"/>
      <c r="J978396"/>
      <c r="K978396"/>
      <c r="L978396"/>
      <c r="M978396"/>
      <c r="N978396"/>
      <c r="O978396"/>
      <c r="P978396"/>
      <c r="Q978396"/>
      <c r="R978396"/>
      <c r="S978396"/>
      <c r="T978396"/>
      <c r="U978396"/>
      <c r="V978396"/>
    </row>
    <row r="978397" spans="1:22">
      <c r="A978397"/>
      <c r="B978397"/>
      <c r="C978397"/>
      <c r="D978397"/>
      <c r="E978397"/>
      <c r="F978397"/>
      <c r="G978397"/>
      <c r="H978397"/>
      <c r="I978397"/>
      <c r="J978397"/>
      <c r="K978397"/>
      <c r="L978397"/>
      <c r="M978397"/>
      <c r="N978397"/>
      <c r="O978397"/>
      <c r="P978397"/>
      <c r="Q978397"/>
      <c r="R978397"/>
      <c r="S978397"/>
      <c r="T978397"/>
      <c r="U978397"/>
      <c r="V978397"/>
    </row>
    <row r="978398" spans="1:22">
      <c r="A978398"/>
      <c r="B978398"/>
      <c r="C978398"/>
      <c r="D978398"/>
      <c r="E978398"/>
      <c r="F978398"/>
      <c r="G978398"/>
      <c r="H978398"/>
      <c r="I978398"/>
      <c r="J978398"/>
      <c r="K978398"/>
      <c r="L978398"/>
      <c r="M978398"/>
      <c r="N978398"/>
      <c r="O978398"/>
      <c r="P978398"/>
      <c r="Q978398"/>
      <c r="R978398"/>
      <c r="S978398"/>
      <c r="T978398"/>
      <c r="U978398"/>
      <c r="V978398"/>
    </row>
    <row r="978399" spans="1:22">
      <c r="A978399"/>
      <c r="B978399"/>
      <c r="C978399"/>
      <c r="D978399"/>
      <c r="E978399"/>
      <c r="F978399"/>
      <c r="G978399"/>
      <c r="H978399"/>
      <c r="I978399"/>
      <c r="J978399"/>
      <c r="K978399"/>
      <c r="L978399"/>
      <c r="M978399"/>
      <c r="N978399"/>
      <c r="O978399"/>
      <c r="P978399"/>
      <c r="Q978399"/>
      <c r="R978399"/>
      <c r="S978399"/>
      <c r="T978399"/>
      <c r="U978399"/>
      <c r="V978399"/>
    </row>
    <row r="978400" spans="1:22">
      <c r="A978400"/>
      <c r="B978400"/>
      <c r="C978400"/>
      <c r="D978400"/>
      <c r="E978400"/>
      <c r="F978400"/>
      <c r="G978400"/>
      <c r="H978400"/>
      <c r="I978400"/>
      <c r="J978400"/>
      <c r="K978400"/>
      <c r="L978400"/>
      <c r="M978400"/>
      <c r="N978400"/>
      <c r="O978400"/>
      <c r="P978400"/>
      <c r="Q978400"/>
      <c r="R978400"/>
      <c r="S978400"/>
      <c r="T978400"/>
      <c r="U978400"/>
      <c r="V978400"/>
    </row>
    <row r="978401" spans="1:22">
      <c r="A978401"/>
      <c r="B978401"/>
      <c r="C978401"/>
      <c r="D978401"/>
      <c r="E978401"/>
      <c r="F978401"/>
      <c r="G978401"/>
      <c r="H978401"/>
      <c r="I978401"/>
      <c r="J978401"/>
      <c r="K978401"/>
      <c r="L978401"/>
      <c r="M978401"/>
      <c r="N978401"/>
      <c r="O978401"/>
      <c r="P978401"/>
      <c r="Q978401"/>
      <c r="R978401"/>
      <c r="S978401"/>
      <c r="T978401"/>
      <c r="U978401"/>
      <c r="V978401"/>
    </row>
    <row r="978402" spans="1:22">
      <c r="A978402"/>
      <c r="B978402"/>
      <c r="C978402"/>
      <c r="D978402"/>
      <c r="E978402"/>
      <c r="F978402"/>
      <c r="G978402"/>
      <c r="H978402"/>
      <c r="I978402"/>
      <c r="J978402"/>
      <c r="K978402"/>
      <c r="L978402"/>
      <c r="M978402"/>
      <c r="N978402"/>
      <c r="O978402"/>
      <c r="P978402"/>
      <c r="Q978402"/>
      <c r="R978402"/>
      <c r="S978402"/>
      <c r="T978402"/>
      <c r="U978402"/>
      <c r="V978402"/>
    </row>
    <row r="978403" spans="1:22">
      <c r="A978403"/>
      <c r="B978403"/>
      <c r="C978403"/>
      <c r="D978403"/>
      <c r="E978403"/>
      <c r="F978403"/>
      <c r="G978403"/>
      <c r="H978403"/>
      <c r="I978403"/>
      <c r="J978403"/>
      <c r="K978403"/>
      <c r="L978403"/>
      <c r="M978403"/>
      <c r="N978403"/>
      <c r="O978403"/>
      <c r="P978403"/>
      <c r="Q978403"/>
      <c r="R978403"/>
      <c r="S978403"/>
      <c r="T978403"/>
      <c r="U978403"/>
      <c r="V978403"/>
    </row>
    <row r="978404" spans="1:22">
      <c r="A978404"/>
      <c r="B978404"/>
      <c r="C978404"/>
      <c r="D978404"/>
      <c r="E978404"/>
      <c r="F978404"/>
      <c r="G978404"/>
      <c r="H978404"/>
      <c r="I978404"/>
      <c r="J978404"/>
      <c r="K978404"/>
      <c r="L978404"/>
      <c r="M978404"/>
      <c r="N978404"/>
      <c r="O978404"/>
      <c r="P978404"/>
      <c r="Q978404"/>
      <c r="R978404"/>
      <c r="S978404"/>
      <c r="T978404"/>
      <c r="U978404"/>
      <c r="V978404"/>
    </row>
    <row r="978405" spans="1:22">
      <c r="A978405"/>
      <c r="B978405"/>
      <c r="C978405"/>
      <c r="D978405"/>
      <c r="E978405"/>
      <c r="F978405"/>
      <c r="G978405"/>
      <c r="H978405"/>
      <c r="I978405"/>
      <c r="J978405"/>
      <c r="K978405"/>
      <c r="L978405"/>
      <c r="M978405"/>
      <c r="N978405"/>
      <c r="O978405"/>
      <c r="P978405"/>
      <c r="Q978405"/>
      <c r="R978405"/>
      <c r="S978405"/>
      <c r="T978405"/>
      <c r="U978405"/>
      <c r="V978405"/>
    </row>
    <row r="978406" spans="1:22">
      <c r="A978406"/>
      <c r="B978406"/>
      <c r="C978406"/>
      <c r="D978406"/>
      <c r="E978406"/>
      <c r="F978406"/>
      <c r="G978406"/>
      <c r="H978406"/>
      <c r="I978406"/>
      <c r="J978406"/>
      <c r="K978406"/>
      <c r="L978406"/>
      <c r="M978406"/>
      <c r="N978406"/>
      <c r="O978406"/>
      <c r="P978406"/>
      <c r="Q978406"/>
      <c r="R978406"/>
      <c r="S978406"/>
      <c r="T978406"/>
      <c r="U978406"/>
      <c r="V978406"/>
    </row>
    <row r="978407" spans="1:22">
      <c r="A978407"/>
      <c r="B978407"/>
      <c r="C978407"/>
      <c r="D978407"/>
      <c r="E978407"/>
      <c r="F978407"/>
      <c r="G978407"/>
      <c r="H978407"/>
      <c r="I978407"/>
      <c r="J978407"/>
      <c r="K978407"/>
      <c r="L978407"/>
      <c r="M978407"/>
      <c r="N978407"/>
      <c r="O978407"/>
      <c r="P978407"/>
      <c r="Q978407"/>
      <c r="R978407"/>
      <c r="S978407"/>
      <c r="T978407"/>
      <c r="U978407"/>
      <c r="V978407"/>
    </row>
    <row r="978408" spans="1:22">
      <c r="A978408"/>
      <c r="B978408"/>
      <c r="C978408"/>
      <c r="D978408"/>
      <c r="E978408"/>
      <c r="F978408"/>
      <c r="G978408"/>
      <c r="H978408"/>
      <c r="I978408"/>
      <c r="J978408"/>
      <c r="K978408"/>
      <c r="L978408"/>
      <c r="M978408"/>
      <c r="N978408"/>
      <c r="O978408"/>
      <c r="P978408"/>
      <c r="Q978408"/>
      <c r="R978408"/>
      <c r="S978408"/>
      <c r="T978408"/>
      <c r="U978408"/>
      <c r="V978408"/>
    </row>
    <row r="978409" spans="1:22">
      <c r="A978409"/>
      <c r="B978409"/>
      <c r="C978409"/>
      <c r="D978409"/>
      <c r="E978409"/>
      <c r="F978409"/>
      <c r="G978409"/>
      <c r="H978409"/>
      <c r="I978409"/>
      <c r="J978409"/>
      <c r="K978409"/>
      <c r="L978409"/>
      <c r="M978409"/>
      <c r="N978409"/>
      <c r="O978409"/>
      <c r="P978409"/>
      <c r="Q978409"/>
      <c r="R978409"/>
      <c r="S978409"/>
      <c r="T978409"/>
      <c r="U978409"/>
      <c r="V978409"/>
    </row>
    <row r="978410" spans="1:22">
      <c r="A978410"/>
      <c r="B978410"/>
      <c r="C978410"/>
      <c r="D978410"/>
      <c r="E978410"/>
      <c r="F978410"/>
      <c r="G978410"/>
      <c r="H978410"/>
      <c r="I978410"/>
      <c r="J978410"/>
      <c r="K978410"/>
      <c r="L978410"/>
      <c r="M978410"/>
      <c r="N978410"/>
      <c r="O978410"/>
      <c r="P978410"/>
      <c r="Q978410"/>
      <c r="R978410"/>
      <c r="S978410"/>
      <c r="T978410"/>
      <c r="U978410"/>
      <c r="V978410"/>
    </row>
    <row r="978411" spans="1:22">
      <c r="A978411"/>
      <c r="B978411"/>
      <c r="C978411"/>
      <c r="D978411"/>
      <c r="E978411"/>
      <c r="F978411"/>
      <c r="G978411"/>
      <c r="H978411"/>
      <c r="I978411"/>
      <c r="J978411"/>
      <c r="K978411"/>
      <c r="L978411"/>
      <c r="M978411"/>
      <c r="N978411"/>
      <c r="O978411"/>
      <c r="P978411"/>
      <c r="Q978411"/>
      <c r="R978411"/>
      <c r="S978411"/>
      <c r="T978411"/>
      <c r="U978411"/>
      <c r="V978411"/>
    </row>
    <row r="978412" spans="1:22">
      <c r="A978412"/>
      <c r="B978412"/>
      <c r="C978412"/>
      <c r="D978412"/>
      <c r="E978412"/>
      <c r="F978412"/>
      <c r="G978412"/>
      <c r="H978412"/>
      <c r="I978412"/>
      <c r="J978412"/>
      <c r="K978412"/>
      <c r="L978412"/>
      <c r="M978412"/>
      <c r="N978412"/>
      <c r="O978412"/>
      <c r="P978412"/>
      <c r="Q978412"/>
      <c r="R978412"/>
      <c r="S978412"/>
      <c r="T978412"/>
      <c r="U978412"/>
      <c r="V978412"/>
    </row>
    <row r="978413" spans="1:22">
      <c r="A978413"/>
      <c r="B978413"/>
      <c r="C978413"/>
      <c r="D978413"/>
      <c r="E978413"/>
      <c r="F978413"/>
      <c r="G978413"/>
      <c r="H978413"/>
      <c r="I978413"/>
      <c r="J978413"/>
      <c r="K978413"/>
      <c r="L978413"/>
      <c r="M978413"/>
      <c r="N978413"/>
      <c r="O978413"/>
      <c r="P978413"/>
      <c r="Q978413"/>
      <c r="R978413"/>
      <c r="S978413"/>
      <c r="T978413"/>
      <c r="U978413"/>
      <c r="V978413"/>
    </row>
    <row r="978414" spans="1:22">
      <c r="A978414"/>
      <c r="B978414"/>
      <c r="C978414"/>
      <c r="D978414"/>
      <c r="E978414"/>
      <c r="F978414"/>
      <c r="G978414"/>
      <c r="H978414"/>
      <c r="I978414"/>
      <c r="J978414"/>
      <c r="K978414"/>
      <c r="L978414"/>
      <c r="M978414"/>
      <c r="N978414"/>
      <c r="O978414"/>
      <c r="P978414"/>
      <c r="Q978414"/>
      <c r="R978414"/>
      <c r="S978414"/>
      <c r="T978414"/>
      <c r="U978414"/>
      <c r="V978414"/>
    </row>
    <row r="978415" spans="1:22">
      <c r="A978415"/>
      <c r="B978415"/>
      <c r="C978415"/>
      <c r="D978415"/>
      <c r="E978415"/>
      <c r="F978415"/>
      <c r="G978415"/>
      <c r="H978415"/>
      <c r="I978415"/>
      <c r="J978415"/>
      <c r="K978415"/>
      <c r="L978415"/>
      <c r="M978415"/>
      <c r="N978415"/>
      <c r="O978415"/>
      <c r="P978415"/>
      <c r="Q978415"/>
      <c r="R978415"/>
      <c r="S978415"/>
      <c r="T978415"/>
      <c r="U978415"/>
      <c r="V978415"/>
    </row>
    <row r="978416" spans="1:22">
      <c r="A978416"/>
      <c r="B978416"/>
      <c r="C978416"/>
      <c r="D978416"/>
      <c r="E978416"/>
      <c r="F978416"/>
      <c r="G978416"/>
      <c r="H978416"/>
      <c r="I978416"/>
      <c r="J978416"/>
      <c r="K978416"/>
      <c r="L978416"/>
      <c r="M978416"/>
      <c r="N978416"/>
      <c r="O978416"/>
      <c r="P978416"/>
      <c r="Q978416"/>
      <c r="R978416"/>
      <c r="S978416"/>
      <c r="T978416"/>
      <c r="U978416"/>
      <c r="V978416"/>
    </row>
    <row r="978417" spans="1:22">
      <c r="A978417"/>
      <c r="B978417"/>
      <c r="C978417"/>
      <c r="D978417"/>
      <c r="E978417"/>
      <c r="F978417"/>
      <c r="G978417"/>
      <c r="H978417"/>
      <c r="I978417"/>
      <c r="J978417"/>
      <c r="K978417"/>
      <c r="L978417"/>
      <c r="M978417"/>
      <c r="N978417"/>
      <c r="O978417"/>
      <c r="P978417"/>
      <c r="Q978417"/>
      <c r="R978417"/>
      <c r="S978417"/>
      <c r="T978417"/>
      <c r="U978417"/>
      <c r="V978417"/>
    </row>
    <row r="978418" spans="1:22">
      <c r="A978418"/>
      <c r="B978418"/>
      <c r="C978418"/>
      <c r="D978418"/>
      <c r="E978418"/>
      <c r="F978418"/>
      <c r="G978418"/>
      <c r="H978418"/>
      <c r="I978418"/>
      <c r="J978418"/>
      <c r="K978418"/>
      <c r="L978418"/>
      <c r="M978418"/>
      <c r="N978418"/>
      <c r="O978418"/>
      <c r="P978418"/>
      <c r="Q978418"/>
      <c r="R978418"/>
      <c r="S978418"/>
      <c r="T978418"/>
      <c r="U978418"/>
      <c r="V978418"/>
    </row>
    <row r="978419" spans="1:22">
      <c r="A978419"/>
      <c r="B978419"/>
      <c r="C978419"/>
      <c r="D978419"/>
      <c r="E978419"/>
      <c r="F978419"/>
      <c r="G978419"/>
      <c r="H978419"/>
      <c r="I978419"/>
      <c r="J978419"/>
      <c r="K978419"/>
      <c r="L978419"/>
      <c r="M978419"/>
      <c r="N978419"/>
      <c r="O978419"/>
      <c r="P978419"/>
      <c r="Q978419"/>
      <c r="R978419"/>
      <c r="S978419"/>
      <c r="T978419"/>
      <c r="U978419"/>
      <c r="V978419"/>
    </row>
    <row r="978420" spans="1:22">
      <c r="A978420"/>
      <c r="B978420"/>
      <c r="C978420"/>
      <c r="D978420"/>
      <c r="E978420"/>
      <c r="F978420"/>
      <c r="G978420"/>
      <c r="H978420"/>
      <c r="I978420"/>
      <c r="J978420"/>
      <c r="K978420"/>
      <c r="L978420"/>
      <c r="M978420"/>
      <c r="N978420"/>
      <c r="O978420"/>
      <c r="P978420"/>
      <c r="Q978420"/>
      <c r="R978420"/>
      <c r="S978420"/>
      <c r="T978420"/>
      <c r="U978420"/>
      <c r="V978420"/>
    </row>
    <row r="978421" spans="1:22">
      <c r="A978421"/>
      <c r="B978421"/>
      <c r="C978421"/>
      <c r="D978421"/>
      <c r="E978421"/>
      <c r="F978421"/>
      <c r="G978421"/>
      <c r="H978421"/>
      <c r="I978421"/>
      <c r="J978421"/>
      <c r="K978421"/>
      <c r="L978421"/>
      <c r="M978421"/>
      <c r="N978421"/>
      <c r="O978421"/>
      <c r="P978421"/>
      <c r="Q978421"/>
      <c r="R978421"/>
      <c r="S978421"/>
      <c r="T978421"/>
      <c r="U978421"/>
      <c r="V978421"/>
    </row>
    <row r="978422" spans="1:22">
      <c r="A978422"/>
      <c r="B978422"/>
      <c r="C978422"/>
      <c r="D978422"/>
      <c r="E978422"/>
      <c r="F978422"/>
      <c r="G978422"/>
      <c r="H978422"/>
      <c r="I978422"/>
      <c r="J978422"/>
      <c r="K978422"/>
      <c r="L978422"/>
      <c r="M978422"/>
      <c r="N978422"/>
      <c r="O978422"/>
      <c r="P978422"/>
      <c r="Q978422"/>
      <c r="R978422"/>
      <c r="S978422"/>
      <c r="T978422"/>
      <c r="U978422"/>
      <c r="V978422"/>
    </row>
    <row r="978423" spans="1:22">
      <c r="A978423"/>
      <c r="B978423"/>
      <c r="C978423"/>
      <c r="D978423"/>
      <c r="E978423"/>
      <c r="F978423"/>
      <c r="G978423"/>
      <c r="H978423"/>
      <c r="I978423"/>
      <c r="J978423"/>
      <c r="K978423"/>
      <c r="L978423"/>
      <c r="M978423"/>
      <c r="N978423"/>
      <c r="O978423"/>
      <c r="P978423"/>
      <c r="Q978423"/>
      <c r="R978423"/>
      <c r="S978423"/>
      <c r="T978423"/>
      <c r="U978423"/>
      <c r="V978423"/>
    </row>
    <row r="978424" spans="1:22">
      <c r="A978424"/>
      <c r="B978424"/>
      <c r="C978424"/>
      <c r="D978424"/>
      <c r="E978424"/>
      <c r="F978424"/>
      <c r="G978424"/>
      <c r="H978424"/>
      <c r="I978424"/>
      <c r="J978424"/>
      <c r="K978424"/>
      <c r="L978424"/>
      <c r="M978424"/>
      <c r="N978424"/>
      <c r="O978424"/>
      <c r="P978424"/>
      <c r="Q978424"/>
      <c r="R978424"/>
      <c r="S978424"/>
      <c r="T978424"/>
      <c r="U978424"/>
      <c r="V978424"/>
    </row>
    <row r="978425" spans="1:22">
      <c r="A978425"/>
      <c r="B978425"/>
      <c r="C978425"/>
      <c r="D978425"/>
      <c r="E978425"/>
      <c r="F978425"/>
      <c r="G978425"/>
      <c r="H978425"/>
      <c r="I978425"/>
      <c r="J978425"/>
      <c r="K978425"/>
      <c r="L978425"/>
      <c r="M978425"/>
      <c r="N978425"/>
      <c r="O978425"/>
      <c r="P978425"/>
      <c r="Q978425"/>
      <c r="R978425"/>
      <c r="S978425"/>
      <c r="T978425"/>
      <c r="U978425"/>
      <c r="V978425"/>
    </row>
    <row r="978426" spans="1:22">
      <c r="A978426"/>
      <c r="B978426"/>
      <c r="C978426"/>
      <c r="D978426"/>
      <c r="E978426"/>
      <c r="F978426"/>
      <c r="G978426"/>
      <c r="H978426"/>
      <c r="I978426"/>
      <c r="J978426"/>
      <c r="K978426"/>
      <c r="L978426"/>
      <c r="M978426"/>
      <c r="N978426"/>
      <c r="O978426"/>
      <c r="P978426"/>
      <c r="Q978426"/>
      <c r="R978426"/>
      <c r="S978426"/>
      <c r="T978426"/>
      <c r="U978426"/>
      <c r="V978426"/>
    </row>
    <row r="978427" spans="1:22">
      <c r="A978427"/>
      <c r="B978427"/>
      <c r="C978427"/>
      <c r="D978427"/>
      <c r="E978427"/>
      <c r="F978427"/>
      <c r="G978427"/>
      <c r="H978427"/>
      <c r="I978427"/>
      <c r="J978427"/>
      <c r="K978427"/>
      <c r="L978427"/>
      <c r="M978427"/>
      <c r="N978427"/>
      <c r="O978427"/>
      <c r="P978427"/>
      <c r="Q978427"/>
      <c r="R978427"/>
      <c r="S978427"/>
      <c r="T978427"/>
      <c r="U978427"/>
      <c r="V978427"/>
    </row>
    <row r="978428" spans="1:22">
      <c r="A978428"/>
      <c r="B978428"/>
      <c r="C978428"/>
      <c r="D978428"/>
      <c r="E978428"/>
      <c r="F978428"/>
      <c r="G978428"/>
      <c r="H978428"/>
      <c r="I978428"/>
      <c r="J978428"/>
      <c r="K978428"/>
      <c r="L978428"/>
      <c r="M978428"/>
      <c r="N978428"/>
      <c r="O978428"/>
      <c r="P978428"/>
      <c r="Q978428"/>
      <c r="R978428"/>
      <c r="S978428"/>
      <c r="T978428"/>
      <c r="U978428"/>
      <c r="V978428"/>
    </row>
    <row r="978429" spans="1:22">
      <c r="A978429"/>
      <c r="B978429"/>
      <c r="C978429"/>
      <c r="D978429"/>
      <c r="E978429"/>
      <c r="F978429"/>
      <c r="G978429"/>
      <c r="H978429"/>
      <c r="I978429"/>
      <c r="J978429"/>
      <c r="K978429"/>
      <c r="L978429"/>
      <c r="M978429"/>
      <c r="N978429"/>
      <c r="O978429"/>
      <c r="P978429"/>
      <c r="Q978429"/>
      <c r="R978429"/>
      <c r="S978429"/>
      <c r="T978429"/>
      <c r="U978429"/>
      <c r="V978429"/>
    </row>
    <row r="978430" spans="1:22">
      <c r="A978430"/>
      <c r="B978430"/>
      <c r="C978430"/>
      <c r="D978430"/>
      <c r="E978430"/>
      <c r="F978430"/>
      <c r="G978430"/>
      <c r="H978430"/>
      <c r="I978430"/>
      <c r="J978430"/>
      <c r="K978430"/>
      <c r="L978430"/>
      <c r="M978430"/>
      <c r="N978430"/>
      <c r="O978430"/>
      <c r="P978430"/>
      <c r="Q978430"/>
      <c r="R978430"/>
      <c r="S978430"/>
      <c r="T978430"/>
      <c r="U978430"/>
      <c r="V978430"/>
    </row>
    <row r="978431" spans="1:22">
      <c r="A978431"/>
      <c r="B978431"/>
      <c r="C978431"/>
      <c r="D978431"/>
      <c r="E978431"/>
      <c r="F978431"/>
      <c r="G978431"/>
      <c r="H978431"/>
      <c r="I978431"/>
      <c r="J978431"/>
      <c r="K978431"/>
      <c r="L978431"/>
      <c r="M978431"/>
      <c r="N978431"/>
      <c r="O978431"/>
      <c r="P978431"/>
      <c r="Q978431"/>
      <c r="R978431"/>
      <c r="S978431"/>
      <c r="T978431"/>
      <c r="U978431"/>
      <c r="V978431"/>
    </row>
    <row r="978432" spans="1:22">
      <c r="A978432"/>
      <c r="B978432"/>
      <c r="C978432"/>
      <c r="D978432"/>
      <c r="E978432"/>
      <c r="F978432"/>
      <c r="G978432"/>
      <c r="H978432"/>
      <c r="I978432"/>
      <c r="J978432"/>
      <c r="K978432"/>
      <c r="L978432"/>
      <c r="M978432"/>
      <c r="N978432"/>
      <c r="O978432"/>
      <c r="P978432"/>
      <c r="Q978432"/>
      <c r="R978432"/>
      <c r="S978432"/>
      <c r="T978432"/>
      <c r="U978432"/>
      <c r="V978432"/>
    </row>
    <row r="978433" spans="1:22">
      <c r="A978433"/>
      <c r="B978433"/>
      <c r="C978433"/>
      <c r="D978433"/>
      <c r="E978433"/>
      <c r="F978433"/>
      <c r="G978433"/>
      <c r="H978433"/>
      <c r="I978433"/>
      <c r="J978433"/>
      <c r="K978433"/>
      <c r="L978433"/>
      <c r="M978433"/>
      <c r="N978433"/>
      <c r="O978433"/>
      <c r="P978433"/>
      <c r="Q978433"/>
      <c r="R978433"/>
      <c r="S978433"/>
      <c r="T978433"/>
      <c r="U978433"/>
      <c r="V978433"/>
    </row>
    <row r="978434" spans="1:22">
      <c r="A978434"/>
      <c r="B978434"/>
      <c r="C978434"/>
      <c r="D978434"/>
      <c r="E978434"/>
      <c r="F978434"/>
      <c r="G978434"/>
      <c r="H978434"/>
      <c r="I978434"/>
      <c r="J978434"/>
      <c r="K978434"/>
      <c r="L978434"/>
      <c r="M978434"/>
      <c r="N978434"/>
      <c r="O978434"/>
      <c r="P978434"/>
      <c r="Q978434"/>
      <c r="R978434"/>
      <c r="S978434"/>
      <c r="T978434"/>
      <c r="U978434"/>
      <c r="V978434"/>
    </row>
    <row r="978435" spans="1:22">
      <c r="A978435"/>
      <c r="B978435"/>
      <c r="C978435"/>
      <c r="D978435"/>
      <c r="E978435"/>
      <c r="F978435"/>
      <c r="G978435"/>
      <c r="H978435"/>
      <c r="I978435"/>
      <c r="J978435"/>
      <c r="K978435"/>
      <c r="L978435"/>
      <c r="M978435"/>
      <c r="N978435"/>
      <c r="O978435"/>
      <c r="P978435"/>
      <c r="Q978435"/>
      <c r="R978435"/>
      <c r="S978435"/>
      <c r="T978435"/>
      <c r="U978435"/>
      <c r="V978435"/>
    </row>
    <row r="978436" spans="1:22">
      <c r="A978436"/>
      <c r="B978436"/>
      <c r="C978436"/>
      <c r="D978436"/>
      <c r="E978436"/>
      <c r="F978436"/>
      <c r="G978436"/>
      <c r="H978436"/>
      <c r="I978436"/>
      <c r="J978436"/>
      <c r="K978436"/>
      <c r="L978436"/>
      <c r="M978436"/>
      <c r="N978436"/>
      <c r="O978436"/>
      <c r="P978436"/>
      <c r="Q978436"/>
      <c r="R978436"/>
      <c r="S978436"/>
      <c r="T978436"/>
      <c r="U978436"/>
      <c r="V978436"/>
    </row>
    <row r="978437" spans="1:22">
      <c r="A978437"/>
      <c r="B978437"/>
      <c r="C978437"/>
      <c r="D978437"/>
      <c r="E978437"/>
      <c r="F978437"/>
      <c r="G978437"/>
      <c r="H978437"/>
      <c r="I978437"/>
      <c r="J978437"/>
      <c r="K978437"/>
      <c r="L978437"/>
      <c r="M978437"/>
      <c r="N978437"/>
      <c r="O978437"/>
      <c r="P978437"/>
      <c r="Q978437"/>
      <c r="R978437"/>
      <c r="S978437"/>
      <c r="T978437"/>
      <c r="U978437"/>
      <c r="V978437"/>
    </row>
    <row r="978438" spans="1:22">
      <c r="A978438"/>
      <c r="B978438"/>
      <c r="C978438"/>
      <c r="D978438"/>
      <c r="E978438"/>
      <c r="F978438"/>
      <c r="G978438"/>
      <c r="H978438"/>
      <c r="I978438"/>
      <c r="J978438"/>
      <c r="K978438"/>
      <c r="L978438"/>
      <c r="M978438"/>
      <c r="N978438"/>
      <c r="O978438"/>
      <c r="P978438"/>
      <c r="Q978438"/>
      <c r="R978438"/>
      <c r="S978438"/>
      <c r="T978438"/>
      <c r="U978438"/>
      <c r="V978438"/>
    </row>
    <row r="978439" spans="1:22">
      <c r="A978439"/>
      <c r="B978439"/>
      <c r="C978439"/>
      <c r="D978439"/>
      <c r="E978439"/>
      <c r="F978439"/>
      <c r="G978439"/>
      <c r="H978439"/>
      <c r="I978439"/>
      <c r="J978439"/>
      <c r="K978439"/>
      <c r="L978439"/>
      <c r="M978439"/>
      <c r="N978439"/>
      <c r="O978439"/>
      <c r="P978439"/>
      <c r="Q978439"/>
      <c r="R978439"/>
      <c r="S978439"/>
      <c r="T978439"/>
      <c r="U978439"/>
      <c r="V978439"/>
    </row>
    <row r="978440" spans="1:22">
      <c r="A978440"/>
      <c r="B978440"/>
      <c r="C978440"/>
      <c r="D978440"/>
      <c r="E978440"/>
      <c r="F978440"/>
      <c r="G978440"/>
      <c r="H978440"/>
      <c r="I978440"/>
      <c r="J978440"/>
      <c r="K978440"/>
      <c r="L978440"/>
      <c r="M978440"/>
      <c r="N978440"/>
      <c r="O978440"/>
      <c r="P978440"/>
      <c r="Q978440"/>
      <c r="R978440"/>
      <c r="S978440"/>
      <c r="T978440"/>
      <c r="U978440"/>
      <c r="V978440"/>
    </row>
    <row r="978441" spans="1:22">
      <c r="A978441"/>
      <c r="B978441"/>
      <c r="C978441"/>
      <c r="D978441"/>
      <c r="E978441"/>
      <c r="F978441"/>
      <c r="G978441"/>
      <c r="H978441"/>
      <c r="I978441"/>
      <c r="J978441"/>
      <c r="K978441"/>
      <c r="L978441"/>
      <c r="M978441"/>
      <c r="N978441"/>
      <c r="O978441"/>
      <c r="P978441"/>
      <c r="Q978441"/>
      <c r="R978441"/>
      <c r="S978441"/>
      <c r="T978441"/>
      <c r="U978441"/>
      <c r="V978441"/>
    </row>
    <row r="978442" spans="1:22">
      <c r="A978442"/>
      <c r="B978442"/>
      <c r="C978442"/>
      <c r="D978442"/>
      <c r="E978442"/>
      <c r="F978442"/>
      <c r="G978442"/>
      <c r="H978442"/>
      <c r="I978442"/>
      <c r="J978442"/>
      <c r="K978442"/>
      <c r="L978442"/>
      <c r="M978442"/>
      <c r="N978442"/>
      <c r="O978442"/>
      <c r="P978442"/>
      <c r="Q978442"/>
      <c r="R978442"/>
      <c r="S978442"/>
      <c r="T978442"/>
      <c r="U978442"/>
      <c r="V978442"/>
    </row>
    <row r="978443" spans="1:22">
      <c r="A978443"/>
      <c r="B978443"/>
      <c r="C978443"/>
      <c r="D978443"/>
      <c r="E978443"/>
      <c r="F978443"/>
      <c r="G978443"/>
      <c r="H978443"/>
      <c r="I978443"/>
      <c r="J978443"/>
      <c r="K978443"/>
      <c r="L978443"/>
      <c r="M978443"/>
      <c r="N978443"/>
      <c r="O978443"/>
      <c r="P978443"/>
      <c r="Q978443"/>
      <c r="R978443"/>
      <c r="S978443"/>
      <c r="T978443"/>
      <c r="U978443"/>
      <c r="V978443"/>
    </row>
    <row r="978444" spans="1:22">
      <c r="A978444"/>
      <c r="B978444"/>
      <c r="C978444"/>
      <c r="D978444"/>
      <c r="E978444"/>
      <c r="F978444"/>
      <c r="G978444"/>
      <c r="H978444"/>
      <c r="I978444"/>
      <c r="J978444"/>
      <c r="K978444"/>
      <c r="L978444"/>
      <c r="M978444"/>
      <c r="N978444"/>
      <c r="O978444"/>
      <c r="P978444"/>
      <c r="Q978444"/>
      <c r="R978444"/>
      <c r="S978444"/>
      <c r="T978444"/>
      <c r="U978444"/>
      <c r="V978444"/>
    </row>
    <row r="978445" spans="1:22">
      <c r="A978445"/>
      <c r="B978445"/>
      <c r="C978445"/>
      <c r="D978445"/>
      <c r="E978445"/>
      <c r="F978445"/>
      <c r="G978445"/>
      <c r="H978445"/>
      <c r="I978445"/>
      <c r="J978445"/>
      <c r="K978445"/>
      <c r="L978445"/>
      <c r="M978445"/>
      <c r="N978445"/>
      <c r="O978445"/>
      <c r="P978445"/>
      <c r="Q978445"/>
      <c r="R978445"/>
      <c r="S978445"/>
      <c r="T978445"/>
      <c r="U978445"/>
      <c r="V978445"/>
    </row>
    <row r="978446" spans="1:22">
      <c r="A978446"/>
      <c r="B978446"/>
      <c r="C978446"/>
      <c r="D978446"/>
      <c r="E978446"/>
      <c r="F978446"/>
      <c r="G978446"/>
      <c r="H978446"/>
      <c r="I978446"/>
      <c r="J978446"/>
      <c r="K978446"/>
      <c r="L978446"/>
      <c r="M978446"/>
      <c r="N978446"/>
      <c r="O978446"/>
      <c r="P978446"/>
      <c r="Q978446"/>
      <c r="R978446"/>
      <c r="S978446"/>
      <c r="T978446"/>
      <c r="U978446"/>
      <c r="V978446"/>
    </row>
    <row r="978447" spans="1:22">
      <c r="A978447"/>
      <c r="B978447"/>
      <c r="C978447"/>
      <c r="D978447"/>
      <c r="E978447"/>
      <c r="F978447"/>
      <c r="G978447"/>
      <c r="H978447"/>
      <c r="I978447"/>
      <c r="J978447"/>
      <c r="K978447"/>
      <c r="L978447"/>
      <c r="M978447"/>
      <c r="N978447"/>
      <c r="O978447"/>
      <c r="P978447"/>
      <c r="Q978447"/>
      <c r="R978447"/>
      <c r="S978447"/>
      <c r="T978447"/>
      <c r="U978447"/>
      <c r="V978447"/>
    </row>
    <row r="978448" spans="1:22">
      <c r="A978448"/>
      <c r="B978448"/>
      <c r="C978448"/>
      <c r="D978448"/>
      <c r="E978448"/>
      <c r="F978448"/>
      <c r="G978448"/>
      <c r="H978448"/>
      <c r="I978448"/>
      <c r="J978448"/>
      <c r="K978448"/>
      <c r="L978448"/>
      <c r="M978448"/>
      <c r="N978448"/>
      <c r="O978448"/>
      <c r="P978448"/>
      <c r="Q978448"/>
      <c r="R978448"/>
      <c r="S978448"/>
      <c r="T978448"/>
      <c r="U978448"/>
      <c r="V978448"/>
    </row>
    <row r="978449" spans="1:22">
      <c r="A978449"/>
      <c r="B978449"/>
      <c r="C978449"/>
      <c r="D978449"/>
      <c r="E978449"/>
      <c r="F978449"/>
      <c r="G978449"/>
      <c r="H978449"/>
      <c r="I978449"/>
      <c r="J978449"/>
      <c r="K978449"/>
      <c r="L978449"/>
      <c r="M978449"/>
      <c r="N978449"/>
      <c r="O978449"/>
      <c r="P978449"/>
      <c r="Q978449"/>
      <c r="R978449"/>
      <c r="S978449"/>
      <c r="T978449"/>
      <c r="U978449"/>
      <c r="V978449"/>
    </row>
    <row r="978450" spans="1:22">
      <c r="A978450"/>
      <c r="B978450"/>
      <c r="C978450"/>
      <c r="D978450"/>
      <c r="E978450"/>
      <c r="F978450"/>
      <c r="G978450"/>
      <c r="H978450"/>
      <c r="I978450"/>
      <c r="J978450"/>
      <c r="K978450"/>
      <c r="L978450"/>
      <c r="M978450"/>
      <c r="N978450"/>
      <c r="O978450"/>
      <c r="P978450"/>
      <c r="Q978450"/>
      <c r="R978450"/>
      <c r="S978450"/>
      <c r="T978450"/>
      <c r="U978450"/>
      <c r="V978450"/>
    </row>
    <row r="978451" spans="1:22">
      <c r="A978451"/>
      <c r="B978451"/>
      <c r="C978451"/>
      <c r="D978451"/>
      <c r="E978451"/>
      <c r="F978451"/>
      <c r="G978451"/>
      <c r="H978451"/>
      <c r="I978451"/>
      <c r="J978451"/>
      <c r="K978451"/>
      <c r="L978451"/>
      <c r="M978451"/>
      <c r="N978451"/>
      <c r="O978451"/>
      <c r="P978451"/>
      <c r="Q978451"/>
      <c r="R978451"/>
      <c r="S978451"/>
      <c r="T978451"/>
      <c r="U978451"/>
      <c r="V978451"/>
    </row>
    <row r="978452" spans="1:22">
      <c r="A978452"/>
      <c r="B978452"/>
      <c r="C978452"/>
      <c r="D978452"/>
      <c r="E978452"/>
      <c r="F978452"/>
      <c r="G978452"/>
      <c r="H978452"/>
      <c r="I978452"/>
      <c r="J978452"/>
      <c r="K978452"/>
      <c r="L978452"/>
      <c r="M978452"/>
      <c r="N978452"/>
      <c r="O978452"/>
      <c r="P978452"/>
      <c r="Q978452"/>
      <c r="R978452"/>
      <c r="S978452"/>
      <c r="T978452"/>
      <c r="U978452"/>
      <c r="V978452"/>
    </row>
    <row r="978453" spans="1:22">
      <c r="A978453"/>
      <c r="B978453"/>
      <c r="C978453"/>
      <c r="D978453"/>
      <c r="E978453"/>
      <c r="F978453"/>
      <c r="G978453"/>
      <c r="H978453"/>
      <c r="I978453"/>
      <c r="J978453"/>
      <c r="K978453"/>
      <c r="L978453"/>
      <c r="M978453"/>
      <c r="N978453"/>
      <c r="O978453"/>
      <c r="P978453"/>
      <c r="Q978453"/>
      <c r="R978453"/>
      <c r="S978453"/>
      <c r="T978453"/>
      <c r="U978453"/>
      <c r="V978453"/>
    </row>
    <row r="978454" spans="1:22">
      <c r="A978454"/>
      <c r="B978454"/>
      <c r="C978454"/>
      <c r="D978454"/>
      <c r="E978454"/>
      <c r="F978454"/>
      <c r="G978454"/>
      <c r="H978454"/>
      <c r="I978454"/>
      <c r="J978454"/>
      <c r="K978454"/>
      <c r="L978454"/>
      <c r="M978454"/>
      <c r="N978454"/>
      <c r="O978454"/>
      <c r="P978454"/>
      <c r="Q978454"/>
      <c r="R978454"/>
      <c r="S978454"/>
      <c r="T978454"/>
      <c r="U978454"/>
      <c r="V978454"/>
    </row>
    <row r="978455" spans="1:22">
      <c r="A978455"/>
      <c r="B978455"/>
      <c r="C978455"/>
      <c r="D978455"/>
      <c r="E978455"/>
      <c r="F978455"/>
      <c r="G978455"/>
      <c r="H978455"/>
      <c r="I978455"/>
      <c r="J978455"/>
      <c r="K978455"/>
      <c r="L978455"/>
      <c r="M978455"/>
      <c r="N978455"/>
      <c r="O978455"/>
      <c r="P978455"/>
      <c r="Q978455"/>
      <c r="R978455"/>
      <c r="S978455"/>
      <c r="T978455"/>
      <c r="U978455"/>
      <c r="V978455"/>
    </row>
    <row r="978456" spans="1:22">
      <c r="A978456"/>
      <c r="B978456"/>
      <c r="C978456"/>
      <c r="D978456"/>
      <c r="E978456"/>
      <c r="F978456"/>
      <c r="G978456"/>
      <c r="H978456"/>
      <c r="I978456"/>
      <c r="J978456"/>
      <c r="K978456"/>
      <c r="L978456"/>
      <c r="M978456"/>
      <c r="N978456"/>
      <c r="O978456"/>
      <c r="P978456"/>
      <c r="Q978456"/>
      <c r="R978456"/>
      <c r="S978456"/>
      <c r="T978456"/>
      <c r="U978456"/>
      <c r="V978456"/>
    </row>
    <row r="978457" spans="1:22">
      <c r="A978457"/>
      <c r="B978457"/>
      <c r="C978457"/>
      <c r="D978457"/>
      <c r="E978457"/>
      <c r="F978457"/>
      <c r="G978457"/>
      <c r="H978457"/>
      <c r="I978457"/>
      <c r="J978457"/>
      <c r="K978457"/>
      <c r="L978457"/>
      <c r="M978457"/>
      <c r="N978457"/>
      <c r="O978457"/>
      <c r="P978457"/>
      <c r="Q978457"/>
      <c r="R978457"/>
      <c r="S978457"/>
      <c r="T978457"/>
      <c r="U978457"/>
      <c r="V978457"/>
    </row>
    <row r="978458" spans="1:22">
      <c r="A978458"/>
      <c r="B978458"/>
      <c r="C978458"/>
      <c r="D978458"/>
      <c r="E978458"/>
      <c r="F978458"/>
      <c r="G978458"/>
      <c r="H978458"/>
      <c r="I978458"/>
      <c r="J978458"/>
      <c r="K978458"/>
      <c r="L978458"/>
      <c r="M978458"/>
      <c r="N978458"/>
      <c r="O978458"/>
      <c r="P978458"/>
      <c r="Q978458"/>
      <c r="R978458"/>
      <c r="S978458"/>
      <c r="T978458"/>
      <c r="U978458"/>
      <c r="V978458"/>
    </row>
    <row r="978459" spans="1:22">
      <c r="A978459"/>
      <c r="B978459"/>
      <c r="C978459"/>
      <c r="D978459"/>
      <c r="E978459"/>
      <c r="F978459"/>
      <c r="G978459"/>
      <c r="H978459"/>
      <c r="I978459"/>
      <c r="J978459"/>
      <c r="K978459"/>
      <c r="L978459"/>
      <c r="M978459"/>
      <c r="N978459"/>
      <c r="O978459"/>
      <c r="P978459"/>
      <c r="Q978459"/>
      <c r="R978459"/>
      <c r="S978459"/>
      <c r="T978459"/>
      <c r="U978459"/>
      <c r="V978459"/>
    </row>
    <row r="978460" spans="1:22">
      <c r="A978460"/>
      <c r="B978460"/>
      <c r="C978460"/>
      <c r="D978460"/>
      <c r="E978460"/>
      <c r="F978460"/>
      <c r="G978460"/>
      <c r="H978460"/>
      <c r="I978460"/>
      <c r="J978460"/>
      <c r="K978460"/>
      <c r="L978460"/>
      <c r="M978460"/>
      <c r="N978460"/>
      <c r="O978460"/>
      <c r="P978460"/>
      <c r="Q978460"/>
      <c r="R978460"/>
      <c r="S978460"/>
      <c r="T978460"/>
      <c r="U978460"/>
      <c r="V978460"/>
    </row>
    <row r="978461" spans="1:22">
      <c r="A978461"/>
      <c r="B978461"/>
      <c r="C978461"/>
      <c r="D978461"/>
      <c r="E978461"/>
      <c r="F978461"/>
      <c r="G978461"/>
      <c r="H978461"/>
      <c r="I978461"/>
      <c r="J978461"/>
      <c r="K978461"/>
      <c r="L978461"/>
      <c r="M978461"/>
      <c r="N978461"/>
      <c r="O978461"/>
      <c r="P978461"/>
      <c r="Q978461"/>
      <c r="R978461"/>
      <c r="S978461"/>
      <c r="T978461"/>
      <c r="U978461"/>
      <c r="V978461"/>
    </row>
    <row r="978462" spans="1:22">
      <c r="A978462"/>
      <c r="B978462"/>
      <c r="C978462"/>
      <c r="D978462"/>
      <c r="E978462"/>
      <c r="F978462"/>
      <c r="G978462"/>
      <c r="H978462"/>
      <c r="I978462"/>
      <c r="J978462"/>
      <c r="K978462"/>
      <c r="L978462"/>
      <c r="M978462"/>
      <c r="N978462"/>
      <c r="O978462"/>
      <c r="P978462"/>
      <c r="Q978462"/>
      <c r="R978462"/>
      <c r="S978462"/>
      <c r="T978462"/>
      <c r="U978462"/>
      <c r="V978462"/>
    </row>
    <row r="978463" spans="1:22">
      <c r="A978463"/>
      <c r="B978463"/>
      <c r="C978463"/>
      <c r="D978463"/>
      <c r="E978463"/>
      <c r="F978463"/>
      <c r="G978463"/>
      <c r="H978463"/>
      <c r="I978463"/>
      <c r="J978463"/>
      <c r="K978463"/>
      <c r="L978463"/>
      <c r="M978463"/>
      <c r="N978463"/>
      <c r="O978463"/>
      <c r="P978463"/>
      <c r="Q978463"/>
      <c r="R978463"/>
      <c r="S978463"/>
      <c r="T978463"/>
      <c r="U978463"/>
      <c r="V978463"/>
    </row>
    <row r="978464" spans="1:22">
      <c r="A978464"/>
      <c r="B978464"/>
      <c r="C978464"/>
      <c r="D978464"/>
      <c r="E978464"/>
      <c r="F978464"/>
      <c r="G978464"/>
      <c r="H978464"/>
      <c r="I978464"/>
      <c r="J978464"/>
      <c r="K978464"/>
      <c r="L978464"/>
      <c r="M978464"/>
      <c r="N978464"/>
      <c r="O978464"/>
      <c r="P978464"/>
      <c r="Q978464"/>
      <c r="R978464"/>
      <c r="S978464"/>
      <c r="T978464"/>
      <c r="U978464"/>
      <c r="V978464"/>
    </row>
    <row r="978465" spans="1:22">
      <c r="A978465"/>
      <c r="B978465"/>
      <c r="C978465"/>
      <c r="D978465"/>
      <c r="E978465"/>
      <c r="F978465"/>
      <c r="G978465"/>
      <c r="H978465"/>
      <c r="I978465"/>
      <c r="J978465"/>
      <c r="K978465"/>
      <c r="L978465"/>
      <c r="M978465"/>
      <c r="N978465"/>
      <c r="O978465"/>
      <c r="P978465"/>
      <c r="Q978465"/>
      <c r="R978465"/>
      <c r="S978465"/>
      <c r="T978465"/>
      <c r="U978465"/>
      <c r="V978465"/>
    </row>
    <row r="978466" spans="1:22">
      <c r="A978466"/>
      <c r="B978466"/>
      <c r="C978466"/>
      <c r="D978466"/>
      <c r="E978466"/>
      <c r="F978466"/>
      <c r="G978466"/>
      <c r="H978466"/>
      <c r="I978466"/>
      <c r="J978466"/>
      <c r="K978466"/>
      <c r="L978466"/>
      <c r="M978466"/>
      <c r="N978466"/>
      <c r="O978466"/>
      <c r="P978466"/>
      <c r="Q978466"/>
      <c r="R978466"/>
      <c r="S978466"/>
      <c r="T978466"/>
      <c r="U978466"/>
      <c r="V978466"/>
    </row>
    <row r="978467" spans="1:22">
      <c r="A978467"/>
      <c r="B978467"/>
      <c r="C978467"/>
      <c r="D978467"/>
      <c r="E978467"/>
      <c r="F978467"/>
      <c r="G978467"/>
      <c r="H978467"/>
      <c r="I978467"/>
      <c r="J978467"/>
      <c r="K978467"/>
      <c r="L978467"/>
      <c r="M978467"/>
      <c r="N978467"/>
      <c r="O978467"/>
      <c r="P978467"/>
      <c r="Q978467"/>
      <c r="R978467"/>
      <c r="S978467"/>
      <c r="T978467"/>
      <c r="U978467"/>
      <c r="V978467"/>
    </row>
    <row r="978468" spans="1:22">
      <c r="A978468"/>
      <c r="B978468"/>
      <c r="C978468"/>
      <c r="D978468"/>
      <c r="E978468"/>
      <c r="F978468"/>
      <c r="G978468"/>
      <c r="H978468"/>
      <c r="I978468"/>
      <c r="J978468"/>
      <c r="K978468"/>
      <c r="L978468"/>
      <c r="M978468"/>
      <c r="N978468"/>
      <c r="O978468"/>
      <c r="P978468"/>
      <c r="Q978468"/>
      <c r="R978468"/>
      <c r="S978468"/>
      <c r="T978468"/>
      <c r="U978468"/>
      <c r="V978468"/>
    </row>
    <row r="978469" spans="1:22">
      <c r="A978469"/>
      <c r="B978469"/>
      <c r="C978469"/>
      <c r="D978469"/>
      <c r="E978469"/>
      <c r="F978469"/>
      <c r="G978469"/>
      <c r="H978469"/>
      <c r="I978469"/>
      <c r="J978469"/>
      <c r="K978469"/>
      <c r="L978469"/>
      <c r="M978469"/>
      <c r="N978469"/>
      <c r="O978469"/>
      <c r="P978469"/>
      <c r="Q978469"/>
      <c r="R978469"/>
      <c r="S978469"/>
      <c r="T978469"/>
      <c r="U978469"/>
      <c r="V978469"/>
    </row>
    <row r="978470" spans="1:22">
      <c r="A978470"/>
      <c r="B978470"/>
      <c r="C978470"/>
      <c r="D978470"/>
      <c r="E978470"/>
      <c r="F978470"/>
      <c r="G978470"/>
      <c r="H978470"/>
      <c r="I978470"/>
      <c r="J978470"/>
      <c r="K978470"/>
      <c r="L978470"/>
      <c r="M978470"/>
      <c r="N978470"/>
      <c r="O978470"/>
      <c r="P978470"/>
      <c r="Q978470"/>
      <c r="R978470"/>
      <c r="S978470"/>
      <c r="T978470"/>
      <c r="U978470"/>
      <c r="V978470"/>
    </row>
    <row r="978471" spans="1:22">
      <c r="A978471"/>
      <c r="B978471"/>
      <c r="C978471"/>
      <c r="D978471"/>
      <c r="E978471"/>
      <c r="F978471"/>
      <c r="G978471"/>
      <c r="H978471"/>
      <c r="I978471"/>
      <c r="J978471"/>
      <c r="K978471"/>
      <c r="L978471"/>
      <c r="M978471"/>
      <c r="N978471"/>
      <c r="O978471"/>
      <c r="P978471"/>
      <c r="Q978471"/>
      <c r="R978471"/>
      <c r="S978471"/>
      <c r="T978471"/>
      <c r="U978471"/>
      <c r="V978471"/>
    </row>
    <row r="978472" spans="1:22">
      <c r="A978472"/>
      <c r="B978472"/>
      <c r="C978472"/>
      <c r="D978472"/>
      <c r="E978472"/>
      <c r="F978472"/>
      <c r="G978472"/>
      <c r="H978472"/>
      <c r="I978472"/>
      <c r="J978472"/>
      <c r="K978472"/>
      <c r="L978472"/>
      <c r="M978472"/>
      <c r="N978472"/>
      <c r="O978472"/>
      <c r="P978472"/>
      <c r="Q978472"/>
      <c r="R978472"/>
      <c r="S978472"/>
      <c r="T978472"/>
      <c r="U978472"/>
      <c r="V978472"/>
    </row>
    <row r="978473" spans="1:22">
      <c r="A978473"/>
      <c r="B978473"/>
      <c r="C978473"/>
      <c r="D978473"/>
      <c r="E978473"/>
      <c r="F978473"/>
      <c r="G978473"/>
      <c r="H978473"/>
      <c r="I978473"/>
      <c r="J978473"/>
      <c r="K978473"/>
      <c r="L978473"/>
      <c r="M978473"/>
      <c r="N978473"/>
      <c r="O978473"/>
      <c r="P978473"/>
      <c r="Q978473"/>
      <c r="R978473"/>
      <c r="S978473"/>
      <c r="T978473"/>
      <c r="U978473"/>
      <c r="V978473"/>
    </row>
    <row r="978474" spans="1:22">
      <c r="A978474"/>
      <c r="B978474"/>
      <c r="C978474"/>
      <c r="D978474"/>
      <c r="E978474"/>
      <c r="F978474"/>
      <c r="G978474"/>
      <c r="H978474"/>
      <c r="I978474"/>
      <c r="J978474"/>
      <c r="K978474"/>
      <c r="L978474"/>
      <c r="M978474"/>
      <c r="N978474"/>
      <c r="O978474"/>
      <c r="P978474"/>
      <c r="Q978474"/>
      <c r="R978474"/>
      <c r="S978474"/>
      <c r="T978474"/>
      <c r="U978474"/>
      <c r="V978474"/>
    </row>
    <row r="978475" spans="1:22">
      <c r="A978475"/>
      <c r="B978475"/>
      <c r="C978475"/>
      <c r="D978475"/>
      <c r="E978475"/>
      <c r="F978475"/>
      <c r="G978475"/>
      <c r="H978475"/>
      <c r="I978475"/>
      <c r="J978475"/>
      <c r="K978475"/>
      <c r="L978475"/>
      <c r="M978475"/>
      <c r="N978475"/>
      <c r="O978475"/>
      <c r="P978475"/>
      <c r="Q978475"/>
      <c r="R978475"/>
      <c r="S978475"/>
      <c r="T978475"/>
      <c r="U978475"/>
      <c r="V978475"/>
    </row>
    <row r="978476" spans="1:22">
      <c r="A978476"/>
      <c r="B978476"/>
      <c r="C978476"/>
      <c r="D978476"/>
      <c r="E978476"/>
      <c r="F978476"/>
      <c r="G978476"/>
      <c r="H978476"/>
      <c r="I978476"/>
      <c r="J978476"/>
      <c r="K978476"/>
      <c r="L978476"/>
      <c r="M978476"/>
      <c r="N978476"/>
      <c r="O978476"/>
      <c r="P978476"/>
      <c r="Q978476"/>
      <c r="R978476"/>
      <c r="S978476"/>
      <c r="T978476"/>
      <c r="U978476"/>
      <c r="V978476"/>
    </row>
    <row r="978477" spans="1:22">
      <c r="A978477"/>
      <c r="B978477"/>
      <c r="C978477"/>
      <c r="D978477"/>
      <c r="E978477"/>
      <c r="F978477"/>
      <c r="G978477"/>
      <c r="H978477"/>
      <c r="I978477"/>
      <c r="J978477"/>
      <c r="K978477"/>
      <c r="L978477"/>
      <c r="M978477"/>
      <c r="N978477"/>
      <c r="O978477"/>
      <c r="P978477"/>
      <c r="Q978477"/>
      <c r="R978477"/>
      <c r="S978477"/>
      <c r="T978477"/>
      <c r="U978477"/>
      <c r="V978477"/>
    </row>
    <row r="978478" spans="1:22">
      <c r="A978478"/>
      <c r="B978478"/>
      <c r="C978478"/>
      <c r="D978478"/>
      <c r="E978478"/>
      <c r="F978478"/>
      <c r="G978478"/>
      <c r="H978478"/>
      <c r="I978478"/>
      <c r="J978478"/>
      <c r="K978478"/>
      <c r="L978478"/>
      <c r="M978478"/>
      <c r="N978478"/>
      <c r="O978478"/>
      <c r="P978478"/>
      <c r="Q978478"/>
      <c r="R978478"/>
      <c r="S978478"/>
      <c r="T978478"/>
      <c r="U978478"/>
      <c r="V978478"/>
    </row>
    <row r="978479" spans="1:22">
      <c r="A978479"/>
      <c r="B978479"/>
      <c r="C978479"/>
      <c r="D978479"/>
      <c r="E978479"/>
      <c r="F978479"/>
      <c r="G978479"/>
      <c r="H978479"/>
      <c r="I978479"/>
      <c r="J978479"/>
      <c r="K978479"/>
      <c r="L978479"/>
      <c r="M978479"/>
      <c r="N978479"/>
      <c r="O978479"/>
      <c r="P978479"/>
      <c r="Q978479"/>
      <c r="R978479"/>
      <c r="S978479"/>
      <c r="T978479"/>
      <c r="U978479"/>
      <c r="V978479"/>
    </row>
    <row r="978480" spans="1:22">
      <c r="A978480"/>
      <c r="B978480"/>
      <c r="C978480"/>
      <c r="D978480"/>
      <c r="E978480"/>
      <c r="F978480"/>
      <c r="G978480"/>
      <c r="H978480"/>
      <c r="I978480"/>
      <c r="J978480"/>
      <c r="K978480"/>
      <c r="L978480"/>
      <c r="M978480"/>
      <c r="N978480"/>
      <c r="O978480"/>
      <c r="P978480"/>
      <c r="Q978480"/>
      <c r="R978480"/>
      <c r="S978480"/>
      <c r="T978480"/>
      <c r="U978480"/>
      <c r="V978480"/>
    </row>
    <row r="978481" spans="1:22">
      <c r="A978481"/>
      <c r="B978481"/>
      <c r="C978481"/>
      <c r="D978481"/>
      <c r="E978481"/>
      <c r="F978481"/>
      <c r="G978481"/>
      <c r="H978481"/>
      <c r="I978481"/>
      <c r="J978481"/>
      <c r="K978481"/>
      <c r="L978481"/>
      <c r="M978481"/>
      <c r="N978481"/>
      <c r="O978481"/>
      <c r="P978481"/>
      <c r="Q978481"/>
      <c r="R978481"/>
      <c r="S978481"/>
      <c r="T978481"/>
      <c r="U978481"/>
      <c r="V978481"/>
    </row>
    <row r="978482" spans="1:22">
      <c r="A978482"/>
      <c r="B978482"/>
      <c r="C978482"/>
      <c r="D978482"/>
      <c r="E978482"/>
      <c r="F978482"/>
      <c r="G978482"/>
      <c r="H978482"/>
      <c r="I978482"/>
      <c r="J978482"/>
      <c r="K978482"/>
      <c r="L978482"/>
      <c r="M978482"/>
      <c r="N978482"/>
      <c r="O978482"/>
      <c r="P978482"/>
      <c r="Q978482"/>
      <c r="R978482"/>
      <c r="S978482"/>
      <c r="T978482"/>
      <c r="U978482"/>
      <c r="V978482"/>
    </row>
    <row r="978483" spans="1:22">
      <c r="A978483"/>
      <c r="B978483"/>
      <c r="C978483"/>
      <c r="D978483"/>
      <c r="E978483"/>
      <c r="F978483"/>
      <c r="G978483"/>
      <c r="H978483"/>
      <c r="I978483"/>
      <c r="J978483"/>
      <c r="K978483"/>
      <c r="L978483"/>
      <c r="M978483"/>
      <c r="N978483"/>
      <c r="O978483"/>
      <c r="P978483"/>
      <c r="Q978483"/>
      <c r="R978483"/>
      <c r="S978483"/>
      <c r="T978483"/>
      <c r="U978483"/>
      <c r="V978483"/>
    </row>
    <row r="978484" spans="1:22">
      <c r="A978484"/>
      <c r="B978484"/>
      <c r="C978484"/>
      <c r="D978484"/>
      <c r="E978484"/>
      <c r="F978484"/>
      <c r="G978484"/>
      <c r="H978484"/>
      <c r="I978484"/>
      <c r="J978484"/>
      <c r="K978484"/>
      <c r="L978484"/>
      <c r="M978484"/>
      <c r="N978484"/>
      <c r="O978484"/>
      <c r="P978484"/>
      <c r="Q978484"/>
      <c r="R978484"/>
      <c r="S978484"/>
      <c r="T978484"/>
      <c r="U978484"/>
      <c r="V978484"/>
    </row>
    <row r="978485" spans="1:22">
      <c r="A978485"/>
      <c r="B978485"/>
      <c r="C978485"/>
      <c r="D978485"/>
      <c r="E978485"/>
      <c r="F978485"/>
      <c r="G978485"/>
      <c r="H978485"/>
      <c r="I978485"/>
      <c r="J978485"/>
      <c r="K978485"/>
      <c r="L978485"/>
      <c r="M978485"/>
      <c r="N978485"/>
      <c r="O978485"/>
      <c r="P978485"/>
      <c r="Q978485"/>
      <c r="R978485"/>
      <c r="S978485"/>
      <c r="T978485"/>
      <c r="U978485"/>
      <c r="V978485"/>
    </row>
    <row r="978486" spans="1:22">
      <c r="A978486"/>
      <c r="B978486"/>
      <c r="C978486"/>
      <c r="D978486"/>
      <c r="E978486"/>
      <c r="F978486"/>
      <c r="G978486"/>
      <c r="H978486"/>
      <c r="I978486"/>
      <c r="J978486"/>
      <c r="K978486"/>
      <c r="L978486"/>
      <c r="M978486"/>
      <c r="N978486"/>
      <c r="O978486"/>
      <c r="P978486"/>
      <c r="Q978486"/>
      <c r="R978486"/>
      <c r="S978486"/>
      <c r="T978486"/>
      <c r="U978486"/>
      <c r="V978486"/>
    </row>
    <row r="978487" spans="1:22">
      <c r="A978487"/>
      <c r="B978487"/>
      <c r="C978487"/>
      <c r="D978487"/>
      <c r="E978487"/>
      <c r="F978487"/>
      <c r="G978487"/>
      <c r="H978487"/>
      <c r="I978487"/>
      <c r="J978487"/>
      <c r="K978487"/>
      <c r="L978487"/>
      <c r="M978487"/>
      <c r="N978487"/>
      <c r="O978487"/>
      <c r="P978487"/>
      <c r="Q978487"/>
      <c r="R978487"/>
      <c r="S978487"/>
      <c r="T978487"/>
      <c r="U978487"/>
      <c r="V978487"/>
    </row>
    <row r="978488" spans="1:22">
      <c r="A978488"/>
      <c r="B978488"/>
      <c r="C978488"/>
      <c r="D978488"/>
      <c r="E978488"/>
      <c r="F978488"/>
      <c r="G978488"/>
      <c r="H978488"/>
      <c r="I978488"/>
      <c r="J978488"/>
      <c r="K978488"/>
      <c r="L978488"/>
      <c r="M978488"/>
      <c r="N978488"/>
      <c r="O978488"/>
      <c r="P978488"/>
      <c r="Q978488"/>
      <c r="R978488"/>
      <c r="S978488"/>
      <c r="T978488"/>
      <c r="U978488"/>
      <c r="V978488"/>
    </row>
    <row r="978489" spans="1:22">
      <c r="A978489"/>
      <c r="B978489"/>
      <c r="C978489"/>
      <c r="D978489"/>
      <c r="E978489"/>
      <c r="F978489"/>
      <c r="G978489"/>
      <c r="H978489"/>
      <c r="I978489"/>
      <c r="J978489"/>
      <c r="K978489"/>
      <c r="L978489"/>
      <c r="M978489"/>
      <c r="N978489"/>
      <c r="O978489"/>
      <c r="P978489"/>
      <c r="Q978489"/>
      <c r="R978489"/>
      <c r="S978489"/>
      <c r="T978489"/>
      <c r="U978489"/>
      <c r="V978489"/>
    </row>
    <row r="978490" spans="1:22">
      <c r="A978490"/>
      <c r="B978490"/>
      <c r="C978490"/>
      <c r="D978490"/>
      <c r="E978490"/>
      <c r="F978490"/>
      <c r="G978490"/>
      <c r="H978490"/>
      <c r="I978490"/>
      <c r="J978490"/>
      <c r="K978490"/>
      <c r="L978490"/>
      <c r="M978490"/>
      <c r="N978490"/>
      <c r="O978490"/>
      <c r="P978490"/>
      <c r="Q978490"/>
      <c r="R978490"/>
      <c r="S978490"/>
      <c r="T978490"/>
      <c r="U978490"/>
      <c r="V978490"/>
    </row>
    <row r="978491" spans="1:22">
      <c r="A978491"/>
      <c r="B978491"/>
      <c r="C978491"/>
      <c r="D978491"/>
      <c r="E978491"/>
      <c r="F978491"/>
      <c r="G978491"/>
      <c r="H978491"/>
      <c r="I978491"/>
      <c r="J978491"/>
      <c r="K978491"/>
      <c r="L978491"/>
      <c r="M978491"/>
      <c r="N978491"/>
      <c r="O978491"/>
      <c r="P978491"/>
      <c r="Q978491"/>
      <c r="R978491"/>
      <c r="S978491"/>
      <c r="T978491"/>
      <c r="U978491"/>
      <c r="V978491"/>
    </row>
    <row r="978492" spans="1:22">
      <c r="A978492"/>
      <c r="B978492"/>
      <c r="C978492"/>
      <c r="D978492"/>
      <c r="E978492"/>
      <c r="F978492"/>
      <c r="G978492"/>
      <c r="H978492"/>
      <c r="I978492"/>
      <c r="J978492"/>
      <c r="K978492"/>
      <c r="L978492"/>
      <c r="M978492"/>
      <c r="N978492"/>
      <c r="O978492"/>
      <c r="P978492"/>
      <c r="Q978492"/>
      <c r="R978492"/>
      <c r="S978492"/>
      <c r="T978492"/>
      <c r="U978492"/>
      <c r="V978492"/>
    </row>
    <row r="978493" spans="1:22">
      <c r="A978493"/>
      <c r="B978493"/>
      <c r="C978493"/>
      <c r="D978493"/>
      <c r="E978493"/>
      <c r="F978493"/>
      <c r="G978493"/>
      <c r="H978493"/>
      <c r="I978493"/>
      <c r="J978493"/>
      <c r="K978493"/>
      <c r="L978493"/>
      <c r="M978493"/>
      <c r="N978493"/>
      <c r="O978493"/>
      <c r="P978493"/>
      <c r="Q978493"/>
      <c r="R978493"/>
      <c r="S978493"/>
      <c r="T978493"/>
      <c r="U978493"/>
      <c r="V978493"/>
    </row>
    <row r="978494" spans="1:22">
      <c r="A978494"/>
      <c r="B978494"/>
      <c r="C978494"/>
      <c r="D978494"/>
      <c r="E978494"/>
      <c r="F978494"/>
      <c r="G978494"/>
      <c r="H978494"/>
      <c r="I978494"/>
      <c r="J978494"/>
      <c r="K978494"/>
      <c r="L978494"/>
      <c r="M978494"/>
      <c r="N978494"/>
      <c r="O978494"/>
      <c r="P978494"/>
      <c r="Q978494"/>
      <c r="R978494"/>
      <c r="S978494"/>
      <c r="T978494"/>
      <c r="U978494"/>
      <c r="V978494"/>
    </row>
    <row r="978495" spans="1:22">
      <c r="A978495"/>
      <c r="B978495"/>
      <c r="C978495"/>
      <c r="D978495"/>
      <c r="E978495"/>
      <c r="F978495"/>
      <c r="G978495"/>
      <c r="H978495"/>
      <c r="I978495"/>
      <c r="J978495"/>
      <c r="K978495"/>
      <c r="L978495"/>
      <c r="M978495"/>
      <c r="N978495"/>
      <c r="O978495"/>
      <c r="P978495"/>
      <c r="Q978495"/>
      <c r="R978495"/>
      <c r="S978495"/>
      <c r="T978495"/>
      <c r="U978495"/>
      <c r="V978495"/>
    </row>
    <row r="978496" spans="1:22">
      <c r="A978496"/>
      <c r="B978496"/>
      <c r="C978496"/>
      <c r="D978496"/>
      <c r="E978496"/>
      <c r="F978496"/>
      <c r="G978496"/>
      <c r="H978496"/>
      <c r="I978496"/>
      <c r="J978496"/>
      <c r="K978496"/>
      <c r="L978496"/>
      <c r="M978496"/>
      <c r="N978496"/>
      <c r="O978496"/>
      <c r="P978496"/>
      <c r="Q978496"/>
      <c r="R978496"/>
      <c r="S978496"/>
      <c r="T978496"/>
      <c r="U978496"/>
      <c r="V978496"/>
    </row>
    <row r="978497" spans="1:22">
      <c r="A978497"/>
      <c r="B978497"/>
      <c r="C978497"/>
      <c r="D978497"/>
      <c r="E978497"/>
      <c r="F978497"/>
      <c r="G978497"/>
      <c r="H978497"/>
      <c r="I978497"/>
      <c r="J978497"/>
      <c r="K978497"/>
      <c r="L978497"/>
      <c r="M978497"/>
      <c r="N978497"/>
      <c r="O978497"/>
      <c r="P978497"/>
      <c r="Q978497"/>
      <c r="R978497"/>
      <c r="S978497"/>
      <c r="T978497"/>
      <c r="U978497"/>
      <c r="V978497"/>
    </row>
    <row r="978498" spans="1:22">
      <c r="A978498"/>
      <c r="B978498"/>
      <c r="C978498"/>
      <c r="D978498"/>
      <c r="E978498"/>
      <c r="F978498"/>
      <c r="G978498"/>
      <c r="H978498"/>
      <c r="I978498"/>
      <c r="J978498"/>
      <c r="K978498"/>
      <c r="L978498"/>
      <c r="M978498"/>
      <c r="N978498"/>
      <c r="O978498"/>
      <c r="P978498"/>
      <c r="Q978498"/>
      <c r="R978498"/>
      <c r="S978498"/>
      <c r="T978498"/>
      <c r="U978498"/>
      <c r="V978498"/>
    </row>
    <row r="978499" spans="1:22">
      <c r="A978499"/>
      <c r="B978499"/>
      <c r="C978499"/>
      <c r="D978499"/>
      <c r="E978499"/>
      <c r="F978499"/>
      <c r="G978499"/>
      <c r="H978499"/>
      <c r="I978499"/>
      <c r="J978499"/>
      <c r="K978499"/>
      <c r="L978499"/>
      <c r="M978499"/>
      <c r="N978499"/>
      <c r="O978499"/>
      <c r="P978499"/>
      <c r="Q978499"/>
      <c r="R978499"/>
      <c r="S978499"/>
      <c r="T978499"/>
      <c r="U978499"/>
      <c r="V978499"/>
    </row>
    <row r="978500" spans="1:22">
      <c r="A978500"/>
      <c r="B978500"/>
      <c r="C978500"/>
      <c r="D978500"/>
      <c r="E978500"/>
      <c r="F978500"/>
      <c r="G978500"/>
      <c r="H978500"/>
      <c r="I978500"/>
      <c r="J978500"/>
      <c r="K978500"/>
      <c r="L978500"/>
      <c r="M978500"/>
      <c r="N978500"/>
      <c r="O978500"/>
      <c r="P978500"/>
      <c r="Q978500"/>
      <c r="R978500"/>
      <c r="S978500"/>
      <c r="T978500"/>
      <c r="U978500"/>
      <c r="V978500"/>
    </row>
    <row r="978501" spans="1:22">
      <c r="A978501"/>
      <c r="B978501"/>
      <c r="C978501"/>
      <c r="D978501"/>
      <c r="E978501"/>
      <c r="F978501"/>
      <c r="G978501"/>
      <c r="H978501"/>
      <c r="I978501"/>
      <c r="J978501"/>
      <c r="K978501"/>
      <c r="L978501"/>
      <c r="M978501"/>
      <c r="N978501"/>
      <c r="O978501"/>
      <c r="P978501"/>
      <c r="Q978501"/>
      <c r="R978501"/>
      <c r="S978501"/>
      <c r="T978501"/>
      <c r="U978501"/>
      <c r="V978501"/>
    </row>
    <row r="978502" spans="1:22">
      <c r="A978502"/>
      <c r="B978502"/>
      <c r="C978502"/>
      <c r="D978502"/>
      <c r="E978502"/>
      <c r="F978502"/>
      <c r="G978502"/>
      <c r="H978502"/>
      <c r="I978502"/>
      <c r="J978502"/>
      <c r="K978502"/>
      <c r="L978502"/>
      <c r="M978502"/>
      <c r="N978502"/>
      <c r="O978502"/>
      <c r="P978502"/>
      <c r="Q978502"/>
      <c r="R978502"/>
      <c r="S978502"/>
      <c r="T978502"/>
      <c r="U978502"/>
      <c r="V978502"/>
    </row>
    <row r="978503" spans="1:22">
      <c r="A978503"/>
      <c r="B978503"/>
      <c r="C978503"/>
      <c r="D978503"/>
      <c r="E978503"/>
      <c r="F978503"/>
      <c r="G978503"/>
      <c r="H978503"/>
      <c r="I978503"/>
      <c r="J978503"/>
      <c r="K978503"/>
      <c r="L978503"/>
      <c r="M978503"/>
      <c r="N978503"/>
      <c r="O978503"/>
      <c r="P978503"/>
      <c r="Q978503"/>
      <c r="R978503"/>
      <c r="S978503"/>
      <c r="T978503"/>
      <c r="U978503"/>
      <c r="V978503"/>
    </row>
    <row r="978504" spans="1:22">
      <c r="A978504"/>
      <c r="B978504"/>
      <c r="C978504"/>
      <c r="D978504"/>
      <c r="E978504"/>
      <c r="F978504"/>
      <c r="G978504"/>
      <c r="H978504"/>
      <c r="I978504"/>
      <c r="J978504"/>
      <c r="K978504"/>
      <c r="L978504"/>
      <c r="M978504"/>
      <c r="N978504"/>
      <c r="O978504"/>
      <c r="P978504"/>
      <c r="Q978504"/>
      <c r="R978504"/>
      <c r="S978504"/>
      <c r="T978504"/>
      <c r="U978504"/>
      <c r="V978504"/>
    </row>
    <row r="978505" spans="1:22">
      <c r="A978505"/>
      <c r="B978505"/>
      <c r="C978505"/>
      <c r="D978505"/>
      <c r="E978505"/>
      <c r="F978505"/>
      <c r="G978505"/>
      <c r="H978505"/>
      <c r="I978505"/>
      <c r="J978505"/>
      <c r="K978505"/>
      <c r="L978505"/>
      <c r="M978505"/>
      <c r="N978505"/>
      <c r="O978505"/>
      <c r="P978505"/>
      <c r="Q978505"/>
      <c r="R978505"/>
      <c r="S978505"/>
      <c r="T978505"/>
      <c r="U978505"/>
      <c r="V978505"/>
    </row>
    <row r="978506" spans="1:22">
      <c r="A978506"/>
      <c r="B978506"/>
      <c r="C978506"/>
      <c r="D978506"/>
      <c r="E978506"/>
      <c r="F978506"/>
      <c r="G978506"/>
      <c r="H978506"/>
      <c r="I978506"/>
      <c r="J978506"/>
      <c r="K978506"/>
      <c r="L978506"/>
      <c r="M978506"/>
      <c r="N978506"/>
      <c r="O978506"/>
      <c r="P978506"/>
      <c r="Q978506"/>
      <c r="R978506"/>
      <c r="S978506"/>
      <c r="T978506"/>
      <c r="U978506"/>
      <c r="V978506"/>
    </row>
    <row r="978507" spans="1:22">
      <c r="A978507"/>
      <c r="B978507"/>
      <c r="C978507"/>
      <c r="D978507"/>
      <c r="E978507"/>
      <c r="F978507"/>
      <c r="G978507"/>
      <c r="H978507"/>
      <c r="I978507"/>
      <c r="J978507"/>
      <c r="K978507"/>
      <c r="L978507"/>
      <c r="M978507"/>
      <c r="N978507"/>
      <c r="O978507"/>
      <c r="P978507"/>
      <c r="Q978507"/>
      <c r="R978507"/>
      <c r="S978507"/>
      <c r="T978507"/>
      <c r="U978507"/>
      <c r="V978507"/>
    </row>
    <row r="978508" spans="1:22">
      <c r="A978508"/>
      <c r="B978508"/>
      <c r="C978508"/>
      <c r="D978508"/>
      <c r="E978508"/>
      <c r="F978508"/>
      <c r="G978508"/>
      <c r="H978508"/>
      <c r="I978508"/>
      <c r="J978508"/>
      <c r="K978508"/>
      <c r="L978508"/>
      <c r="M978508"/>
      <c r="N978508"/>
      <c r="O978508"/>
      <c r="P978508"/>
      <c r="Q978508"/>
      <c r="R978508"/>
      <c r="S978508"/>
      <c r="T978508"/>
      <c r="U978508"/>
      <c r="V978508"/>
    </row>
    <row r="978509" spans="1:22">
      <c r="A978509"/>
      <c r="B978509"/>
      <c r="C978509"/>
      <c r="D978509"/>
      <c r="E978509"/>
      <c r="F978509"/>
      <c r="G978509"/>
      <c r="H978509"/>
      <c r="I978509"/>
      <c r="J978509"/>
      <c r="K978509"/>
      <c r="L978509"/>
      <c r="M978509"/>
      <c r="N978509"/>
      <c r="O978509"/>
      <c r="P978509"/>
      <c r="Q978509"/>
      <c r="R978509"/>
      <c r="S978509"/>
      <c r="T978509"/>
      <c r="U978509"/>
      <c r="V978509"/>
    </row>
    <row r="978510" spans="1:22">
      <c r="A978510"/>
      <c r="B978510"/>
      <c r="C978510"/>
      <c r="D978510"/>
      <c r="E978510"/>
      <c r="F978510"/>
      <c r="G978510"/>
      <c r="H978510"/>
      <c r="I978510"/>
      <c r="J978510"/>
      <c r="K978510"/>
      <c r="L978510"/>
      <c r="M978510"/>
      <c r="N978510"/>
      <c r="O978510"/>
      <c r="P978510"/>
      <c r="Q978510"/>
      <c r="R978510"/>
      <c r="S978510"/>
      <c r="T978510"/>
      <c r="U978510"/>
      <c r="V978510"/>
    </row>
    <row r="978511" spans="1:22">
      <c r="A978511"/>
      <c r="B978511"/>
      <c r="C978511"/>
      <c r="D978511"/>
      <c r="E978511"/>
      <c r="F978511"/>
      <c r="G978511"/>
      <c r="H978511"/>
      <c r="I978511"/>
      <c r="J978511"/>
      <c r="K978511"/>
      <c r="L978511"/>
      <c r="M978511"/>
      <c r="N978511"/>
      <c r="O978511"/>
      <c r="P978511"/>
      <c r="Q978511"/>
      <c r="R978511"/>
      <c r="S978511"/>
      <c r="T978511"/>
      <c r="U978511"/>
      <c r="V978511"/>
    </row>
    <row r="978512" spans="1:22">
      <c r="A978512"/>
      <c r="B978512"/>
      <c r="C978512"/>
      <c r="D978512"/>
      <c r="E978512"/>
      <c r="F978512"/>
      <c r="G978512"/>
      <c r="H978512"/>
      <c r="I978512"/>
      <c r="J978512"/>
      <c r="K978512"/>
      <c r="L978512"/>
      <c r="M978512"/>
      <c r="N978512"/>
      <c r="O978512"/>
      <c r="P978512"/>
      <c r="Q978512"/>
      <c r="R978512"/>
      <c r="S978512"/>
      <c r="T978512"/>
      <c r="U978512"/>
      <c r="V978512"/>
    </row>
    <row r="978513" spans="1:22">
      <c r="A978513"/>
      <c r="B978513"/>
      <c r="C978513"/>
      <c r="D978513"/>
      <c r="E978513"/>
      <c r="F978513"/>
      <c r="G978513"/>
      <c r="H978513"/>
      <c r="I978513"/>
      <c r="J978513"/>
      <c r="K978513"/>
      <c r="L978513"/>
      <c r="M978513"/>
      <c r="N978513"/>
      <c r="O978513"/>
      <c r="P978513"/>
      <c r="Q978513"/>
      <c r="R978513"/>
      <c r="S978513"/>
      <c r="T978513"/>
      <c r="U978513"/>
      <c r="V978513"/>
    </row>
    <row r="978514" spans="1:22">
      <c r="A978514"/>
      <c r="B978514"/>
      <c r="C978514"/>
      <c r="D978514"/>
      <c r="E978514"/>
      <c r="F978514"/>
      <c r="G978514"/>
      <c r="H978514"/>
      <c r="I978514"/>
      <c r="J978514"/>
      <c r="K978514"/>
      <c r="L978514"/>
      <c r="M978514"/>
      <c r="N978514"/>
      <c r="O978514"/>
      <c r="P978514"/>
      <c r="Q978514"/>
      <c r="R978514"/>
      <c r="S978514"/>
      <c r="T978514"/>
      <c r="U978514"/>
      <c r="V978514"/>
    </row>
    <row r="978515" spans="1:22">
      <c r="A978515"/>
      <c r="B978515"/>
      <c r="C978515"/>
      <c r="D978515"/>
      <c r="E978515"/>
      <c r="F978515"/>
      <c r="G978515"/>
      <c r="H978515"/>
      <c r="I978515"/>
      <c r="J978515"/>
      <c r="K978515"/>
      <c r="L978515"/>
      <c r="M978515"/>
      <c r="N978515"/>
      <c r="O978515"/>
      <c r="P978515"/>
      <c r="Q978515"/>
      <c r="R978515"/>
      <c r="S978515"/>
      <c r="T978515"/>
      <c r="U978515"/>
      <c r="V978515"/>
    </row>
    <row r="978516" spans="1:22">
      <c r="A978516"/>
      <c r="B978516"/>
      <c r="C978516"/>
      <c r="D978516"/>
      <c r="E978516"/>
      <c r="F978516"/>
      <c r="G978516"/>
      <c r="H978516"/>
      <c r="I978516"/>
      <c r="J978516"/>
      <c r="K978516"/>
      <c r="L978516"/>
      <c r="M978516"/>
      <c r="N978516"/>
      <c r="O978516"/>
      <c r="P978516"/>
      <c r="Q978516"/>
      <c r="R978516"/>
      <c r="S978516"/>
      <c r="T978516"/>
      <c r="U978516"/>
      <c r="V978516"/>
    </row>
    <row r="978517" spans="1:22">
      <c r="A978517"/>
      <c r="B978517"/>
      <c r="C978517"/>
      <c r="D978517"/>
      <c r="E978517"/>
      <c r="F978517"/>
      <c r="G978517"/>
      <c r="H978517"/>
      <c r="I978517"/>
      <c r="J978517"/>
      <c r="K978517"/>
      <c r="L978517"/>
      <c r="M978517"/>
      <c r="N978517"/>
      <c r="O978517"/>
      <c r="P978517"/>
      <c r="Q978517"/>
      <c r="R978517"/>
      <c r="S978517"/>
      <c r="T978517"/>
      <c r="U978517"/>
      <c r="V978517"/>
    </row>
    <row r="978518" spans="1:22">
      <c r="A978518"/>
      <c r="B978518"/>
      <c r="C978518"/>
      <c r="D978518"/>
      <c r="E978518"/>
      <c r="F978518"/>
      <c r="G978518"/>
      <c r="H978518"/>
      <c r="I978518"/>
      <c r="J978518"/>
      <c r="K978518"/>
      <c r="L978518"/>
      <c r="M978518"/>
      <c r="N978518"/>
      <c r="O978518"/>
      <c r="P978518"/>
      <c r="Q978518"/>
      <c r="R978518"/>
      <c r="S978518"/>
      <c r="T978518"/>
      <c r="U978518"/>
      <c r="V978518"/>
    </row>
    <row r="978519" spans="1:22">
      <c r="A978519"/>
      <c r="B978519"/>
      <c r="C978519"/>
      <c r="D978519"/>
      <c r="E978519"/>
      <c r="F978519"/>
      <c r="G978519"/>
      <c r="H978519"/>
      <c r="I978519"/>
      <c r="J978519"/>
      <c r="K978519"/>
      <c r="L978519"/>
      <c r="M978519"/>
      <c r="N978519"/>
      <c r="O978519"/>
      <c r="P978519"/>
      <c r="Q978519"/>
      <c r="R978519"/>
      <c r="S978519"/>
      <c r="T978519"/>
      <c r="U978519"/>
      <c r="V978519"/>
    </row>
    <row r="978520" spans="1:22">
      <c r="A978520"/>
      <c r="B978520"/>
      <c r="C978520"/>
      <c r="D978520"/>
      <c r="E978520"/>
      <c r="F978520"/>
      <c r="G978520"/>
      <c r="H978520"/>
      <c r="I978520"/>
      <c r="J978520"/>
      <c r="K978520"/>
      <c r="L978520"/>
      <c r="M978520"/>
      <c r="N978520"/>
      <c r="O978520"/>
      <c r="P978520"/>
      <c r="Q978520"/>
      <c r="R978520"/>
      <c r="S978520"/>
      <c r="T978520"/>
      <c r="U978520"/>
      <c r="V978520"/>
    </row>
    <row r="978521" spans="1:22">
      <c r="A978521"/>
      <c r="B978521"/>
      <c r="C978521"/>
      <c r="D978521"/>
      <c r="E978521"/>
      <c r="F978521"/>
      <c r="G978521"/>
      <c r="H978521"/>
      <c r="I978521"/>
      <c r="J978521"/>
      <c r="K978521"/>
      <c r="L978521"/>
      <c r="M978521"/>
      <c r="N978521"/>
      <c r="O978521"/>
      <c r="P978521"/>
      <c r="Q978521"/>
      <c r="R978521"/>
      <c r="S978521"/>
      <c r="T978521"/>
      <c r="U978521"/>
      <c r="V978521"/>
    </row>
    <row r="978522" spans="1:22">
      <c r="A978522"/>
      <c r="B978522"/>
      <c r="C978522"/>
      <c r="D978522"/>
      <c r="E978522"/>
      <c r="F978522"/>
      <c r="G978522"/>
      <c r="H978522"/>
      <c r="I978522"/>
      <c r="J978522"/>
      <c r="K978522"/>
      <c r="L978522"/>
      <c r="M978522"/>
      <c r="N978522"/>
      <c r="O978522"/>
      <c r="P978522"/>
      <c r="Q978522"/>
      <c r="R978522"/>
      <c r="S978522"/>
      <c r="T978522"/>
      <c r="U978522"/>
      <c r="V978522"/>
    </row>
    <row r="978523" spans="1:22">
      <c r="A978523"/>
      <c r="B978523"/>
      <c r="C978523"/>
      <c r="D978523"/>
      <c r="E978523"/>
      <c r="F978523"/>
      <c r="G978523"/>
      <c r="H978523"/>
      <c r="I978523"/>
      <c r="J978523"/>
      <c r="K978523"/>
      <c r="L978523"/>
      <c r="M978523"/>
      <c r="N978523"/>
      <c r="O978523"/>
      <c r="P978523"/>
      <c r="Q978523"/>
      <c r="R978523"/>
      <c r="S978523"/>
      <c r="T978523"/>
      <c r="U978523"/>
      <c r="V978523"/>
    </row>
    <row r="978524" spans="1:22">
      <c r="A978524"/>
      <c r="B978524"/>
      <c r="C978524"/>
      <c r="D978524"/>
      <c r="E978524"/>
      <c r="F978524"/>
      <c r="G978524"/>
      <c r="H978524"/>
      <c r="I978524"/>
      <c r="J978524"/>
      <c r="K978524"/>
      <c r="L978524"/>
      <c r="M978524"/>
      <c r="N978524"/>
      <c r="O978524"/>
      <c r="P978524"/>
      <c r="Q978524"/>
      <c r="R978524"/>
      <c r="S978524"/>
      <c r="T978524"/>
      <c r="U978524"/>
      <c r="V978524"/>
    </row>
    <row r="978525" spans="1:22">
      <c r="A978525"/>
      <c r="B978525"/>
      <c r="C978525"/>
      <c r="D978525"/>
      <c r="E978525"/>
      <c r="F978525"/>
      <c r="G978525"/>
      <c r="H978525"/>
      <c r="I978525"/>
      <c r="J978525"/>
      <c r="K978525"/>
      <c r="L978525"/>
      <c r="M978525"/>
      <c r="N978525"/>
      <c r="O978525"/>
      <c r="P978525"/>
      <c r="Q978525"/>
      <c r="R978525"/>
      <c r="S978525"/>
      <c r="T978525"/>
      <c r="U978525"/>
      <c r="V978525"/>
    </row>
    <row r="978526" spans="1:22">
      <c r="A978526"/>
      <c r="B978526"/>
      <c r="C978526"/>
      <c r="D978526"/>
      <c r="E978526"/>
      <c r="F978526"/>
      <c r="G978526"/>
      <c r="H978526"/>
      <c r="I978526"/>
      <c r="J978526"/>
      <c r="K978526"/>
      <c r="L978526"/>
      <c r="M978526"/>
      <c r="N978526"/>
      <c r="O978526"/>
      <c r="P978526"/>
      <c r="Q978526"/>
      <c r="R978526"/>
      <c r="S978526"/>
      <c r="T978526"/>
      <c r="U978526"/>
      <c r="V978526"/>
    </row>
    <row r="978527" spans="1:22">
      <c r="A978527"/>
      <c r="B978527"/>
      <c r="C978527"/>
      <c r="D978527"/>
      <c r="E978527"/>
      <c r="F978527"/>
      <c r="G978527"/>
      <c r="H978527"/>
      <c r="I978527"/>
      <c r="J978527"/>
      <c r="K978527"/>
      <c r="L978527"/>
      <c r="M978527"/>
      <c r="N978527"/>
      <c r="O978527"/>
      <c r="P978527"/>
      <c r="Q978527"/>
      <c r="R978527"/>
      <c r="S978527"/>
      <c r="T978527"/>
      <c r="U978527"/>
      <c r="V978527"/>
    </row>
    <row r="978528" spans="1:22">
      <c r="A978528"/>
      <c r="B978528"/>
      <c r="C978528"/>
      <c r="D978528"/>
      <c r="E978528"/>
      <c r="F978528"/>
      <c r="G978528"/>
      <c r="H978528"/>
      <c r="I978528"/>
      <c r="J978528"/>
      <c r="K978528"/>
      <c r="L978528"/>
      <c r="M978528"/>
      <c r="N978528"/>
      <c r="O978528"/>
      <c r="P978528"/>
      <c r="Q978528"/>
      <c r="R978528"/>
      <c r="S978528"/>
      <c r="T978528"/>
      <c r="U978528"/>
      <c r="V978528"/>
    </row>
    <row r="978529" spans="1:22">
      <c r="A978529"/>
      <c r="B978529"/>
      <c r="C978529"/>
      <c r="D978529"/>
      <c r="E978529"/>
      <c r="F978529"/>
      <c r="G978529"/>
      <c r="H978529"/>
      <c r="I978529"/>
      <c r="J978529"/>
      <c r="K978529"/>
      <c r="L978529"/>
      <c r="M978529"/>
      <c r="N978529"/>
      <c r="O978529"/>
      <c r="P978529"/>
      <c r="Q978529"/>
      <c r="R978529"/>
      <c r="S978529"/>
      <c r="T978529"/>
      <c r="U978529"/>
      <c r="V978529"/>
    </row>
    <row r="978530" spans="1:22">
      <c r="A978530"/>
      <c r="B978530"/>
      <c r="C978530"/>
      <c r="D978530"/>
      <c r="E978530"/>
      <c r="F978530"/>
      <c r="G978530"/>
      <c r="H978530"/>
      <c r="I978530"/>
      <c r="J978530"/>
      <c r="K978530"/>
      <c r="L978530"/>
      <c r="M978530"/>
      <c r="N978530"/>
      <c r="O978530"/>
      <c r="P978530"/>
      <c r="Q978530"/>
      <c r="R978530"/>
      <c r="S978530"/>
      <c r="T978530"/>
      <c r="U978530"/>
      <c r="V978530"/>
    </row>
    <row r="978531" spans="1:22">
      <c r="A978531"/>
      <c r="B978531"/>
      <c r="C978531"/>
      <c r="D978531"/>
      <c r="E978531"/>
      <c r="F978531"/>
      <c r="G978531"/>
      <c r="H978531"/>
      <c r="I978531"/>
      <c r="J978531"/>
      <c r="K978531"/>
      <c r="L978531"/>
      <c r="M978531"/>
      <c r="N978531"/>
      <c r="O978531"/>
      <c r="P978531"/>
      <c r="Q978531"/>
      <c r="R978531"/>
      <c r="S978531"/>
      <c r="T978531"/>
      <c r="U978531"/>
      <c r="V978531"/>
    </row>
    <row r="978532" spans="1:22">
      <c r="A978532"/>
      <c r="B978532"/>
      <c r="C978532"/>
      <c r="D978532"/>
      <c r="E978532"/>
      <c r="F978532"/>
      <c r="G978532"/>
      <c r="H978532"/>
      <c r="I978532"/>
      <c r="J978532"/>
      <c r="K978532"/>
      <c r="L978532"/>
      <c r="M978532"/>
      <c r="N978532"/>
      <c r="O978532"/>
      <c r="P978532"/>
      <c r="Q978532"/>
      <c r="R978532"/>
      <c r="S978532"/>
      <c r="T978532"/>
      <c r="U978532"/>
      <c r="V978532"/>
    </row>
    <row r="978533" spans="1:22">
      <c r="A978533"/>
      <c r="B978533"/>
      <c r="C978533"/>
      <c r="D978533"/>
      <c r="E978533"/>
      <c r="F978533"/>
      <c r="G978533"/>
      <c r="H978533"/>
      <c r="I978533"/>
      <c r="J978533"/>
      <c r="K978533"/>
      <c r="L978533"/>
      <c r="M978533"/>
      <c r="N978533"/>
      <c r="O978533"/>
      <c r="P978533"/>
      <c r="Q978533"/>
      <c r="R978533"/>
      <c r="S978533"/>
      <c r="T978533"/>
      <c r="U978533"/>
      <c r="V978533"/>
    </row>
    <row r="978534" spans="1:22">
      <c r="A978534"/>
      <c r="B978534"/>
      <c r="C978534"/>
      <c r="D978534"/>
      <c r="E978534"/>
      <c r="F978534"/>
      <c r="G978534"/>
      <c r="H978534"/>
      <c r="I978534"/>
      <c r="J978534"/>
      <c r="K978534"/>
      <c r="L978534"/>
      <c r="M978534"/>
      <c r="N978534"/>
      <c r="O978534"/>
      <c r="P978534"/>
      <c r="Q978534"/>
      <c r="R978534"/>
      <c r="S978534"/>
      <c r="T978534"/>
      <c r="U978534"/>
      <c r="V978534"/>
    </row>
    <row r="978535" spans="1:22">
      <c r="A978535"/>
      <c r="B978535"/>
      <c r="C978535"/>
      <c r="D978535"/>
      <c r="E978535"/>
      <c r="F978535"/>
      <c r="G978535"/>
      <c r="H978535"/>
      <c r="I978535"/>
      <c r="J978535"/>
      <c r="K978535"/>
      <c r="L978535"/>
      <c r="M978535"/>
      <c r="N978535"/>
      <c r="O978535"/>
      <c r="P978535"/>
      <c r="Q978535"/>
      <c r="R978535"/>
      <c r="S978535"/>
      <c r="T978535"/>
      <c r="U978535"/>
      <c r="V978535"/>
    </row>
    <row r="978536" spans="1:22">
      <c r="A978536"/>
      <c r="B978536"/>
      <c r="C978536"/>
      <c r="D978536"/>
      <c r="E978536"/>
      <c r="F978536"/>
      <c r="G978536"/>
      <c r="H978536"/>
      <c r="I978536"/>
      <c r="J978536"/>
      <c r="K978536"/>
      <c r="L978536"/>
      <c r="M978536"/>
      <c r="N978536"/>
      <c r="O978536"/>
      <c r="P978536"/>
      <c r="Q978536"/>
      <c r="R978536"/>
      <c r="S978536"/>
      <c r="T978536"/>
      <c r="U978536"/>
      <c r="V978536"/>
    </row>
    <row r="978537" spans="1:22">
      <c r="A978537"/>
      <c r="B978537"/>
      <c r="C978537"/>
      <c r="D978537"/>
      <c r="E978537"/>
      <c r="F978537"/>
      <c r="G978537"/>
      <c r="H978537"/>
      <c r="I978537"/>
      <c r="J978537"/>
      <c r="K978537"/>
      <c r="L978537"/>
      <c r="M978537"/>
      <c r="N978537"/>
      <c r="O978537"/>
      <c r="P978537"/>
      <c r="Q978537"/>
      <c r="R978537"/>
      <c r="S978537"/>
      <c r="T978537"/>
      <c r="U978537"/>
      <c r="V978537"/>
    </row>
    <row r="978538" spans="1:22">
      <c r="A978538"/>
      <c r="B978538"/>
      <c r="C978538"/>
      <c r="D978538"/>
      <c r="E978538"/>
      <c r="F978538"/>
      <c r="G978538"/>
      <c r="H978538"/>
      <c r="I978538"/>
      <c r="J978538"/>
      <c r="K978538"/>
      <c r="L978538"/>
      <c r="M978538"/>
      <c r="N978538"/>
      <c r="O978538"/>
      <c r="P978538"/>
      <c r="Q978538"/>
      <c r="R978538"/>
      <c r="S978538"/>
      <c r="T978538"/>
      <c r="U978538"/>
      <c r="V978538"/>
    </row>
    <row r="978539" spans="1:22">
      <c r="A978539"/>
      <c r="B978539"/>
      <c r="C978539"/>
      <c r="D978539"/>
      <c r="E978539"/>
      <c r="F978539"/>
      <c r="G978539"/>
      <c r="H978539"/>
      <c r="I978539"/>
      <c r="J978539"/>
      <c r="K978539"/>
      <c r="L978539"/>
      <c r="M978539"/>
      <c r="N978539"/>
      <c r="O978539"/>
      <c r="P978539"/>
      <c r="Q978539"/>
      <c r="R978539"/>
      <c r="S978539"/>
      <c r="T978539"/>
      <c r="U978539"/>
      <c r="V978539"/>
    </row>
    <row r="978540" spans="1:22">
      <c r="A978540"/>
      <c r="B978540"/>
      <c r="C978540"/>
      <c r="D978540"/>
      <c r="E978540"/>
      <c r="F978540"/>
      <c r="G978540"/>
      <c r="H978540"/>
      <c r="I978540"/>
      <c r="J978540"/>
      <c r="K978540"/>
      <c r="L978540"/>
      <c r="M978540"/>
      <c r="N978540"/>
      <c r="O978540"/>
      <c r="P978540"/>
      <c r="Q978540"/>
      <c r="R978540"/>
      <c r="S978540"/>
      <c r="T978540"/>
      <c r="U978540"/>
      <c r="V978540"/>
    </row>
    <row r="978541" spans="1:22">
      <c r="A978541"/>
      <c r="B978541"/>
      <c r="C978541"/>
      <c r="D978541"/>
      <c r="E978541"/>
      <c r="F978541"/>
      <c r="G978541"/>
      <c r="H978541"/>
      <c r="I978541"/>
      <c r="J978541"/>
      <c r="K978541"/>
      <c r="L978541"/>
      <c r="M978541"/>
      <c r="N978541"/>
      <c r="O978541"/>
      <c r="P978541"/>
      <c r="Q978541"/>
      <c r="R978541"/>
      <c r="S978541"/>
      <c r="T978541"/>
      <c r="U978541"/>
      <c r="V978541"/>
    </row>
    <row r="978542" spans="1:22">
      <c r="A978542"/>
      <c r="B978542"/>
      <c r="C978542"/>
      <c r="D978542"/>
      <c r="E978542"/>
      <c r="F978542"/>
      <c r="G978542"/>
      <c r="H978542"/>
      <c r="I978542"/>
      <c r="J978542"/>
      <c r="K978542"/>
      <c r="L978542"/>
      <c r="M978542"/>
      <c r="N978542"/>
      <c r="O978542"/>
      <c r="P978542"/>
      <c r="Q978542"/>
      <c r="R978542"/>
      <c r="S978542"/>
      <c r="T978542"/>
      <c r="U978542"/>
      <c r="V978542"/>
    </row>
    <row r="978543" spans="1:22">
      <c r="A978543"/>
      <c r="B978543"/>
      <c r="C978543"/>
      <c r="D978543"/>
      <c r="E978543"/>
      <c r="F978543"/>
      <c r="G978543"/>
      <c r="H978543"/>
      <c r="I978543"/>
      <c r="J978543"/>
      <c r="K978543"/>
      <c r="L978543"/>
      <c r="M978543"/>
      <c r="N978543"/>
      <c r="O978543"/>
      <c r="P978543"/>
      <c r="Q978543"/>
      <c r="R978543"/>
      <c r="S978543"/>
      <c r="T978543"/>
      <c r="U978543"/>
      <c r="V978543"/>
    </row>
    <row r="978544" spans="1:22">
      <c r="A978544"/>
      <c r="B978544"/>
      <c r="C978544"/>
      <c r="D978544"/>
      <c r="E978544"/>
      <c r="F978544"/>
      <c r="G978544"/>
      <c r="H978544"/>
      <c r="I978544"/>
      <c r="J978544"/>
      <c r="K978544"/>
      <c r="L978544"/>
      <c r="M978544"/>
      <c r="N978544"/>
      <c r="O978544"/>
      <c r="P978544"/>
      <c r="Q978544"/>
      <c r="R978544"/>
      <c r="S978544"/>
      <c r="T978544"/>
      <c r="U978544"/>
      <c r="V978544"/>
    </row>
    <row r="978545" spans="1:22">
      <c r="A978545"/>
      <c r="B978545"/>
      <c r="C978545"/>
      <c r="D978545"/>
      <c r="E978545"/>
      <c r="F978545"/>
      <c r="G978545"/>
      <c r="H978545"/>
      <c r="I978545"/>
      <c r="J978545"/>
      <c r="K978545"/>
      <c r="L978545"/>
      <c r="M978545"/>
      <c r="N978545"/>
      <c r="O978545"/>
      <c r="P978545"/>
      <c r="Q978545"/>
      <c r="R978545"/>
      <c r="S978545"/>
      <c r="T978545"/>
      <c r="U978545"/>
      <c r="V978545"/>
    </row>
    <row r="978546" spans="1:22">
      <c r="A978546"/>
      <c r="B978546"/>
      <c r="C978546"/>
      <c r="D978546"/>
      <c r="E978546"/>
      <c r="F978546"/>
      <c r="G978546"/>
      <c r="H978546"/>
      <c r="I978546"/>
      <c r="J978546"/>
      <c r="K978546"/>
      <c r="L978546"/>
      <c r="M978546"/>
      <c r="N978546"/>
      <c r="O978546"/>
      <c r="P978546"/>
      <c r="Q978546"/>
      <c r="R978546"/>
      <c r="S978546"/>
      <c r="T978546"/>
      <c r="U978546"/>
      <c r="V978546"/>
    </row>
    <row r="978547" spans="1:22">
      <c r="A978547"/>
      <c r="B978547"/>
      <c r="C978547"/>
      <c r="D978547"/>
      <c r="E978547"/>
      <c r="F978547"/>
      <c r="G978547"/>
      <c r="H978547"/>
      <c r="I978547"/>
      <c r="J978547"/>
      <c r="K978547"/>
      <c r="L978547"/>
      <c r="M978547"/>
      <c r="N978547"/>
      <c r="O978547"/>
      <c r="P978547"/>
      <c r="Q978547"/>
      <c r="R978547"/>
      <c r="S978547"/>
      <c r="T978547"/>
      <c r="U978547"/>
      <c r="V978547"/>
    </row>
    <row r="978548" spans="1:22">
      <c r="A978548"/>
      <c r="B978548"/>
      <c r="C978548"/>
      <c r="D978548"/>
      <c r="E978548"/>
      <c r="F978548"/>
      <c r="G978548"/>
      <c r="H978548"/>
      <c r="I978548"/>
      <c r="J978548"/>
      <c r="K978548"/>
      <c r="L978548"/>
      <c r="M978548"/>
      <c r="N978548"/>
      <c r="O978548"/>
      <c r="P978548"/>
      <c r="Q978548"/>
      <c r="R978548"/>
      <c r="S978548"/>
      <c r="T978548"/>
      <c r="U978548"/>
      <c r="V978548"/>
    </row>
    <row r="978549" spans="1:22">
      <c r="A978549"/>
      <c r="B978549"/>
      <c r="C978549"/>
      <c r="D978549"/>
      <c r="E978549"/>
      <c r="F978549"/>
      <c r="G978549"/>
      <c r="H978549"/>
      <c r="I978549"/>
      <c r="J978549"/>
      <c r="K978549"/>
      <c r="L978549"/>
      <c r="M978549"/>
      <c r="N978549"/>
      <c r="O978549"/>
      <c r="P978549"/>
      <c r="Q978549"/>
      <c r="R978549"/>
      <c r="S978549"/>
      <c r="T978549"/>
      <c r="U978549"/>
      <c r="V978549"/>
    </row>
    <row r="978550" spans="1:22">
      <c r="A978550"/>
      <c r="B978550"/>
      <c r="C978550"/>
      <c r="D978550"/>
      <c r="E978550"/>
      <c r="F978550"/>
      <c r="G978550"/>
      <c r="H978550"/>
      <c r="I978550"/>
      <c r="J978550"/>
      <c r="K978550"/>
      <c r="L978550"/>
      <c r="M978550"/>
      <c r="N978550"/>
      <c r="O978550"/>
      <c r="P978550"/>
      <c r="Q978550"/>
      <c r="R978550"/>
      <c r="S978550"/>
      <c r="T978550"/>
      <c r="U978550"/>
      <c r="V978550"/>
    </row>
    <row r="978551" spans="1:22">
      <c r="A978551"/>
      <c r="B978551"/>
      <c r="C978551"/>
      <c r="D978551"/>
      <c r="E978551"/>
      <c r="F978551"/>
      <c r="G978551"/>
      <c r="H978551"/>
      <c r="I978551"/>
      <c r="J978551"/>
      <c r="K978551"/>
      <c r="L978551"/>
      <c r="M978551"/>
      <c r="N978551"/>
      <c r="O978551"/>
      <c r="P978551"/>
      <c r="Q978551"/>
      <c r="R978551"/>
      <c r="S978551"/>
      <c r="T978551"/>
      <c r="U978551"/>
      <c r="V978551"/>
    </row>
    <row r="978552" spans="1:22">
      <c r="A978552"/>
      <c r="B978552"/>
      <c r="C978552"/>
      <c r="D978552"/>
      <c r="E978552"/>
      <c r="F978552"/>
      <c r="G978552"/>
      <c r="H978552"/>
      <c r="I978552"/>
      <c r="J978552"/>
      <c r="K978552"/>
      <c r="L978552"/>
      <c r="M978552"/>
      <c r="N978552"/>
      <c r="O978552"/>
      <c r="P978552"/>
      <c r="Q978552"/>
      <c r="R978552"/>
      <c r="S978552"/>
      <c r="T978552"/>
      <c r="U978552"/>
      <c r="V978552"/>
    </row>
    <row r="978553" spans="1:22">
      <c r="A978553"/>
      <c r="B978553"/>
      <c r="C978553"/>
      <c r="D978553"/>
      <c r="E978553"/>
      <c r="F978553"/>
      <c r="G978553"/>
      <c r="H978553"/>
      <c r="I978553"/>
      <c r="J978553"/>
      <c r="K978553"/>
      <c r="L978553"/>
      <c r="M978553"/>
      <c r="N978553"/>
      <c r="O978553"/>
      <c r="P978553"/>
      <c r="Q978553"/>
      <c r="R978553"/>
      <c r="S978553"/>
      <c r="T978553"/>
      <c r="U978553"/>
      <c r="V978553"/>
    </row>
    <row r="978554" spans="1:22">
      <c r="A978554"/>
      <c r="B978554"/>
      <c r="C978554"/>
      <c r="D978554"/>
      <c r="E978554"/>
      <c r="F978554"/>
      <c r="G978554"/>
      <c r="H978554"/>
      <c r="I978554"/>
      <c r="J978554"/>
      <c r="K978554"/>
      <c r="L978554"/>
      <c r="M978554"/>
      <c r="N978554"/>
      <c r="O978554"/>
      <c r="P978554"/>
      <c r="Q978554"/>
      <c r="R978554"/>
      <c r="S978554"/>
      <c r="T978554"/>
      <c r="U978554"/>
      <c r="V978554"/>
    </row>
    <row r="978555" spans="1:22">
      <c r="A978555"/>
      <c r="B978555"/>
      <c r="C978555"/>
      <c r="D978555"/>
      <c r="E978555"/>
      <c r="F978555"/>
      <c r="G978555"/>
      <c r="H978555"/>
      <c r="I978555"/>
      <c r="J978555"/>
      <c r="K978555"/>
      <c r="L978555"/>
      <c r="M978555"/>
      <c r="N978555"/>
      <c r="O978555"/>
      <c r="P978555"/>
      <c r="Q978555"/>
      <c r="R978555"/>
      <c r="S978555"/>
      <c r="T978555"/>
      <c r="U978555"/>
      <c r="V978555"/>
    </row>
    <row r="978556" spans="1:22">
      <c r="A978556"/>
      <c r="B978556"/>
      <c r="C978556"/>
      <c r="D978556"/>
      <c r="E978556"/>
      <c r="F978556"/>
      <c r="G978556"/>
      <c r="H978556"/>
      <c r="I978556"/>
      <c r="J978556"/>
      <c r="K978556"/>
      <c r="L978556"/>
      <c r="M978556"/>
      <c r="N978556"/>
      <c r="O978556"/>
      <c r="P978556"/>
      <c r="Q978556"/>
      <c r="R978556"/>
      <c r="S978556"/>
      <c r="T978556"/>
      <c r="U978556"/>
      <c r="V978556"/>
    </row>
    <row r="978557" spans="1:22">
      <c r="A978557"/>
      <c r="B978557"/>
      <c r="C978557"/>
      <c r="D978557"/>
      <c r="E978557"/>
      <c r="F978557"/>
      <c r="G978557"/>
      <c r="H978557"/>
      <c r="I978557"/>
      <c r="J978557"/>
      <c r="K978557"/>
      <c r="L978557"/>
      <c r="M978557"/>
      <c r="N978557"/>
      <c r="O978557"/>
      <c r="P978557"/>
      <c r="Q978557"/>
      <c r="R978557"/>
      <c r="S978557"/>
      <c r="T978557"/>
      <c r="U978557"/>
      <c r="V978557"/>
    </row>
    <row r="978558" spans="1:22">
      <c r="A978558"/>
      <c r="B978558"/>
      <c r="C978558"/>
      <c r="D978558"/>
      <c r="E978558"/>
      <c r="F978558"/>
      <c r="G978558"/>
      <c r="H978558"/>
      <c r="I978558"/>
      <c r="J978558"/>
      <c r="K978558"/>
      <c r="L978558"/>
      <c r="M978558"/>
      <c r="N978558"/>
      <c r="O978558"/>
      <c r="P978558"/>
      <c r="Q978558"/>
      <c r="R978558"/>
      <c r="S978558"/>
      <c r="T978558"/>
      <c r="U978558"/>
      <c r="V978558"/>
    </row>
    <row r="978559" spans="1:22">
      <c r="A978559"/>
      <c r="B978559"/>
      <c r="C978559"/>
      <c r="D978559"/>
      <c r="E978559"/>
      <c r="F978559"/>
      <c r="G978559"/>
      <c r="H978559"/>
      <c r="I978559"/>
      <c r="J978559"/>
      <c r="K978559"/>
      <c r="L978559"/>
      <c r="M978559"/>
      <c r="N978559"/>
      <c r="O978559"/>
      <c r="P978559"/>
      <c r="Q978559"/>
      <c r="R978559"/>
      <c r="S978559"/>
      <c r="T978559"/>
      <c r="U978559"/>
      <c r="V978559"/>
    </row>
    <row r="978560" spans="1:22">
      <c r="A978560"/>
      <c r="B978560"/>
      <c r="C978560"/>
      <c r="D978560"/>
      <c r="E978560"/>
      <c r="F978560"/>
      <c r="G978560"/>
      <c r="H978560"/>
      <c r="I978560"/>
      <c r="J978560"/>
      <c r="K978560"/>
      <c r="L978560"/>
      <c r="M978560"/>
      <c r="N978560"/>
      <c r="O978560"/>
      <c r="P978560"/>
      <c r="Q978560"/>
      <c r="R978560"/>
      <c r="S978560"/>
      <c r="T978560"/>
      <c r="U978560"/>
      <c r="V978560"/>
    </row>
    <row r="978561" spans="1:22">
      <c r="A978561"/>
      <c r="B978561"/>
      <c r="C978561"/>
      <c r="D978561"/>
      <c r="E978561"/>
      <c r="F978561"/>
      <c r="G978561"/>
      <c r="H978561"/>
      <c r="I978561"/>
      <c r="J978561"/>
      <c r="K978561"/>
      <c r="L978561"/>
      <c r="M978561"/>
      <c r="N978561"/>
      <c r="O978561"/>
      <c r="P978561"/>
      <c r="Q978561"/>
      <c r="R978561"/>
      <c r="S978561"/>
      <c r="T978561"/>
      <c r="U978561"/>
      <c r="V978561"/>
    </row>
    <row r="978562" spans="1:22">
      <c r="A978562"/>
      <c r="B978562"/>
      <c r="C978562"/>
      <c r="D978562"/>
      <c r="E978562"/>
      <c r="F978562"/>
      <c r="G978562"/>
      <c r="H978562"/>
      <c r="I978562"/>
      <c r="J978562"/>
      <c r="K978562"/>
      <c r="L978562"/>
      <c r="M978562"/>
      <c r="N978562"/>
      <c r="O978562"/>
      <c r="P978562"/>
      <c r="Q978562"/>
      <c r="R978562"/>
      <c r="S978562"/>
      <c r="T978562"/>
      <c r="U978562"/>
      <c r="V978562"/>
    </row>
    <row r="978563" spans="1:22">
      <c r="A978563"/>
      <c r="B978563"/>
      <c r="C978563"/>
      <c r="D978563"/>
      <c r="E978563"/>
      <c r="F978563"/>
      <c r="G978563"/>
      <c r="H978563"/>
      <c r="I978563"/>
      <c r="J978563"/>
      <c r="K978563"/>
      <c r="L978563"/>
      <c r="M978563"/>
      <c r="N978563"/>
      <c r="O978563"/>
      <c r="P978563"/>
      <c r="Q978563"/>
      <c r="R978563"/>
      <c r="S978563"/>
      <c r="T978563"/>
      <c r="U978563"/>
      <c r="V978563"/>
    </row>
    <row r="978564" spans="1:22">
      <c r="A978564"/>
      <c r="B978564"/>
      <c r="C978564"/>
      <c r="D978564"/>
      <c r="E978564"/>
      <c r="F978564"/>
      <c r="G978564"/>
      <c r="H978564"/>
      <c r="I978564"/>
      <c r="J978564"/>
      <c r="K978564"/>
      <c r="L978564"/>
      <c r="M978564"/>
      <c r="N978564"/>
      <c r="O978564"/>
      <c r="P978564"/>
      <c r="Q978564"/>
      <c r="R978564"/>
      <c r="S978564"/>
      <c r="T978564"/>
      <c r="U978564"/>
      <c r="V978564"/>
    </row>
    <row r="978565" spans="1:22">
      <c r="A978565"/>
      <c r="B978565"/>
      <c r="C978565"/>
      <c r="D978565"/>
      <c r="E978565"/>
      <c r="F978565"/>
      <c r="G978565"/>
      <c r="H978565"/>
      <c r="I978565"/>
      <c r="J978565"/>
      <c r="K978565"/>
      <c r="L978565"/>
      <c r="M978565"/>
      <c r="N978565"/>
      <c r="O978565"/>
      <c r="P978565"/>
      <c r="Q978565"/>
      <c r="R978565"/>
      <c r="S978565"/>
      <c r="T978565"/>
      <c r="U978565"/>
      <c r="V978565"/>
    </row>
    <row r="978566" spans="1:22">
      <c r="A978566"/>
      <c r="B978566"/>
      <c r="C978566"/>
      <c r="D978566"/>
      <c r="E978566"/>
      <c r="F978566"/>
      <c r="G978566"/>
      <c r="H978566"/>
      <c r="I978566"/>
      <c r="J978566"/>
      <c r="K978566"/>
      <c r="L978566"/>
      <c r="M978566"/>
      <c r="N978566"/>
      <c r="O978566"/>
      <c r="P978566"/>
      <c r="Q978566"/>
      <c r="R978566"/>
      <c r="S978566"/>
      <c r="T978566"/>
      <c r="U978566"/>
      <c r="V978566"/>
    </row>
    <row r="978567" spans="1:22">
      <c r="A978567"/>
      <c r="B978567"/>
      <c r="C978567"/>
      <c r="D978567"/>
      <c r="E978567"/>
      <c r="F978567"/>
      <c r="G978567"/>
      <c r="H978567"/>
      <c r="I978567"/>
      <c r="J978567"/>
      <c r="K978567"/>
      <c r="L978567"/>
      <c r="M978567"/>
      <c r="N978567"/>
      <c r="O978567"/>
      <c r="P978567"/>
      <c r="Q978567"/>
      <c r="R978567"/>
      <c r="S978567"/>
      <c r="T978567"/>
      <c r="U978567"/>
      <c r="V978567"/>
    </row>
    <row r="978568" spans="1:22">
      <c r="A978568"/>
      <c r="B978568"/>
      <c r="C978568"/>
      <c r="D978568"/>
      <c r="E978568"/>
      <c r="F978568"/>
      <c r="G978568"/>
      <c r="H978568"/>
      <c r="I978568"/>
      <c r="J978568"/>
      <c r="K978568"/>
      <c r="L978568"/>
      <c r="M978568"/>
      <c r="N978568"/>
      <c r="O978568"/>
      <c r="P978568"/>
      <c r="Q978568"/>
      <c r="R978568"/>
      <c r="S978568"/>
      <c r="T978568"/>
      <c r="U978568"/>
      <c r="V978568"/>
    </row>
    <row r="978569" spans="1:22">
      <c r="A978569"/>
      <c r="B978569"/>
      <c r="C978569"/>
      <c r="D978569"/>
      <c r="E978569"/>
      <c r="F978569"/>
      <c r="G978569"/>
      <c r="H978569"/>
      <c r="I978569"/>
      <c r="J978569"/>
      <c r="K978569"/>
      <c r="L978569"/>
      <c r="M978569"/>
      <c r="N978569"/>
      <c r="O978569"/>
      <c r="P978569"/>
      <c r="Q978569"/>
      <c r="R978569"/>
      <c r="S978569"/>
      <c r="T978569"/>
      <c r="U978569"/>
      <c r="V978569"/>
    </row>
    <row r="978570" spans="1:22">
      <c r="A978570"/>
      <c r="B978570"/>
      <c r="C978570"/>
      <c r="D978570"/>
      <c r="E978570"/>
      <c r="F978570"/>
      <c r="G978570"/>
      <c r="H978570"/>
      <c r="I978570"/>
      <c r="J978570"/>
      <c r="K978570"/>
      <c r="L978570"/>
      <c r="M978570"/>
      <c r="N978570"/>
      <c r="O978570"/>
      <c r="P978570"/>
      <c r="Q978570"/>
      <c r="R978570"/>
      <c r="S978570"/>
      <c r="T978570"/>
      <c r="U978570"/>
      <c r="V978570"/>
    </row>
    <row r="978571" spans="1:22">
      <c r="A978571"/>
      <c r="B978571"/>
      <c r="C978571"/>
      <c r="D978571"/>
      <c r="E978571"/>
      <c r="F978571"/>
      <c r="G978571"/>
      <c r="H978571"/>
      <c r="I978571"/>
      <c r="J978571"/>
      <c r="K978571"/>
      <c r="L978571"/>
      <c r="M978571"/>
      <c r="N978571"/>
      <c r="O978571"/>
      <c r="P978571"/>
      <c r="Q978571"/>
      <c r="R978571"/>
      <c r="S978571"/>
      <c r="T978571"/>
      <c r="U978571"/>
      <c r="V978571"/>
    </row>
    <row r="978572" spans="1:22">
      <c r="A978572"/>
      <c r="B978572"/>
      <c r="C978572"/>
      <c r="D978572"/>
      <c r="E978572"/>
      <c r="F978572"/>
      <c r="G978572"/>
      <c r="H978572"/>
      <c r="I978572"/>
      <c r="J978572"/>
      <c r="K978572"/>
      <c r="L978572"/>
      <c r="M978572"/>
      <c r="N978572"/>
      <c r="O978572"/>
      <c r="P978572"/>
      <c r="Q978572"/>
      <c r="R978572"/>
      <c r="S978572"/>
      <c r="T978572"/>
      <c r="U978572"/>
      <c r="V978572"/>
    </row>
    <row r="978573" spans="1:22">
      <c r="A978573"/>
      <c r="B978573"/>
      <c r="C978573"/>
      <c r="D978573"/>
      <c r="E978573"/>
      <c r="F978573"/>
      <c r="G978573"/>
      <c r="H978573"/>
      <c r="I978573"/>
      <c r="J978573"/>
      <c r="K978573"/>
      <c r="L978573"/>
      <c r="M978573"/>
      <c r="N978573"/>
      <c r="O978573"/>
      <c r="P978573"/>
      <c r="Q978573"/>
      <c r="R978573"/>
      <c r="S978573"/>
      <c r="T978573"/>
      <c r="U978573"/>
      <c r="V978573"/>
    </row>
    <row r="978574" spans="1:22">
      <c r="A978574"/>
      <c r="B978574"/>
      <c r="C978574"/>
      <c r="D978574"/>
      <c r="E978574"/>
      <c r="F978574"/>
      <c r="G978574"/>
      <c r="H978574"/>
      <c r="I978574"/>
      <c r="J978574"/>
      <c r="K978574"/>
      <c r="L978574"/>
      <c r="M978574"/>
      <c r="N978574"/>
      <c r="O978574"/>
      <c r="P978574"/>
      <c r="Q978574"/>
      <c r="R978574"/>
      <c r="S978574"/>
      <c r="T978574"/>
      <c r="U978574"/>
      <c r="V978574"/>
    </row>
    <row r="978575" spans="1:22">
      <c r="A978575"/>
      <c r="B978575"/>
      <c r="C978575"/>
      <c r="D978575"/>
      <c r="E978575"/>
      <c r="F978575"/>
      <c r="G978575"/>
      <c r="H978575"/>
      <c r="I978575"/>
      <c r="J978575"/>
      <c r="K978575"/>
      <c r="L978575"/>
      <c r="M978575"/>
      <c r="N978575"/>
      <c r="O978575"/>
      <c r="P978575"/>
      <c r="Q978575"/>
      <c r="R978575"/>
      <c r="S978575"/>
      <c r="T978575"/>
      <c r="U978575"/>
      <c r="V978575"/>
    </row>
    <row r="978576" spans="1:22">
      <c r="A978576"/>
      <c r="B978576"/>
      <c r="C978576"/>
      <c r="D978576"/>
      <c r="E978576"/>
      <c r="F978576"/>
      <c r="G978576"/>
      <c r="H978576"/>
      <c r="I978576"/>
      <c r="J978576"/>
      <c r="K978576"/>
      <c r="L978576"/>
      <c r="M978576"/>
      <c r="N978576"/>
      <c r="O978576"/>
      <c r="P978576"/>
      <c r="Q978576"/>
      <c r="R978576"/>
      <c r="S978576"/>
      <c r="T978576"/>
      <c r="U978576"/>
      <c r="V978576"/>
    </row>
    <row r="978577" spans="1:22">
      <c r="A978577"/>
      <c r="B978577"/>
      <c r="C978577"/>
      <c r="D978577"/>
      <c r="E978577"/>
      <c r="F978577"/>
      <c r="G978577"/>
      <c r="H978577"/>
      <c r="I978577"/>
      <c r="J978577"/>
      <c r="K978577"/>
      <c r="L978577"/>
      <c r="M978577"/>
      <c r="N978577"/>
      <c r="O978577"/>
      <c r="P978577"/>
      <c r="Q978577"/>
      <c r="R978577"/>
      <c r="S978577"/>
      <c r="T978577"/>
      <c r="U978577"/>
      <c r="V978577"/>
    </row>
    <row r="978578" spans="1:22">
      <c r="A978578"/>
      <c r="B978578"/>
      <c r="C978578"/>
      <c r="D978578"/>
      <c r="E978578"/>
      <c r="F978578"/>
      <c r="G978578"/>
      <c r="H978578"/>
      <c r="I978578"/>
      <c r="J978578"/>
      <c r="K978578"/>
      <c r="L978578"/>
      <c r="M978578"/>
      <c r="N978578"/>
      <c r="O978578"/>
      <c r="P978578"/>
      <c r="Q978578"/>
      <c r="R978578"/>
      <c r="S978578"/>
      <c r="T978578"/>
      <c r="U978578"/>
      <c r="V978578"/>
    </row>
    <row r="978579" spans="1:22">
      <c r="A978579"/>
      <c r="B978579"/>
      <c r="C978579"/>
      <c r="D978579"/>
      <c r="E978579"/>
      <c r="F978579"/>
      <c r="G978579"/>
      <c r="H978579"/>
      <c r="I978579"/>
      <c r="J978579"/>
      <c r="K978579"/>
      <c r="L978579"/>
      <c r="M978579"/>
      <c r="N978579"/>
      <c r="O978579"/>
      <c r="P978579"/>
      <c r="Q978579"/>
      <c r="R978579"/>
      <c r="S978579"/>
      <c r="T978579"/>
      <c r="U978579"/>
      <c r="V978579"/>
    </row>
    <row r="978580" spans="1:22">
      <c r="A978580"/>
      <c r="B978580"/>
      <c r="C978580"/>
      <c r="D978580"/>
      <c r="E978580"/>
      <c r="F978580"/>
      <c r="G978580"/>
      <c r="H978580"/>
      <c r="I978580"/>
      <c r="J978580"/>
      <c r="K978580"/>
      <c r="L978580"/>
      <c r="M978580"/>
      <c r="N978580"/>
      <c r="O978580"/>
      <c r="P978580"/>
      <c r="Q978580"/>
      <c r="R978580"/>
      <c r="S978580"/>
      <c r="T978580"/>
      <c r="U978580"/>
      <c r="V978580"/>
    </row>
    <row r="978581" spans="1:22">
      <c r="A978581"/>
      <c r="B978581"/>
      <c r="C978581"/>
      <c r="D978581"/>
      <c r="E978581"/>
      <c r="F978581"/>
      <c r="G978581"/>
      <c r="H978581"/>
      <c r="I978581"/>
      <c r="J978581"/>
      <c r="K978581"/>
      <c r="L978581"/>
      <c r="M978581"/>
      <c r="N978581"/>
      <c r="O978581"/>
      <c r="P978581"/>
      <c r="Q978581"/>
      <c r="R978581"/>
      <c r="S978581"/>
      <c r="T978581"/>
      <c r="U978581"/>
      <c r="V978581"/>
    </row>
    <row r="978582" spans="1:22">
      <c r="A978582"/>
      <c r="B978582"/>
      <c r="C978582"/>
      <c r="D978582"/>
      <c r="E978582"/>
      <c r="F978582"/>
      <c r="G978582"/>
      <c r="H978582"/>
      <c r="I978582"/>
      <c r="J978582"/>
      <c r="K978582"/>
      <c r="L978582"/>
      <c r="M978582"/>
      <c r="N978582"/>
      <c r="O978582"/>
      <c r="P978582"/>
      <c r="Q978582"/>
      <c r="R978582"/>
      <c r="S978582"/>
      <c r="T978582"/>
      <c r="U978582"/>
      <c r="V978582"/>
    </row>
    <row r="978583" spans="1:22">
      <c r="A978583"/>
      <c r="B978583"/>
      <c r="C978583"/>
      <c r="D978583"/>
      <c r="E978583"/>
      <c r="F978583"/>
      <c r="G978583"/>
      <c r="H978583"/>
      <c r="I978583"/>
      <c r="J978583"/>
      <c r="K978583"/>
      <c r="L978583"/>
      <c r="M978583"/>
      <c r="N978583"/>
      <c r="O978583"/>
      <c r="P978583"/>
      <c r="Q978583"/>
      <c r="R978583"/>
      <c r="S978583"/>
      <c r="T978583"/>
      <c r="U978583"/>
      <c r="V978583"/>
    </row>
    <row r="978584" spans="1:22">
      <c r="A978584"/>
      <c r="B978584"/>
      <c r="C978584"/>
      <c r="D978584"/>
      <c r="E978584"/>
      <c r="F978584"/>
      <c r="G978584"/>
      <c r="H978584"/>
      <c r="I978584"/>
      <c r="J978584"/>
      <c r="K978584"/>
      <c r="L978584"/>
      <c r="M978584"/>
      <c r="N978584"/>
      <c r="O978584"/>
      <c r="P978584"/>
      <c r="Q978584"/>
      <c r="R978584"/>
      <c r="S978584"/>
      <c r="T978584"/>
      <c r="U978584"/>
      <c r="V978584"/>
    </row>
    <row r="978585" spans="1:22">
      <c r="A978585"/>
      <c r="B978585"/>
      <c r="C978585"/>
      <c r="D978585"/>
      <c r="E978585"/>
      <c r="F978585"/>
      <c r="G978585"/>
      <c r="H978585"/>
      <c r="I978585"/>
      <c r="J978585"/>
      <c r="K978585"/>
      <c r="L978585"/>
      <c r="M978585"/>
      <c r="N978585"/>
      <c r="O978585"/>
      <c r="P978585"/>
      <c r="Q978585"/>
      <c r="R978585"/>
      <c r="S978585"/>
      <c r="T978585"/>
      <c r="U978585"/>
      <c r="V978585"/>
    </row>
    <row r="978586" spans="1:22">
      <c r="A978586"/>
      <c r="B978586"/>
      <c r="C978586"/>
      <c r="D978586"/>
      <c r="E978586"/>
      <c r="F978586"/>
      <c r="G978586"/>
      <c r="H978586"/>
      <c r="I978586"/>
      <c r="J978586"/>
      <c r="K978586"/>
      <c r="L978586"/>
      <c r="M978586"/>
      <c r="N978586"/>
      <c r="O978586"/>
      <c r="P978586"/>
      <c r="Q978586"/>
      <c r="R978586"/>
      <c r="S978586"/>
      <c r="T978586"/>
      <c r="U978586"/>
      <c r="V978586"/>
    </row>
    <row r="978587" spans="1:22">
      <c r="A978587"/>
      <c r="B978587"/>
      <c r="C978587"/>
      <c r="D978587"/>
      <c r="E978587"/>
      <c r="F978587"/>
      <c r="G978587"/>
      <c r="H978587"/>
      <c r="I978587"/>
      <c r="J978587"/>
      <c r="K978587"/>
      <c r="L978587"/>
      <c r="M978587"/>
      <c r="N978587"/>
      <c r="O978587"/>
      <c r="P978587"/>
      <c r="Q978587"/>
      <c r="R978587"/>
      <c r="S978587"/>
      <c r="T978587"/>
      <c r="U978587"/>
      <c r="V978587"/>
    </row>
    <row r="978588" spans="1:22">
      <c r="A978588"/>
      <c r="B978588"/>
      <c r="C978588"/>
      <c r="D978588"/>
      <c r="E978588"/>
      <c r="F978588"/>
      <c r="G978588"/>
      <c r="H978588"/>
      <c r="I978588"/>
      <c r="J978588"/>
      <c r="K978588"/>
      <c r="L978588"/>
      <c r="M978588"/>
      <c r="N978588"/>
      <c r="O978588"/>
      <c r="P978588"/>
      <c r="Q978588"/>
      <c r="R978588"/>
      <c r="S978588"/>
      <c r="T978588"/>
      <c r="U978588"/>
      <c r="V978588"/>
    </row>
    <row r="978589" spans="1:22">
      <c r="A978589"/>
      <c r="B978589"/>
      <c r="C978589"/>
      <c r="D978589"/>
      <c r="E978589"/>
      <c r="F978589"/>
      <c r="G978589"/>
      <c r="H978589"/>
      <c r="I978589"/>
      <c r="J978589"/>
      <c r="K978589"/>
      <c r="L978589"/>
      <c r="M978589"/>
      <c r="N978589"/>
      <c r="O978589"/>
      <c r="P978589"/>
      <c r="Q978589"/>
      <c r="R978589"/>
      <c r="S978589"/>
      <c r="T978589"/>
      <c r="U978589"/>
      <c r="V978589"/>
    </row>
    <row r="978590" spans="1:22">
      <c r="A978590"/>
      <c r="B978590"/>
      <c r="C978590"/>
      <c r="D978590"/>
      <c r="E978590"/>
      <c r="F978590"/>
      <c r="G978590"/>
      <c r="H978590"/>
      <c r="I978590"/>
      <c r="J978590"/>
      <c r="K978590"/>
      <c r="L978590"/>
      <c r="M978590"/>
      <c r="N978590"/>
      <c r="O978590"/>
      <c r="P978590"/>
      <c r="Q978590"/>
      <c r="R978590"/>
      <c r="S978590"/>
      <c r="T978590"/>
      <c r="U978590"/>
      <c r="V978590"/>
    </row>
    <row r="978591" spans="1:22">
      <c r="A978591"/>
      <c r="B978591"/>
      <c r="C978591"/>
      <c r="D978591"/>
      <c r="E978591"/>
      <c r="F978591"/>
      <c r="G978591"/>
      <c r="H978591"/>
      <c r="I978591"/>
      <c r="J978591"/>
      <c r="K978591"/>
      <c r="L978591"/>
      <c r="M978591"/>
      <c r="N978591"/>
      <c r="O978591"/>
      <c r="P978591"/>
      <c r="Q978591"/>
      <c r="R978591"/>
      <c r="S978591"/>
      <c r="T978591"/>
      <c r="U978591"/>
      <c r="V978591"/>
    </row>
    <row r="978592" spans="1:22">
      <c r="A978592"/>
      <c r="B978592"/>
      <c r="C978592"/>
      <c r="D978592"/>
      <c r="E978592"/>
      <c r="F978592"/>
      <c r="G978592"/>
      <c r="H978592"/>
      <c r="I978592"/>
      <c r="J978592"/>
      <c r="K978592"/>
      <c r="L978592"/>
      <c r="M978592"/>
      <c r="N978592"/>
      <c r="O978592"/>
      <c r="P978592"/>
      <c r="Q978592"/>
      <c r="R978592"/>
      <c r="S978592"/>
      <c r="T978592"/>
      <c r="U978592"/>
      <c r="V978592"/>
    </row>
    <row r="978593" spans="1:22">
      <c r="A978593"/>
      <c r="B978593"/>
      <c r="C978593"/>
      <c r="D978593"/>
      <c r="E978593"/>
      <c r="F978593"/>
      <c r="G978593"/>
      <c r="H978593"/>
      <c r="I978593"/>
      <c r="J978593"/>
      <c r="K978593"/>
      <c r="L978593"/>
      <c r="M978593"/>
      <c r="N978593"/>
      <c r="O978593"/>
      <c r="P978593"/>
      <c r="Q978593"/>
      <c r="R978593"/>
      <c r="S978593"/>
      <c r="T978593"/>
      <c r="U978593"/>
      <c r="V978593"/>
    </row>
    <row r="978594" spans="1:22">
      <c r="A978594"/>
      <c r="B978594"/>
      <c r="C978594"/>
      <c r="D978594"/>
      <c r="E978594"/>
      <c r="F978594"/>
      <c r="G978594"/>
      <c r="H978594"/>
      <c r="I978594"/>
      <c r="J978594"/>
      <c r="K978594"/>
      <c r="L978594"/>
      <c r="M978594"/>
      <c r="N978594"/>
      <c r="O978594"/>
      <c r="P978594"/>
      <c r="Q978594"/>
      <c r="R978594"/>
      <c r="S978594"/>
      <c r="T978594"/>
      <c r="U978594"/>
      <c r="V978594"/>
    </row>
    <row r="978595" spans="1:22">
      <c r="A978595"/>
      <c r="B978595"/>
      <c r="C978595"/>
      <c r="D978595"/>
      <c r="E978595"/>
      <c r="F978595"/>
      <c r="G978595"/>
      <c r="H978595"/>
      <c r="I978595"/>
      <c r="J978595"/>
      <c r="K978595"/>
      <c r="L978595"/>
      <c r="M978595"/>
      <c r="N978595"/>
      <c r="O978595"/>
      <c r="P978595"/>
      <c r="Q978595"/>
      <c r="R978595"/>
      <c r="S978595"/>
      <c r="T978595"/>
      <c r="U978595"/>
      <c r="V978595"/>
    </row>
    <row r="978596" spans="1:22">
      <c r="A978596"/>
      <c r="B978596"/>
      <c r="C978596"/>
      <c r="D978596"/>
      <c r="E978596"/>
      <c r="F978596"/>
      <c r="G978596"/>
      <c r="H978596"/>
      <c r="I978596"/>
      <c r="J978596"/>
      <c r="K978596"/>
      <c r="L978596"/>
      <c r="M978596"/>
      <c r="N978596"/>
      <c r="O978596"/>
      <c r="P978596"/>
      <c r="Q978596"/>
      <c r="R978596"/>
      <c r="S978596"/>
      <c r="T978596"/>
      <c r="U978596"/>
      <c r="V978596"/>
    </row>
    <row r="978597" spans="1:22">
      <c r="A978597"/>
      <c r="B978597"/>
      <c r="C978597"/>
      <c r="D978597"/>
      <c r="E978597"/>
      <c r="F978597"/>
      <c r="G978597"/>
      <c r="H978597"/>
      <c r="I978597"/>
      <c r="J978597"/>
      <c r="K978597"/>
      <c r="L978597"/>
      <c r="M978597"/>
      <c r="N978597"/>
      <c r="O978597"/>
      <c r="P978597"/>
      <c r="Q978597"/>
      <c r="R978597"/>
      <c r="S978597"/>
      <c r="T978597"/>
      <c r="U978597"/>
      <c r="V978597"/>
    </row>
    <row r="978598" spans="1:22">
      <c r="A978598"/>
      <c r="B978598"/>
      <c r="C978598"/>
      <c r="D978598"/>
      <c r="E978598"/>
      <c r="F978598"/>
      <c r="G978598"/>
      <c r="H978598"/>
      <c r="I978598"/>
      <c r="J978598"/>
      <c r="K978598"/>
      <c r="L978598"/>
      <c r="M978598"/>
      <c r="N978598"/>
      <c r="O978598"/>
      <c r="P978598"/>
      <c r="Q978598"/>
      <c r="R978598"/>
      <c r="S978598"/>
      <c r="T978598"/>
      <c r="U978598"/>
      <c r="V978598"/>
    </row>
    <row r="978599" spans="1:22">
      <c r="A978599"/>
      <c r="B978599"/>
      <c r="C978599"/>
      <c r="D978599"/>
      <c r="E978599"/>
      <c r="F978599"/>
      <c r="G978599"/>
      <c r="H978599"/>
      <c r="I978599"/>
      <c r="J978599"/>
      <c r="K978599"/>
      <c r="L978599"/>
      <c r="M978599"/>
      <c r="N978599"/>
      <c r="O978599"/>
      <c r="P978599"/>
      <c r="Q978599"/>
      <c r="R978599"/>
      <c r="S978599"/>
      <c r="T978599"/>
      <c r="U978599"/>
      <c r="V978599"/>
    </row>
    <row r="978600" spans="1:22">
      <c r="A978600"/>
      <c r="B978600"/>
      <c r="C978600"/>
      <c r="D978600"/>
      <c r="E978600"/>
      <c r="F978600"/>
      <c r="G978600"/>
      <c r="H978600"/>
      <c r="I978600"/>
      <c r="J978600"/>
      <c r="K978600"/>
      <c r="L978600"/>
      <c r="M978600"/>
      <c r="N978600"/>
      <c r="O978600"/>
      <c r="P978600"/>
      <c r="Q978600"/>
      <c r="R978600"/>
      <c r="S978600"/>
      <c r="T978600"/>
      <c r="U978600"/>
      <c r="V978600"/>
    </row>
    <row r="978601" spans="1:22">
      <c r="A978601"/>
      <c r="B978601"/>
      <c r="C978601"/>
      <c r="D978601"/>
      <c r="E978601"/>
      <c r="F978601"/>
      <c r="G978601"/>
      <c r="H978601"/>
      <c r="I978601"/>
      <c r="J978601"/>
      <c r="K978601"/>
      <c r="L978601"/>
      <c r="M978601"/>
      <c r="N978601"/>
      <c r="O978601"/>
      <c r="P978601"/>
      <c r="Q978601"/>
      <c r="R978601"/>
      <c r="S978601"/>
      <c r="T978601"/>
      <c r="U978601"/>
      <c r="V978601"/>
    </row>
    <row r="978602" spans="1:22">
      <c r="A978602"/>
      <c r="B978602"/>
      <c r="C978602"/>
      <c r="D978602"/>
      <c r="E978602"/>
      <c r="F978602"/>
      <c r="G978602"/>
      <c r="H978602"/>
      <c r="I978602"/>
      <c r="J978602"/>
      <c r="K978602"/>
      <c r="L978602"/>
      <c r="M978602"/>
      <c r="N978602"/>
      <c r="O978602"/>
      <c r="P978602"/>
      <c r="Q978602"/>
      <c r="R978602"/>
      <c r="S978602"/>
      <c r="T978602"/>
      <c r="U978602"/>
      <c r="V978602"/>
    </row>
    <row r="978603" spans="1:22">
      <c r="A978603"/>
      <c r="B978603"/>
      <c r="C978603"/>
      <c r="D978603"/>
      <c r="E978603"/>
      <c r="F978603"/>
      <c r="G978603"/>
      <c r="H978603"/>
      <c r="I978603"/>
      <c r="J978603"/>
      <c r="K978603"/>
      <c r="L978603"/>
      <c r="M978603"/>
      <c r="N978603"/>
      <c r="O978603"/>
      <c r="P978603"/>
      <c r="Q978603"/>
      <c r="R978603"/>
      <c r="S978603"/>
      <c r="T978603"/>
      <c r="U978603"/>
      <c r="V978603"/>
    </row>
    <row r="978604" spans="1:22">
      <c r="A978604"/>
      <c r="B978604"/>
      <c r="C978604"/>
      <c r="D978604"/>
      <c r="E978604"/>
      <c r="F978604"/>
      <c r="G978604"/>
      <c r="H978604"/>
      <c r="I978604"/>
      <c r="J978604"/>
      <c r="K978604"/>
      <c r="L978604"/>
      <c r="M978604"/>
      <c r="N978604"/>
      <c r="O978604"/>
      <c r="P978604"/>
      <c r="Q978604"/>
      <c r="R978604"/>
      <c r="S978604"/>
      <c r="T978604"/>
      <c r="U978604"/>
      <c r="V978604"/>
    </row>
    <row r="978605" spans="1:22">
      <c r="A978605"/>
      <c r="B978605"/>
      <c r="C978605"/>
      <c r="D978605"/>
      <c r="E978605"/>
      <c r="F978605"/>
      <c r="G978605"/>
      <c r="H978605"/>
      <c r="I978605"/>
      <c r="J978605"/>
      <c r="K978605"/>
      <c r="L978605"/>
      <c r="M978605"/>
      <c r="N978605"/>
      <c r="O978605"/>
      <c r="P978605"/>
      <c r="Q978605"/>
      <c r="R978605"/>
      <c r="S978605"/>
      <c r="T978605"/>
      <c r="U978605"/>
      <c r="V978605"/>
    </row>
    <row r="978606" spans="1:22">
      <c r="A978606"/>
      <c r="B978606"/>
      <c r="C978606"/>
      <c r="D978606"/>
      <c r="E978606"/>
      <c r="F978606"/>
      <c r="G978606"/>
      <c r="H978606"/>
      <c r="I978606"/>
      <c r="J978606"/>
      <c r="K978606"/>
      <c r="L978606"/>
      <c r="M978606"/>
      <c r="N978606"/>
      <c r="O978606"/>
      <c r="P978606"/>
      <c r="Q978606"/>
      <c r="R978606"/>
      <c r="S978606"/>
      <c r="T978606"/>
      <c r="U978606"/>
      <c r="V978606"/>
    </row>
    <row r="978607" spans="1:22">
      <c r="A978607"/>
      <c r="B978607"/>
      <c r="C978607"/>
      <c r="D978607"/>
      <c r="E978607"/>
      <c r="F978607"/>
      <c r="G978607"/>
      <c r="H978607"/>
      <c r="I978607"/>
      <c r="J978607"/>
      <c r="K978607"/>
      <c r="L978607"/>
      <c r="M978607"/>
      <c r="N978607"/>
      <c r="O978607"/>
      <c r="P978607"/>
      <c r="Q978607"/>
      <c r="R978607"/>
      <c r="S978607"/>
      <c r="T978607"/>
      <c r="U978607"/>
      <c r="V978607"/>
    </row>
    <row r="978608" spans="1:22">
      <c r="A978608"/>
      <c r="B978608"/>
      <c r="C978608"/>
      <c r="D978608"/>
      <c r="E978608"/>
      <c r="F978608"/>
      <c r="G978608"/>
      <c r="H978608"/>
      <c r="I978608"/>
      <c r="J978608"/>
      <c r="K978608"/>
      <c r="L978608"/>
      <c r="M978608"/>
      <c r="N978608"/>
      <c r="O978608"/>
      <c r="P978608"/>
      <c r="Q978608"/>
      <c r="R978608"/>
      <c r="S978608"/>
      <c r="T978608"/>
      <c r="U978608"/>
      <c r="V978608"/>
    </row>
    <row r="978609" spans="1:22">
      <c r="A978609"/>
      <c r="B978609"/>
      <c r="C978609"/>
      <c r="D978609"/>
      <c r="E978609"/>
      <c r="F978609"/>
      <c r="G978609"/>
      <c r="H978609"/>
      <c r="I978609"/>
      <c r="J978609"/>
      <c r="K978609"/>
      <c r="L978609"/>
      <c r="M978609"/>
      <c r="N978609"/>
      <c r="O978609"/>
      <c r="P978609"/>
      <c r="Q978609"/>
      <c r="R978609"/>
      <c r="S978609"/>
      <c r="T978609"/>
      <c r="U978609"/>
      <c r="V978609"/>
    </row>
    <row r="978610" spans="1:22">
      <c r="A978610"/>
      <c r="B978610"/>
      <c r="C978610"/>
      <c r="D978610"/>
      <c r="E978610"/>
      <c r="F978610"/>
      <c r="G978610"/>
      <c r="H978610"/>
      <c r="I978610"/>
      <c r="J978610"/>
      <c r="K978610"/>
      <c r="L978610"/>
      <c r="M978610"/>
      <c r="N978610"/>
      <c r="O978610"/>
      <c r="P978610"/>
      <c r="Q978610"/>
      <c r="R978610"/>
      <c r="S978610"/>
      <c r="T978610"/>
      <c r="U978610"/>
      <c r="V978610"/>
    </row>
    <row r="978611" spans="1:22">
      <c r="A978611"/>
      <c r="B978611"/>
      <c r="C978611"/>
      <c r="D978611"/>
      <c r="E978611"/>
      <c r="F978611"/>
      <c r="G978611"/>
      <c r="H978611"/>
      <c r="I978611"/>
      <c r="J978611"/>
      <c r="K978611"/>
      <c r="L978611"/>
      <c r="M978611"/>
      <c r="N978611"/>
      <c r="O978611"/>
      <c r="P978611"/>
      <c r="Q978611"/>
      <c r="R978611"/>
      <c r="S978611"/>
      <c r="T978611"/>
      <c r="U978611"/>
      <c r="V978611"/>
    </row>
    <row r="978612" spans="1:22">
      <c r="A978612"/>
      <c r="B978612"/>
      <c r="C978612"/>
      <c r="D978612"/>
      <c r="E978612"/>
      <c r="F978612"/>
      <c r="G978612"/>
      <c r="H978612"/>
      <c r="I978612"/>
      <c r="J978612"/>
      <c r="K978612"/>
      <c r="L978612"/>
      <c r="M978612"/>
      <c r="N978612"/>
      <c r="O978612"/>
      <c r="P978612"/>
      <c r="Q978612"/>
      <c r="R978612"/>
      <c r="S978612"/>
      <c r="T978612"/>
      <c r="U978612"/>
      <c r="V978612"/>
    </row>
    <row r="978613" spans="1:22">
      <c r="A978613"/>
      <c r="B978613"/>
      <c r="C978613"/>
      <c r="D978613"/>
      <c r="E978613"/>
      <c r="F978613"/>
      <c r="G978613"/>
      <c r="H978613"/>
      <c r="I978613"/>
      <c r="J978613"/>
      <c r="K978613"/>
      <c r="L978613"/>
      <c r="M978613"/>
      <c r="N978613"/>
      <c r="O978613"/>
      <c r="P978613"/>
      <c r="Q978613"/>
      <c r="R978613"/>
      <c r="S978613"/>
      <c r="T978613"/>
      <c r="U978613"/>
      <c r="V978613"/>
    </row>
    <row r="978614" spans="1:22">
      <c r="A978614"/>
      <c r="B978614"/>
      <c r="C978614"/>
      <c r="D978614"/>
      <c r="E978614"/>
      <c r="F978614"/>
      <c r="G978614"/>
      <c r="H978614"/>
      <c r="I978614"/>
      <c r="J978614"/>
      <c r="K978614"/>
      <c r="L978614"/>
      <c r="M978614"/>
      <c r="N978614"/>
      <c r="O978614"/>
      <c r="P978614"/>
      <c r="Q978614"/>
      <c r="R978614"/>
      <c r="S978614"/>
      <c r="T978614"/>
      <c r="U978614"/>
      <c r="V978614"/>
    </row>
    <row r="978615" spans="1:22">
      <c r="A978615"/>
      <c r="B978615"/>
      <c r="C978615"/>
      <c r="D978615"/>
      <c r="E978615"/>
      <c r="F978615"/>
      <c r="G978615"/>
      <c r="H978615"/>
      <c r="I978615"/>
      <c r="J978615"/>
      <c r="K978615"/>
      <c r="L978615"/>
      <c r="M978615"/>
      <c r="N978615"/>
      <c r="O978615"/>
      <c r="P978615"/>
      <c r="Q978615"/>
      <c r="R978615"/>
      <c r="S978615"/>
      <c r="T978615"/>
      <c r="U978615"/>
      <c r="V978615"/>
    </row>
    <row r="978616" spans="1:22">
      <c r="A978616"/>
      <c r="B978616"/>
      <c r="C978616"/>
      <c r="D978616"/>
      <c r="E978616"/>
      <c r="F978616"/>
      <c r="G978616"/>
      <c r="H978616"/>
      <c r="I978616"/>
      <c r="J978616"/>
      <c r="K978616"/>
      <c r="L978616"/>
      <c r="M978616"/>
      <c r="N978616"/>
      <c r="O978616"/>
      <c r="P978616"/>
      <c r="Q978616"/>
      <c r="R978616"/>
      <c r="S978616"/>
      <c r="T978616"/>
      <c r="U978616"/>
      <c r="V978616"/>
    </row>
    <row r="978617" spans="1:22">
      <c r="A978617"/>
      <c r="B978617"/>
      <c r="C978617"/>
      <c r="D978617"/>
      <c r="E978617"/>
      <c r="F978617"/>
      <c r="G978617"/>
      <c r="H978617"/>
      <c r="I978617"/>
      <c r="J978617"/>
      <c r="K978617"/>
      <c r="L978617"/>
      <c r="M978617"/>
      <c r="N978617"/>
      <c r="O978617"/>
      <c r="P978617"/>
      <c r="Q978617"/>
      <c r="R978617"/>
      <c r="S978617"/>
      <c r="T978617"/>
      <c r="U978617"/>
      <c r="V978617"/>
    </row>
    <row r="978618" spans="1:22">
      <c r="A978618"/>
      <c r="B978618"/>
      <c r="C978618"/>
      <c r="D978618"/>
      <c r="E978618"/>
      <c r="F978618"/>
      <c r="G978618"/>
      <c r="H978618"/>
      <c r="I978618"/>
      <c r="J978618"/>
      <c r="K978618"/>
      <c r="L978618"/>
      <c r="M978618"/>
      <c r="N978618"/>
      <c r="O978618"/>
      <c r="P978618"/>
      <c r="Q978618"/>
      <c r="R978618"/>
      <c r="S978618"/>
      <c r="T978618"/>
      <c r="U978618"/>
      <c r="V978618"/>
    </row>
    <row r="978619" spans="1:22">
      <c r="A978619"/>
      <c r="B978619"/>
      <c r="C978619"/>
      <c r="D978619"/>
      <c r="E978619"/>
      <c r="F978619"/>
      <c r="G978619"/>
      <c r="H978619"/>
      <c r="I978619"/>
      <c r="J978619"/>
      <c r="K978619"/>
      <c r="L978619"/>
      <c r="M978619"/>
      <c r="N978619"/>
      <c r="O978619"/>
      <c r="P978619"/>
      <c r="Q978619"/>
      <c r="R978619"/>
      <c r="S978619"/>
      <c r="T978619"/>
      <c r="U978619"/>
      <c r="V978619"/>
    </row>
    <row r="978620" spans="1:22">
      <c r="A978620"/>
      <c r="B978620"/>
      <c r="C978620"/>
      <c r="D978620"/>
      <c r="E978620"/>
      <c r="F978620"/>
      <c r="G978620"/>
      <c r="H978620"/>
      <c r="I978620"/>
      <c r="J978620"/>
      <c r="K978620"/>
      <c r="L978620"/>
      <c r="M978620"/>
      <c r="N978620"/>
      <c r="O978620"/>
      <c r="P978620"/>
      <c r="Q978620"/>
      <c r="R978620"/>
      <c r="S978620"/>
      <c r="T978620"/>
      <c r="U978620"/>
      <c r="V978620"/>
    </row>
    <row r="978621" spans="1:22">
      <c r="A978621"/>
      <c r="B978621"/>
      <c r="C978621"/>
      <c r="D978621"/>
      <c r="E978621"/>
      <c r="F978621"/>
      <c r="G978621"/>
      <c r="H978621"/>
      <c r="I978621"/>
      <c r="J978621"/>
      <c r="K978621"/>
      <c r="L978621"/>
      <c r="M978621"/>
      <c r="N978621"/>
      <c r="O978621"/>
      <c r="P978621"/>
      <c r="Q978621"/>
      <c r="R978621"/>
      <c r="S978621"/>
      <c r="T978621"/>
      <c r="U978621"/>
      <c r="V978621"/>
    </row>
    <row r="978622" spans="1:22">
      <c r="A978622"/>
      <c r="B978622"/>
      <c r="C978622"/>
      <c r="D978622"/>
      <c r="E978622"/>
      <c r="F978622"/>
      <c r="G978622"/>
      <c r="H978622"/>
      <c r="I978622"/>
      <c r="J978622"/>
      <c r="K978622"/>
      <c r="L978622"/>
      <c r="M978622"/>
      <c r="N978622"/>
      <c r="O978622"/>
      <c r="P978622"/>
      <c r="Q978622"/>
      <c r="R978622"/>
      <c r="S978622"/>
      <c r="T978622"/>
      <c r="U978622"/>
      <c r="V978622"/>
    </row>
    <row r="978623" spans="1:22">
      <c r="A978623"/>
      <c r="B978623"/>
      <c r="C978623"/>
      <c r="D978623"/>
      <c r="E978623"/>
      <c r="F978623"/>
      <c r="G978623"/>
      <c r="H978623"/>
      <c r="I978623"/>
      <c r="J978623"/>
      <c r="K978623"/>
      <c r="L978623"/>
      <c r="M978623"/>
      <c r="N978623"/>
      <c r="O978623"/>
      <c r="P978623"/>
      <c r="Q978623"/>
      <c r="R978623"/>
      <c r="S978623"/>
      <c r="T978623"/>
      <c r="U978623"/>
      <c r="V978623"/>
    </row>
    <row r="978624" spans="1:22">
      <c r="A978624"/>
      <c r="B978624"/>
      <c r="C978624"/>
      <c r="D978624"/>
      <c r="E978624"/>
      <c r="F978624"/>
      <c r="G978624"/>
      <c r="H978624"/>
      <c r="I978624"/>
      <c r="J978624"/>
      <c r="K978624"/>
      <c r="L978624"/>
      <c r="M978624"/>
      <c r="N978624"/>
      <c r="O978624"/>
      <c r="P978624"/>
      <c r="Q978624"/>
      <c r="R978624"/>
      <c r="S978624"/>
      <c r="T978624"/>
      <c r="U978624"/>
      <c r="V978624"/>
    </row>
    <row r="978625" spans="1:22">
      <c r="A978625"/>
      <c r="B978625"/>
      <c r="C978625"/>
      <c r="D978625"/>
      <c r="E978625"/>
      <c r="F978625"/>
      <c r="G978625"/>
      <c r="H978625"/>
      <c r="I978625"/>
      <c r="J978625"/>
      <c r="K978625"/>
      <c r="L978625"/>
      <c r="M978625"/>
      <c r="N978625"/>
      <c r="O978625"/>
      <c r="P978625"/>
      <c r="Q978625"/>
      <c r="R978625"/>
      <c r="S978625"/>
      <c r="T978625"/>
      <c r="U978625"/>
      <c r="V978625"/>
    </row>
    <row r="978626" spans="1:22">
      <c r="A978626"/>
      <c r="B978626"/>
      <c r="C978626"/>
      <c r="D978626"/>
      <c r="E978626"/>
      <c r="F978626"/>
      <c r="G978626"/>
      <c r="H978626"/>
      <c r="I978626"/>
      <c r="J978626"/>
      <c r="K978626"/>
      <c r="L978626"/>
      <c r="M978626"/>
      <c r="N978626"/>
      <c r="O978626"/>
      <c r="P978626"/>
      <c r="Q978626"/>
      <c r="R978626"/>
      <c r="S978626"/>
      <c r="T978626"/>
      <c r="U978626"/>
      <c r="V978626"/>
    </row>
    <row r="978627" spans="1:22">
      <c r="A978627"/>
      <c r="B978627"/>
      <c r="C978627"/>
      <c r="D978627"/>
      <c r="E978627"/>
      <c r="F978627"/>
      <c r="G978627"/>
      <c r="H978627"/>
      <c r="I978627"/>
      <c r="J978627"/>
      <c r="K978627"/>
      <c r="L978627"/>
      <c r="M978627"/>
      <c r="N978627"/>
      <c r="O978627"/>
      <c r="P978627"/>
      <c r="Q978627"/>
      <c r="R978627"/>
      <c r="S978627"/>
      <c r="T978627"/>
      <c r="U978627"/>
      <c r="V978627"/>
    </row>
    <row r="978628" spans="1:22">
      <c r="A978628"/>
      <c r="B978628"/>
      <c r="C978628"/>
      <c r="D978628"/>
      <c r="E978628"/>
      <c r="F978628"/>
      <c r="G978628"/>
      <c r="H978628"/>
      <c r="I978628"/>
      <c r="J978628"/>
      <c r="K978628"/>
      <c r="L978628"/>
      <c r="M978628"/>
      <c r="N978628"/>
      <c r="O978628"/>
      <c r="P978628"/>
      <c r="Q978628"/>
      <c r="R978628"/>
      <c r="S978628"/>
      <c r="T978628"/>
      <c r="U978628"/>
      <c r="V978628"/>
    </row>
    <row r="978629" spans="1:22">
      <c r="A978629"/>
      <c r="B978629"/>
      <c r="C978629"/>
      <c r="D978629"/>
      <c r="E978629"/>
      <c r="F978629"/>
      <c r="G978629"/>
      <c r="H978629"/>
      <c r="I978629"/>
      <c r="J978629"/>
      <c r="K978629"/>
      <c r="L978629"/>
      <c r="M978629"/>
      <c r="N978629"/>
      <c r="O978629"/>
      <c r="P978629"/>
      <c r="Q978629"/>
      <c r="R978629"/>
      <c r="S978629"/>
      <c r="T978629"/>
      <c r="U978629"/>
      <c r="V978629"/>
    </row>
    <row r="978630" spans="1:22">
      <c r="A978630"/>
      <c r="B978630"/>
      <c r="C978630"/>
      <c r="D978630"/>
      <c r="E978630"/>
      <c r="F978630"/>
      <c r="G978630"/>
      <c r="H978630"/>
      <c r="I978630"/>
      <c r="J978630"/>
      <c r="K978630"/>
      <c r="L978630"/>
      <c r="M978630"/>
      <c r="N978630"/>
      <c r="O978630"/>
      <c r="P978630"/>
      <c r="Q978630"/>
      <c r="R978630"/>
      <c r="S978630"/>
      <c r="T978630"/>
      <c r="U978630"/>
      <c r="V978630"/>
    </row>
    <row r="978631" spans="1:22">
      <c r="A978631"/>
      <c r="B978631"/>
      <c r="C978631"/>
      <c r="D978631"/>
      <c r="E978631"/>
      <c r="F978631"/>
      <c r="G978631"/>
      <c r="H978631"/>
      <c r="I978631"/>
      <c r="J978631"/>
      <c r="K978631"/>
      <c r="L978631"/>
      <c r="M978631"/>
      <c r="N978631"/>
      <c r="O978631"/>
      <c r="P978631"/>
      <c r="Q978631"/>
      <c r="R978631"/>
      <c r="S978631"/>
      <c r="T978631"/>
      <c r="U978631"/>
      <c r="V978631"/>
    </row>
    <row r="978632" spans="1:22">
      <c r="A978632"/>
      <c r="B978632"/>
      <c r="C978632"/>
      <c r="D978632"/>
      <c r="E978632"/>
      <c r="F978632"/>
      <c r="G978632"/>
      <c r="H978632"/>
      <c r="I978632"/>
      <c r="J978632"/>
      <c r="K978632"/>
      <c r="L978632"/>
      <c r="M978632"/>
      <c r="N978632"/>
      <c r="O978632"/>
      <c r="P978632"/>
      <c r="Q978632"/>
      <c r="R978632"/>
      <c r="S978632"/>
      <c r="T978632"/>
      <c r="U978632"/>
      <c r="V978632"/>
    </row>
    <row r="978633" spans="1:22">
      <c r="A978633"/>
      <c r="B978633"/>
      <c r="C978633"/>
      <c r="D978633"/>
      <c r="E978633"/>
      <c r="F978633"/>
      <c r="G978633"/>
      <c r="H978633"/>
      <c r="I978633"/>
      <c r="J978633"/>
      <c r="K978633"/>
      <c r="L978633"/>
      <c r="M978633"/>
      <c r="N978633"/>
      <c r="O978633"/>
      <c r="P978633"/>
      <c r="Q978633"/>
      <c r="R978633"/>
      <c r="S978633"/>
      <c r="T978633"/>
      <c r="U978633"/>
      <c r="V978633"/>
    </row>
    <row r="978634" spans="1:22">
      <c r="A978634"/>
      <c r="B978634"/>
      <c r="C978634"/>
      <c r="D978634"/>
      <c r="E978634"/>
      <c r="F978634"/>
      <c r="G978634"/>
      <c r="H978634"/>
      <c r="I978634"/>
      <c r="J978634"/>
      <c r="K978634"/>
      <c r="L978634"/>
      <c r="M978634"/>
      <c r="N978634"/>
      <c r="O978634"/>
      <c r="P978634"/>
      <c r="Q978634"/>
      <c r="R978634"/>
      <c r="S978634"/>
      <c r="T978634"/>
      <c r="U978634"/>
      <c r="V978634"/>
    </row>
    <row r="978635" spans="1:22">
      <c r="A978635"/>
      <c r="B978635"/>
      <c r="C978635"/>
      <c r="D978635"/>
      <c r="E978635"/>
      <c r="F978635"/>
      <c r="G978635"/>
      <c r="H978635"/>
      <c r="I978635"/>
      <c r="J978635"/>
      <c r="K978635"/>
      <c r="L978635"/>
      <c r="M978635"/>
      <c r="N978635"/>
      <c r="O978635"/>
      <c r="P978635"/>
      <c r="Q978635"/>
      <c r="R978635"/>
      <c r="S978635"/>
      <c r="T978635"/>
      <c r="U978635"/>
      <c r="V978635"/>
    </row>
    <row r="978636" spans="1:22">
      <c r="A978636"/>
      <c r="B978636"/>
      <c r="C978636"/>
      <c r="D978636"/>
      <c r="E978636"/>
      <c r="F978636"/>
      <c r="G978636"/>
      <c r="H978636"/>
      <c r="I978636"/>
      <c r="J978636"/>
      <c r="K978636"/>
      <c r="L978636"/>
      <c r="M978636"/>
      <c r="N978636"/>
      <c r="O978636"/>
      <c r="P978636"/>
      <c r="Q978636"/>
      <c r="R978636"/>
      <c r="S978636"/>
      <c r="T978636"/>
      <c r="U978636"/>
      <c r="V978636"/>
    </row>
    <row r="978637" spans="1:22">
      <c r="A978637"/>
      <c r="B978637"/>
      <c r="C978637"/>
      <c r="D978637"/>
      <c r="E978637"/>
      <c r="F978637"/>
      <c r="G978637"/>
      <c r="H978637"/>
      <c r="I978637"/>
      <c r="J978637"/>
      <c r="K978637"/>
      <c r="L978637"/>
      <c r="M978637"/>
      <c r="N978637"/>
      <c r="O978637"/>
      <c r="P978637"/>
      <c r="Q978637"/>
      <c r="R978637"/>
      <c r="S978637"/>
      <c r="T978637"/>
      <c r="U978637"/>
      <c r="V978637"/>
    </row>
    <row r="978638" spans="1:22">
      <c r="A978638"/>
      <c r="B978638"/>
      <c r="C978638"/>
      <c r="D978638"/>
      <c r="E978638"/>
      <c r="F978638"/>
      <c r="G978638"/>
      <c r="H978638"/>
      <c r="I978638"/>
      <c r="J978638"/>
      <c r="K978638"/>
      <c r="L978638"/>
      <c r="M978638"/>
      <c r="N978638"/>
      <c r="O978638"/>
      <c r="P978638"/>
      <c r="Q978638"/>
      <c r="R978638"/>
      <c r="S978638"/>
      <c r="T978638"/>
      <c r="U978638"/>
      <c r="V978638"/>
    </row>
    <row r="978639" spans="1:22">
      <c r="A978639"/>
      <c r="B978639"/>
      <c r="C978639"/>
      <c r="D978639"/>
      <c r="E978639"/>
      <c r="F978639"/>
      <c r="G978639"/>
      <c r="H978639"/>
      <c r="I978639"/>
      <c r="J978639"/>
      <c r="K978639"/>
      <c r="L978639"/>
      <c r="M978639"/>
      <c r="N978639"/>
      <c r="O978639"/>
      <c r="P978639"/>
      <c r="Q978639"/>
      <c r="R978639"/>
      <c r="S978639"/>
      <c r="T978639"/>
      <c r="U978639"/>
      <c r="V978639"/>
    </row>
    <row r="978640" spans="1:22">
      <c r="A978640"/>
      <c r="B978640"/>
      <c r="C978640"/>
      <c r="D978640"/>
      <c r="E978640"/>
      <c r="F978640"/>
      <c r="G978640"/>
      <c r="H978640"/>
      <c r="I978640"/>
      <c r="J978640"/>
      <c r="K978640"/>
      <c r="L978640"/>
      <c r="M978640"/>
      <c r="N978640"/>
      <c r="O978640"/>
      <c r="P978640"/>
      <c r="Q978640"/>
      <c r="R978640"/>
      <c r="S978640"/>
      <c r="T978640"/>
      <c r="U978640"/>
      <c r="V978640"/>
    </row>
    <row r="978641" spans="1:22">
      <c r="A978641"/>
      <c r="B978641"/>
      <c r="C978641"/>
      <c r="D978641"/>
      <c r="E978641"/>
      <c r="F978641"/>
      <c r="G978641"/>
      <c r="H978641"/>
      <c r="I978641"/>
      <c r="J978641"/>
      <c r="K978641"/>
      <c r="L978641"/>
      <c r="M978641"/>
      <c r="N978641"/>
      <c r="O978641"/>
      <c r="P978641"/>
      <c r="Q978641"/>
      <c r="R978641"/>
      <c r="S978641"/>
      <c r="T978641"/>
      <c r="U978641"/>
      <c r="V978641"/>
    </row>
    <row r="978642" spans="1:22">
      <c r="A978642"/>
      <c r="B978642"/>
      <c r="C978642"/>
      <c r="D978642"/>
      <c r="E978642"/>
      <c r="F978642"/>
      <c r="G978642"/>
      <c r="H978642"/>
      <c r="I978642"/>
      <c r="J978642"/>
      <c r="K978642"/>
      <c r="L978642"/>
      <c r="M978642"/>
      <c r="N978642"/>
      <c r="O978642"/>
      <c r="P978642"/>
      <c r="Q978642"/>
      <c r="R978642"/>
      <c r="S978642"/>
      <c r="T978642"/>
      <c r="U978642"/>
      <c r="V978642"/>
    </row>
    <row r="978643" spans="1:22">
      <c r="A978643"/>
      <c r="B978643"/>
      <c r="C978643"/>
      <c r="D978643"/>
      <c r="E978643"/>
      <c r="F978643"/>
      <c r="G978643"/>
      <c r="H978643"/>
      <c r="I978643"/>
      <c r="J978643"/>
      <c r="K978643"/>
      <c r="L978643"/>
      <c r="M978643"/>
      <c r="N978643"/>
      <c r="O978643"/>
      <c r="P978643"/>
      <c r="Q978643"/>
      <c r="R978643"/>
      <c r="S978643"/>
      <c r="T978643"/>
      <c r="U978643"/>
      <c r="V978643"/>
    </row>
    <row r="978644" spans="1:22">
      <c r="A978644"/>
      <c r="B978644"/>
      <c r="C978644"/>
      <c r="D978644"/>
      <c r="E978644"/>
      <c r="F978644"/>
      <c r="G978644"/>
      <c r="H978644"/>
      <c r="I978644"/>
      <c r="J978644"/>
      <c r="K978644"/>
      <c r="L978644"/>
      <c r="M978644"/>
      <c r="N978644"/>
      <c r="O978644"/>
      <c r="P978644"/>
      <c r="Q978644"/>
      <c r="R978644"/>
      <c r="S978644"/>
      <c r="T978644"/>
      <c r="U978644"/>
      <c r="V978644"/>
    </row>
    <row r="978645" spans="1:22">
      <c r="A978645"/>
      <c r="B978645"/>
      <c r="C978645"/>
      <c r="D978645"/>
      <c r="E978645"/>
      <c r="F978645"/>
      <c r="G978645"/>
      <c r="H978645"/>
      <c r="I978645"/>
      <c r="J978645"/>
      <c r="K978645"/>
      <c r="L978645"/>
      <c r="M978645"/>
      <c r="N978645"/>
      <c r="O978645"/>
      <c r="P978645"/>
      <c r="Q978645"/>
      <c r="R978645"/>
      <c r="S978645"/>
      <c r="T978645"/>
      <c r="U978645"/>
      <c r="V978645"/>
    </row>
    <row r="978646" spans="1:22">
      <c r="A978646"/>
      <c r="B978646"/>
      <c r="C978646"/>
      <c r="D978646"/>
      <c r="E978646"/>
      <c r="F978646"/>
      <c r="G978646"/>
      <c r="H978646"/>
      <c r="I978646"/>
      <c r="J978646"/>
      <c r="K978646"/>
      <c r="L978646"/>
      <c r="M978646"/>
      <c r="N978646"/>
      <c r="O978646"/>
      <c r="P978646"/>
      <c r="Q978646"/>
      <c r="R978646"/>
      <c r="S978646"/>
      <c r="T978646"/>
      <c r="U978646"/>
      <c r="V978646"/>
    </row>
    <row r="978647" spans="1:22">
      <c r="A978647"/>
      <c r="B978647"/>
      <c r="C978647"/>
      <c r="D978647"/>
      <c r="E978647"/>
      <c r="F978647"/>
      <c r="G978647"/>
      <c r="H978647"/>
      <c r="I978647"/>
      <c r="J978647"/>
      <c r="K978647"/>
      <c r="L978647"/>
      <c r="M978647"/>
      <c r="N978647"/>
      <c r="O978647"/>
      <c r="P978647"/>
      <c r="Q978647"/>
      <c r="R978647"/>
      <c r="S978647"/>
      <c r="T978647"/>
      <c r="U978647"/>
      <c r="V978647"/>
    </row>
    <row r="978648" spans="1:22">
      <c r="A978648"/>
      <c r="B978648"/>
      <c r="C978648"/>
      <c r="D978648"/>
      <c r="E978648"/>
      <c r="F978648"/>
      <c r="G978648"/>
      <c r="H978648"/>
      <c r="I978648"/>
      <c r="J978648"/>
      <c r="K978648"/>
      <c r="L978648"/>
      <c r="M978648"/>
      <c r="N978648"/>
      <c r="O978648"/>
      <c r="P978648"/>
      <c r="Q978648"/>
      <c r="R978648"/>
      <c r="S978648"/>
      <c r="T978648"/>
      <c r="U978648"/>
      <c r="V978648"/>
    </row>
    <row r="978649" spans="1:22">
      <c r="A978649"/>
      <c r="B978649"/>
      <c r="C978649"/>
      <c r="D978649"/>
      <c r="E978649"/>
      <c r="F978649"/>
      <c r="G978649"/>
      <c r="H978649"/>
      <c r="I978649"/>
      <c r="J978649"/>
      <c r="K978649"/>
      <c r="L978649"/>
      <c r="M978649"/>
      <c r="N978649"/>
      <c r="O978649"/>
      <c r="P978649"/>
      <c r="Q978649"/>
      <c r="R978649"/>
      <c r="S978649"/>
      <c r="T978649"/>
      <c r="U978649"/>
      <c r="V978649"/>
    </row>
    <row r="978650" spans="1:22">
      <c r="A978650"/>
      <c r="B978650"/>
      <c r="C978650"/>
      <c r="D978650"/>
      <c r="E978650"/>
      <c r="F978650"/>
      <c r="G978650"/>
      <c r="H978650"/>
      <c r="I978650"/>
      <c r="J978650"/>
      <c r="K978650"/>
      <c r="L978650"/>
      <c r="M978650"/>
      <c r="N978650"/>
      <c r="O978650"/>
      <c r="P978650"/>
      <c r="Q978650"/>
      <c r="R978650"/>
      <c r="S978650"/>
      <c r="T978650"/>
      <c r="U978650"/>
      <c r="V978650"/>
    </row>
    <row r="978651" spans="1:22">
      <c r="A978651"/>
      <c r="B978651"/>
      <c r="C978651"/>
      <c r="D978651"/>
      <c r="E978651"/>
      <c r="F978651"/>
      <c r="G978651"/>
      <c r="H978651"/>
      <c r="I978651"/>
      <c r="J978651"/>
      <c r="K978651"/>
      <c r="L978651"/>
      <c r="M978651"/>
      <c r="N978651"/>
      <c r="O978651"/>
      <c r="P978651"/>
      <c r="Q978651"/>
      <c r="R978651"/>
      <c r="S978651"/>
      <c r="T978651"/>
      <c r="U978651"/>
      <c r="V978651"/>
    </row>
    <row r="978652" spans="1:22">
      <c r="A978652"/>
      <c r="B978652"/>
      <c r="C978652"/>
      <c r="D978652"/>
      <c r="E978652"/>
      <c r="F978652"/>
      <c r="G978652"/>
      <c r="H978652"/>
      <c r="I978652"/>
      <c r="J978652"/>
      <c r="K978652"/>
      <c r="L978652"/>
      <c r="M978652"/>
      <c r="N978652"/>
      <c r="O978652"/>
      <c r="P978652"/>
      <c r="Q978652"/>
      <c r="R978652"/>
      <c r="S978652"/>
      <c r="T978652"/>
      <c r="U978652"/>
      <c r="V978652"/>
    </row>
    <row r="978653" spans="1:22">
      <c r="A978653"/>
      <c r="B978653"/>
      <c r="C978653"/>
      <c r="D978653"/>
      <c r="E978653"/>
      <c r="F978653"/>
      <c r="G978653"/>
      <c r="H978653"/>
      <c r="I978653"/>
      <c r="J978653"/>
      <c r="K978653"/>
      <c r="L978653"/>
      <c r="M978653"/>
      <c r="N978653"/>
      <c r="O978653"/>
      <c r="P978653"/>
      <c r="Q978653"/>
      <c r="R978653"/>
      <c r="S978653"/>
      <c r="T978653"/>
      <c r="U978653"/>
      <c r="V978653"/>
    </row>
    <row r="978654" spans="1:22">
      <c r="A978654"/>
      <c r="B978654"/>
      <c r="C978654"/>
      <c r="D978654"/>
      <c r="E978654"/>
      <c r="F978654"/>
      <c r="G978654"/>
      <c r="H978654"/>
      <c r="I978654"/>
      <c r="J978654"/>
      <c r="K978654"/>
      <c r="L978654"/>
      <c r="M978654"/>
      <c r="N978654"/>
      <c r="O978654"/>
      <c r="P978654"/>
      <c r="Q978654"/>
      <c r="R978654"/>
      <c r="S978654"/>
      <c r="T978654"/>
      <c r="U978654"/>
      <c r="V978654"/>
    </row>
    <row r="978655" spans="1:22">
      <c r="A978655"/>
      <c r="B978655"/>
      <c r="C978655"/>
      <c r="D978655"/>
      <c r="E978655"/>
      <c r="F978655"/>
      <c r="G978655"/>
      <c r="H978655"/>
      <c r="I978655"/>
      <c r="J978655"/>
      <c r="K978655"/>
      <c r="L978655"/>
      <c r="M978655"/>
      <c r="N978655"/>
      <c r="O978655"/>
      <c r="P978655"/>
      <c r="Q978655"/>
      <c r="R978655"/>
      <c r="S978655"/>
      <c r="T978655"/>
      <c r="U978655"/>
      <c r="V978655"/>
    </row>
    <row r="978656" spans="1:22">
      <c r="A978656"/>
      <c r="B978656"/>
      <c r="C978656"/>
      <c r="D978656"/>
      <c r="E978656"/>
      <c r="F978656"/>
      <c r="G978656"/>
      <c r="H978656"/>
      <c r="I978656"/>
      <c r="J978656"/>
      <c r="K978656"/>
      <c r="L978656"/>
      <c r="M978656"/>
      <c r="N978656"/>
      <c r="O978656"/>
      <c r="P978656"/>
      <c r="Q978656"/>
      <c r="R978656"/>
      <c r="S978656"/>
      <c r="T978656"/>
      <c r="U978656"/>
      <c r="V978656"/>
    </row>
    <row r="978657" spans="1:22">
      <c r="A978657"/>
      <c r="B978657"/>
      <c r="C978657"/>
      <c r="D978657"/>
      <c r="E978657"/>
      <c r="F978657"/>
      <c r="G978657"/>
      <c r="H978657"/>
      <c r="I978657"/>
      <c r="J978657"/>
      <c r="K978657"/>
      <c r="L978657"/>
      <c r="M978657"/>
      <c r="N978657"/>
      <c r="O978657"/>
      <c r="P978657"/>
      <c r="Q978657"/>
      <c r="R978657"/>
      <c r="S978657"/>
      <c r="T978657"/>
      <c r="U978657"/>
      <c r="V978657"/>
    </row>
    <row r="978658" spans="1:22">
      <c r="A978658"/>
      <c r="B978658"/>
      <c r="C978658"/>
      <c r="D978658"/>
      <c r="E978658"/>
      <c r="F978658"/>
      <c r="G978658"/>
      <c r="H978658"/>
      <c r="I978658"/>
      <c r="J978658"/>
      <c r="K978658"/>
      <c r="L978658"/>
      <c r="M978658"/>
      <c r="N978658"/>
      <c r="O978658"/>
      <c r="P978658"/>
      <c r="Q978658"/>
      <c r="R978658"/>
      <c r="S978658"/>
      <c r="T978658"/>
      <c r="U978658"/>
      <c r="V978658"/>
    </row>
    <row r="978659" spans="1:22">
      <c r="A978659"/>
      <c r="B978659"/>
      <c r="C978659"/>
      <c r="D978659"/>
      <c r="E978659"/>
      <c r="F978659"/>
      <c r="G978659"/>
      <c r="H978659"/>
      <c r="I978659"/>
      <c r="J978659"/>
      <c r="K978659"/>
      <c r="L978659"/>
      <c r="M978659"/>
      <c r="N978659"/>
      <c r="O978659"/>
      <c r="P978659"/>
      <c r="Q978659"/>
      <c r="R978659"/>
      <c r="S978659"/>
      <c r="T978659"/>
      <c r="U978659"/>
      <c r="V978659"/>
    </row>
    <row r="978660" spans="1:22">
      <c r="A978660"/>
      <c r="B978660"/>
      <c r="C978660"/>
      <c r="D978660"/>
      <c r="E978660"/>
      <c r="F978660"/>
      <c r="G978660"/>
      <c r="H978660"/>
      <c r="I978660"/>
      <c r="J978660"/>
      <c r="K978660"/>
      <c r="L978660"/>
      <c r="M978660"/>
      <c r="N978660"/>
      <c r="O978660"/>
      <c r="P978660"/>
      <c r="Q978660"/>
      <c r="R978660"/>
      <c r="S978660"/>
      <c r="T978660"/>
      <c r="U978660"/>
      <c r="V978660"/>
    </row>
    <row r="978661" spans="1:22">
      <c r="A978661"/>
      <c r="B978661"/>
      <c r="C978661"/>
      <c r="D978661"/>
      <c r="E978661"/>
      <c r="F978661"/>
      <c r="G978661"/>
      <c r="H978661"/>
      <c r="I978661"/>
      <c r="J978661"/>
      <c r="K978661"/>
      <c r="L978661"/>
      <c r="M978661"/>
      <c r="N978661"/>
      <c r="O978661"/>
      <c r="P978661"/>
      <c r="Q978661"/>
      <c r="R978661"/>
      <c r="S978661"/>
      <c r="T978661"/>
      <c r="U978661"/>
      <c r="V978661"/>
    </row>
    <row r="978662" spans="1:22">
      <c r="A978662"/>
      <c r="B978662"/>
      <c r="C978662"/>
      <c r="D978662"/>
      <c r="E978662"/>
      <c r="F978662"/>
      <c r="G978662"/>
      <c r="H978662"/>
      <c r="I978662"/>
      <c r="J978662"/>
      <c r="K978662"/>
      <c r="L978662"/>
      <c r="M978662"/>
      <c r="N978662"/>
      <c r="O978662"/>
      <c r="P978662"/>
      <c r="Q978662"/>
      <c r="R978662"/>
      <c r="S978662"/>
      <c r="T978662"/>
      <c r="U978662"/>
      <c r="V978662"/>
    </row>
    <row r="978663" spans="1:22">
      <c r="A978663"/>
      <c r="B978663"/>
      <c r="C978663"/>
      <c r="D978663"/>
      <c r="E978663"/>
      <c r="F978663"/>
      <c r="G978663"/>
      <c r="H978663"/>
      <c r="I978663"/>
      <c r="J978663"/>
      <c r="K978663"/>
      <c r="L978663"/>
      <c r="M978663"/>
      <c r="N978663"/>
      <c r="O978663"/>
      <c r="P978663"/>
      <c r="Q978663"/>
      <c r="R978663"/>
      <c r="S978663"/>
      <c r="T978663"/>
      <c r="U978663"/>
      <c r="V978663"/>
    </row>
    <row r="978664" spans="1:22">
      <c r="A978664"/>
      <c r="B978664"/>
      <c r="C978664"/>
      <c r="D978664"/>
      <c r="E978664"/>
      <c r="F978664"/>
      <c r="G978664"/>
      <c r="H978664"/>
      <c r="I978664"/>
      <c r="J978664"/>
      <c r="K978664"/>
      <c r="L978664"/>
      <c r="M978664"/>
      <c r="N978664"/>
      <c r="O978664"/>
      <c r="P978664"/>
      <c r="Q978664"/>
      <c r="R978664"/>
      <c r="S978664"/>
      <c r="T978664"/>
      <c r="U978664"/>
      <c r="V978664"/>
    </row>
    <row r="978665" spans="1:22">
      <c r="A978665"/>
      <c r="B978665"/>
      <c r="C978665"/>
      <c r="D978665"/>
      <c r="E978665"/>
      <c r="F978665"/>
      <c r="G978665"/>
      <c r="H978665"/>
      <c r="I978665"/>
      <c r="J978665"/>
      <c r="K978665"/>
      <c r="L978665"/>
      <c r="M978665"/>
      <c r="N978665"/>
      <c r="O978665"/>
      <c r="P978665"/>
      <c r="Q978665"/>
      <c r="R978665"/>
      <c r="S978665"/>
      <c r="T978665"/>
      <c r="U978665"/>
      <c r="V978665"/>
    </row>
    <row r="978666" spans="1:22">
      <c r="A978666"/>
      <c r="B978666"/>
      <c r="C978666"/>
      <c r="D978666"/>
      <c r="E978666"/>
      <c r="F978666"/>
      <c r="G978666"/>
      <c r="H978666"/>
      <c r="I978666"/>
      <c r="J978666"/>
      <c r="K978666"/>
      <c r="L978666"/>
      <c r="M978666"/>
      <c r="N978666"/>
      <c r="O978666"/>
      <c r="P978666"/>
      <c r="Q978666"/>
      <c r="R978666"/>
      <c r="S978666"/>
      <c r="T978666"/>
      <c r="U978666"/>
      <c r="V978666"/>
    </row>
    <row r="978667" spans="1:22">
      <c r="A978667"/>
      <c r="B978667"/>
      <c r="C978667"/>
      <c r="D978667"/>
      <c r="E978667"/>
      <c r="F978667"/>
      <c r="G978667"/>
      <c r="H978667"/>
      <c r="I978667"/>
      <c r="J978667"/>
      <c r="K978667"/>
      <c r="L978667"/>
      <c r="M978667"/>
      <c r="N978667"/>
      <c r="O978667"/>
      <c r="P978667"/>
      <c r="Q978667"/>
      <c r="R978667"/>
      <c r="S978667"/>
      <c r="T978667"/>
      <c r="U978667"/>
      <c r="V978667"/>
    </row>
    <row r="978668" spans="1:22">
      <c r="A978668"/>
      <c r="B978668"/>
      <c r="C978668"/>
      <c r="D978668"/>
      <c r="E978668"/>
      <c r="F978668"/>
      <c r="G978668"/>
      <c r="H978668"/>
      <c r="I978668"/>
      <c r="J978668"/>
      <c r="K978668"/>
      <c r="L978668"/>
      <c r="M978668"/>
      <c r="N978668"/>
      <c r="O978668"/>
      <c r="P978668"/>
      <c r="Q978668"/>
      <c r="R978668"/>
      <c r="S978668"/>
      <c r="T978668"/>
      <c r="U978668"/>
      <c r="V978668"/>
    </row>
    <row r="978669" spans="1:22">
      <c r="A978669"/>
      <c r="B978669"/>
      <c r="C978669"/>
      <c r="D978669"/>
      <c r="E978669"/>
      <c r="F978669"/>
      <c r="G978669"/>
      <c r="H978669"/>
      <c r="I978669"/>
      <c r="J978669"/>
      <c r="K978669"/>
      <c r="L978669"/>
      <c r="M978669"/>
      <c r="N978669"/>
      <c r="O978669"/>
      <c r="P978669"/>
      <c r="Q978669"/>
      <c r="R978669"/>
      <c r="S978669"/>
      <c r="T978669"/>
      <c r="U978669"/>
      <c r="V978669"/>
    </row>
    <row r="978670" spans="1:22">
      <c r="A978670"/>
      <c r="B978670"/>
      <c r="C978670"/>
      <c r="D978670"/>
      <c r="E978670"/>
      <c r="F978670"/>
      <c r="G978670"/>
      <c r="H978670"/>
      <c r="I978670"/>
      <c r="J978670"/>
      <c r="K978670"/>
      <c r="L978670"/>
      <c r="M978670"/>
      <c r="N978670"/>
      <c r="O978670"/>
      <c r="P978670"/>
      <c r="Q978670"/>
      <c r="R978670"/>
      <c r="S978670"/>
      <c r="T978670"/>
      <c r="U978670"/>
      <c r="V978670"/>
    </row>
    <row r="978671" spans="1:22">
      <c r="A978671"/>
      <c r="B978671"/>
      <c r="C978671"/>
      <c r="D978671"/>
      <c r="E978671"/>
      <c r="F978671"/>
      <c r="G978671"/>
      <c r="H978671"/>
      <c r="I978671"/>
      <c r="J978671"/>
      <c r="K978671"/>
      <c r="L978671"/>
      <c r="M978671"/>
      <c r="N978671"/>
      <c r="O978671"/>
      <c r="P978671"/>
      <c r="Q978671"/>
      <c r="R978671"/>
      <c r="S978671"/>
      <c r="T978671"/>
      <c r="U978671"/>
      <c r="V978671"/>
    </row>
    <row r="978672" spans="1:22">
      <c r="A978672"/>
      <c r="B978672"/>
      <c r="C978672"/>
      <c r="D978672"/>
      <c r="E978672"/>
      <c r="F978672"/>
      <c r="G978672"/>
      <c r="H978672"/>
      <c r="I978672"/>
      <c r="J978672"/>
      <c r="K978672"/>
      <c r="L978672"/>
      <c r="M978672"/>
      <c r="N978672"/>
      <c r="O978672"/>
      <c r="P978672"/>
      <c r="Q978672"/>
      <c r="R978672"/>
      <c r="S978672"/>
      <c r="T978672"/>
      <c r="U978672"/>
      <c r="V978672"/>
    </row>
    <row r="978673" spans="1:22">
      <c r="A978673"/>
      <c r="B978673"/>
      <c r="C978673"/>
      <c r="D978673"/>
      <c r="E978673"/>
      <c r="F978673"/>
      <c r="G978673"/>
      <c r="H978673"/>
      <c r="I978673"/>
      <c r="J978673"/>
      <c r="K978673"/>
      <c r="L978673"/>
      <c r="M978673"/>
      <c r="N978673"/>
      <c r="O978673"/>
      <c r="P978673"/>
      <c r="Q978673"/>
      <c r="R978673"/>
      <c r="S978673"/>
      <c r="T978673"/>
      <c r="U978673"/>
      <c r="V978673"/>
    </row>
    <row r="978674" spans="1:22">
      <c r="A978674"/>
      <c r="B978674"/>
      <c r="C978674"/>
      <c r="D978674"/>
      <c r="E978674"/>
      <c r="F978674"/>
      <c r="G978674"/>
      <c r="H978674"/>
      <c r="I978674"/>
      <c r="J978674"/>
      <c r="K978674"/>
      <c r="L978674"/>
      <c r="M978674"/>
      <c r="N978674"/>
      <c r="O978674"/>
      <c r="P978674"/>
      <c r="Q978674"/>
      <c r="R978674"/>
      <c r="S978674"/>
      <c r="T978674"/>
      <c r="U978674"/>
      <c r="V978674"/>
    </row>
    <row r="978675" spans="1:22">
      <c r="A978675"/>
      <c r="B978675"/>
      <c r="C978675"/>
      <c r="D978675"/>
      <c r="E978675"/>
      <c r="F978675"/>
      <c r="G978675"/>
      <c r="H978675"/>
      <c r="I978675"/>
      <c r="J978675"/>
      <c r="K978675"/>
      <c r="L978675"/>
      <c r="M978675"/>
      <c r="N978675"/>
      <c r="O978675"/>
      <c r="P978675"/>
      <c r="Q978675"/>
      <c r="R978675"/>
      <c r="S978675"/>
      <c r="T978675"/>
      <c r="U978675"/>
      <c r="V978675"/>
    </row>
    <row r="978676" spans="1:22">
      <c r="A978676"/>
      <c r="B978676"/>
      <c r="C978676"/>
      <c r="D978676"/>
      <c r="E978676"/>
      <c r="F978676"/>
      <c r="G978676"/>
      <c r="H978676"/>
      <c r="I978676"/>
      <c r="J978676"/>
      <c r="K978676"/>
      <c r="L978676"/>
      <c r="M978676"/>
      <c r="N978676"/>
      <c r="O978676"/>
      <c r="P978676"/>
      <c r="Q978676"/>
      <c r="R978676"/>
      <c r="S978676"/>
      <c r="T978676"/>
      <c r="U978676"/>
      <c r="V978676"/>
    </row>
    <row r="978677" spans="1:22">
      <c r="A978677"/>
      <c r="B978677"/>
      <c r="C978677"/>
      <c r="D978677"/>
      <c r="E978677"/>
      <c r="F978677"/>
      <c r="G978677"/>
      <c r="H978677"/>
      <c r="I978677"/>
      <c r="J978677"/>
      <c r="K978677"/>
      <c r="L978677"/>
      <c r="M978677"/>
      <c r="N978677"/>
      <c r="O978677"/>
      <c r="P978677"/>
      <c r="Q978677"/>
      <c r="R978677"/>
      <c r="S978677"/>
      <c r="T978677"/>
      <c r="U978677"/>
      <c r="V978677"/>
    </row>
    <row r="978678" spans="1:22">
      <c r="A978678"/>
      <c r="B978678"/>
      <c r="C978678"/>
      <c r="D978678"/>
      <c r="E978678"/>
      <c r="F978678"/>
      <c r="G978678"/>
      <c r="H978678"/>
      <c r="I978678"/>
      <c r="J978678"/>
      <c r="K978678"/>
      <c r="L978678"/>
      <c r="M978678"/>
      <c r="N978678"/>
      <c r="O978678"/>
      <c r="P978678"/>
      <c r="Q978678"/>
      <c r="R978678"/>
      <c r="S978678"/>
      <c r="T978678"/>
      <c r="U978678"/>
      <c r="V978678"/>
    </row>
    <row r="978679" spans="1:22">
      <c r="A978679"/>
      <c r="B978679"/>
      <c r="C978679"/>
      <c r="D978679"/>
      <c r="E978679"/>
      <c r="F978679"/>
      <c r="G978679"/>
      <c r="H978679"/>
      <c r="I978679"/>
      <c r="J978679"/>
      <c r="K978679"/>
      <c r="L978679"/>
      <c r="M978679"/>
      <c r="N978679"/>
      <c r="O978679"/>
      <c r="P978679"/>
      <c r="Q978679"/>
      <c r="R978679"/>
      <c r="S978679"/>
      <c r="T978679"/>
      <c r="U978679"/>
      <c r="V978679"/>
    </row>
    <row r="978680" spans="1:22">
      <c r="A978680"/>
      <c r="B978680"/>
      <c r="C978680"/>
      <c r="D978680"/>
      <c r="E978680"/>
      <c r="F978680"/>
      <c r="G978680"/>
      <c r="H978680"/>
      <c r="I978680"/>
      <c r="J978680"/>
      <c r="K978680"/>
      <c r="L978680"/>
      <c r="M978680"/>
      <c r="N978680"/>
      <c r="O978680"/>
      <c r="P978680"/>
      <c r="Q978680"/>
      <c r="R978680"/>
      <c r="S978680"/>
      <c r="T978680"/>
      <c r="U978680"/>
      <c r="V978680"/>
    </row>
    <row r="978681" spans="1:22">
      <c r="A978681"/>
      <c r="B978681"/>
      <c r="C978681"/>
      <c r="D978681"/>
      <c r="E978681"/>
      <c r="F978681"/>
      <c r="G978681"/>
      <c r="H978681"/>
      <c r="I978681"/>
      <c r="J978681"/>
      <c r="K978681"/>
      <c r="L978681"/>
      <c r="M978681"/>
      <c r="N978681"/>
      <c r="O978681"/>
      <c r="P978681"/>
      <c r="Q978681"/>
      <c r="R978681"/>
      <c r="S978681"/>
      <c r="T978681"/>
      <c r="U978681"/>
      <c r="V978681"/>
    </row>
    <row r="978682" spans="1:22">
      <c r="A978682"/>
      <c r="B978682"/>
      <c r="C978682"/>
      <c r="D978682"/>
      <c r="E978682"/>
      <c r="F978682"/>
      <c r="G978682"/>
      <c r="H978682"/>
      <c r="I978682"/>
      <c r="J978682"/>
      <c r="K978682"/>
      <c r="L978682"/>
      <c r="M978682"/>
      <c r="N978682"/>
      <c r="O978682"/>
      <c r="P978682"/>
      <c r="Q978682"/>
      <c r="R978682"/>
      <c r="S978682"/>
      <c r="T978682"/>
      <c r="U978682"/>
      <c r="V978682"/>
    </row>
    <row r="978683" spans="1:22">
      <c r="A978683"/>
      <c r="B978683"/>
      <c r="C978683"/>
      <c r="D978683"/>
      <c r="E978683"/>
      <c r="F978683"/>
      <c r="G978683"/>
      <c r="H978683"/>
      <c r="I978683"/>
      <c r="J978683"/>
      <c r="K978683"/>
      <c r="L978683"/>
      <c r="M978683"/>
      <c r="N978683"/>
      <c r="O978683"/>
      <c r="P978683"/>
      <c r="Q978683"/>
      <c r="R978683"/>
      <c r="S978683"/>
      <c r="T978683"/>
      <c r="U978683"/>
      <c r="V978683"/>
    </row>
    <row r="978684" spans="1:22">
      <c r="A978684"/>
      <c r="B978684"/>
      <c r="C978684"/>
      <c r="D978684"/>
      <c r="E978684"/>
      <c r="F978684"/>
      <c r="G978684"/>
      <c r="H978684"/>
      <c r="I978684"/>
      <c r="J978684"/>
      <c r="K978684"/>
      <c r="L978684"/>
      <c r="M978684"/>
      <c r="N978684"/>
      <c r="O978684"/>
      <c r="P978684"/>
      <c r="Q978684"/>
      <c r="R978684"/>
      <c r="S978684"/>
      <c r="T978684"/>
      <c r="U978684"/>
      <c r="V978684"/>
    </row>
    <row r="978685" spans="1:22">
      <c r="A978685"/>
      <c r="B978685"/>
      <c r="C978685"/>
      <c r="D978685"/>
      <c r="E978685"/>
      <c r="F978685"/>
      <c r="G978685"/>
      <c r="H978685"/>
      <c r="I978685"/>
      <c r="J978685"/>
      <c r="K978685"/>
      <c r="L978685"/>
      <c r="M978685"/>
      <c r="N978685"/>
      <c r="O978685"/>
      <c r="P978685"/>
      <c r="Q978685"/>
      <c r="R978685"/>
      <c r="S978685"/>
      <c r="T978685"/>
      <c r="U978685"/>
      <c r="V978685"/>
    </row>
    <row r="978686" spans="1:22">
      <c r="A978686"/>
      <c r="B978686"/>
      <c r="C978686"/>
      <c r="D978686"/>
      <c r="E978686"/>
      <c r="F978686"/>
      <c r="G978686"/>
      <c r="H978686"/>
      <c r="I978686"/>
      <c r="J978686"/>
      <c r="K978686"/>
      <c r="L978686"/>
      <c r="M978686"/>
      <c r="N978686"/>
      <c r="O978686"/>
      <c r="P978686"/>
      <c r="Q978686"/>
      <c r="R978686"/>
      <c r="S978686"/>
      <c r="T978686"/>
      <c r="U978686"/>
      <c r="V978686"/>
    </row>
    <row r="978687" spans="1:22">
      <c r="A978687"/>
      <c r="B978687"/>
      <c r="C978687"/>
      <c r="D978687"/>
      <c r="E978687"/>
      <c r="F978687"/>
      <c r="G978687"/>
      <c r="H978687"/>
      <c r="I978687"/>
      <c r="J978687"/>
      <c r="K978687"/>
      <c r="L978687"/>
      <c r="M978687"/>
      <c r="N978687"/>
      <c r="O978687"/>
      <c r="P978687"/>
      <c r="Q978687"/>
      <c r="R978687"/>
      <c r="S978687"/>
      <c r="T978687"/>
      <c r="U978687"/>
      <c r="V978687"/>
    </row>
    <row r="978688" spans="1:22">
      <c r="A978688"/>
      <c r="B978688"/>
      <c r="C978688"/>
      <c r="D978688"/>
      <c r="E978688"/>
      <c r="F978688"/>
      <c r="G978688"/>
      <c r="H978688"/>
      <c r="I978688"/>
      <c r="J978688"/>
      <c r="K978688"/>
      <c r="L978688"/>
      <c r="M978688"/>
      <c r="N978688"/>
      <c r="O978688"/>
      <c r="P978688"/>
      <c r="Q978688"/>
      <c r="R978688"/>
      <c r="S978688"/>
      <c r="T978688"/>
      <c r="U978688"/>
      <c r="V978688"/>
    </row>
    <row r="978689" spans="1:22">
      <c r="A978689"/>
      <c r="B978689"/>
      <c r="C978689"/>
      <c r="D978689"/>
      <c r="E978689"/>
      <c r="F978689"/>
      <c r="G978689"/>
      <c r="H978689"/>
      <c r="I978689"/>
      <c r="J978689"/>
      <c r="K978689"/>
      <c r="L978689"/>
      <c r="M978689"/>
      <c r="N978689"/>
      <c r="O978689"/>
      <c r="P978689"/>
      <c r="Q978689"/>
      <c r="R978689"/>
      <c r="S978689"/>
      <c r="T978689"/>
      <c r="U978689"/>
      <c r="V978689"/>
    </row>
    <row r="978690" spans="1:22">
      <c r="A978690"/>
      <c r="B978690"/>
      <c r="C978690"/>
      <c r="D978690"/>
      <c r="E978690"/>
      <c r="F978690"/>
      <c r="G978690"/>
      <c r="H978690"/>
      <c r="I978690"/>
      <c r="J978690"/>
      <c r="K978690"/>
      <c r="L978690"/>
      <c r="M978690"/>
      <c r="N978690"/>
      <c r="O978690"/>
      <c r="P978690"/>
      <c r="Q978690"/>
      <c r="R978690"/>
      <c r="S978690"/>
      <c r="T978690"/>
      <c r="U978690"/>
      <c r="V978690"/>
    </row>
    <row r="978691" spans="1:22">
      <c r="A978691"/>
      <c r="B978691"/>
      <c r="C978691"/>
      <c r="D978691"/>
      <c r="E978691"/>
      <c r="F978691"/>
      <c r="G978691"/>
      <c r="H978691"/>
      <c r="I978691"/>
      <c r="J978691"/>
      <c r="K978691"/>
      <c r="L978691"/>
      <c r="M978691"/>
      <c r="N978691"/>
      <c r="O978691"/>
      <c r="P978691"/>
      <c r="Q978691"/>
      <c r="R978691"/>
      <c r="S978691"/>
      <c r="T978691"/>
      <c r="U978691"/>
      <c r="V978691"/>
    </row>
    <row r="978692" spans="1:22">
      <c r="A978692"/>
      <c r="B978692"/>
      <c r="C978692"/>
      <c r="D978692"/>
      <c r="E978692"/>
      <c r="F978692"/>
      <c r="G978692"/>
      <c r="H978692"/>
      <c r="I978692"/>
      <c r="J978692"/>
      <c r="K978692"/>
      <c r="L978692"/>
      <c r="M978692"/>
      <c r="N978692"/>
      <c r="O978692"/>
      <c r="P978692"/>
      <c r="Q978692"/>
      <c r="R978692"/>
      <c r="S978692"/>
      <c r="T978692"/>
      <c r="U978692"/>
      <c r="V978692"/>
    </row>
    <row r="978693" spans="1:22">
      <c r="A978693"/>
      <c r="B978693"/>
      <c r="C978693"/>
      <c r="D978693"/>
      <c r="E978693"/>
      <c r="F978693"/>
      <c r="G978693"/>
      <c r="H978693"/>
      <c r="I978693"/>
      <c r="J978693"/>
      <c r="K978693"/>
      <c r="L978693"/>
      <c r="M978693"/>
      <c r="N978693"/>
      <c r="O978693"/>
      <c r="P978693"/>
      <c r="Q978693"/>
      <c r="R978693"/>
      <c r="S978693"/>
      <c r="T978693"/>
      <c r="U978693"/>
      <c r="V978693"/>
    </row>
    <row r="978694" spans="1:22">
      <c r="A978694"/>
      <c r="B978694"/>
      <c r="C978694"/>
      <c r="D978694"/>
      <c r="E978694"/>
      <c r="F978694"/>
      <c r="G978694"/>
      <c r="H978694"/>
      <c r="I978694"/>
      <c r="J978694"/>
      <c r="K978694"/>
      <c r="L978694"/>
      <c r="M978694"/>
      <c r="N978694"/>
      <c r="O978694"/>
      <c r="P978694"/>
      <c r="Q978694"/>
      <c r="R978694"/>
      <c r="S978694"/>
      <c r="T978694"/>
      <c r="U978694"/>
      <c r="V978694"/>
    </row>
    <row r="978695" spans="1:22">
      <c r="A978695"/>
      <c r="B978695"/>
      <c r="C978695"/>
      <c r="D978695"/>
      <c r="E978695"/>
      <c r="F978695"/>
      <c r="G978695"/>
      <c r="H978695"/>
      <c r="I978695"/>
      <c r="J978695"/>
      <c r="K978695"/>
      <c r="L978695"/>
      <c r="M978695"/>
      <c r="N978695"/>
      <c r="O978695"/>
      <c r="P978695"/>
      <c r="Q978695"/>
      <c r="R978695"/>
      <c r="S978695"/>
      <c r="T978695"/>
      <c r="U978695"/>
      <c r="V978695"/>
    </row>
    <row r="978696" spans="1:22">
      <c r="A978696"/>
      <c r="B978696"/>
      <c r="C978696"/>
      <c r="D978696"/>
      <c r="E978696"/>
      <c r="F978696"/>
      <c r="G978696"/>
      <c r="H978696"/>
      <c r="I978696"/>
      <c r="J978696"/>
      <c r="K978696"/>
      <c r="L978696"/>
      <c r="M978696"/>
      <c r="N978696"/>
      <c r="O978696"/>
      <c r="P978696"/>
      <c r="Q978696"/>
      <c r="R978696"/>
      <c r="S978696"/>
      <c r="T978696"/>
      <c r="U978696"/>
      <c r="V978696"/>
    </row>
    <row r="978697" spans="1:22">
      <c r="A978697"/>
      <c r="B978697"/>
      <c r="C978697"/>
      <c r="D978697"/>
      <c r="E978697"/>
      <c r="F978697"/>
      <c r="G978697"/>
      <c r="H978697"/>
      <c r="I978697"/>
      <c r="J978697"/>
      <c r="K978697"/>
      <c r="L978697"/>
      <c r="M978697"/>
      <c r="N978697"/>
      <c r="O978697"/>
      <c r="P978697"/>
      <c r="Q978697"/>
      <c r="R978697"/>
      <c r="S978697"/>
      <c r="T978697"/>
      <c r="U978697"/>
      <c r="V978697"/>
    </row>
    <row r="978698" spans="1:22">
      <c r="A978698"/>
      <c r="B978698"/>
      <c r="C978698"/>
      <c r="D978698"/>
      <c r="E978698"/>
      <c r="F978698"/>
      <c r="G978698"/>
      <c r="H978698"/>
      <c r="I978698"/>
      <c r="J978698"/>
      <c r="K978698"/>
      <c r="L978698"/>
      <c r="M978698"/>
      <c r="N978698"/>
      <c r="O978698"/>
      <c r="P978698"/>
      <c r="Q978698"/>
      <c r="R978698"/>
      <c r="S978698"/>
      <c r="T978698"/>
      <c r="U978698"/>
      <c r="V978698"/>
    </row>
    <row r="978699" spans="1:22">
      <c r="A978699"/>
      <c r="B978699"/>
      <c r="C978699"/>
      <c r="D978699"/>
      <c r="E978699"/>
      <c r="F978699"/>
      <c r="G978699"/>
      <c r="H978699"/>
      <c r="I978699"/>
      <c r="J978699"/>
      <c r="K978699"/>
      <c r="L978699"/>
      <c r="M978699"/>
      <c r="N978699"/>
      <c r="O978699"/>
      <c r="P978699"/>
      <c r="Q978699"/>
      <c r="R978699"/>
      <c r="S978699"/>
      <c r="T978699"/>
      <c r="U978699"/>
      <c r="V978699"/>
    </row>
    <row r="978700" spans="1:22">
      <c r="A978700"/>
      <c r="B978700"/>
      <c r="C978700"/>
      <c r="D978700"/>
      <c r="E978700"/>
      <c r="F978700"/>
      <c r="G978700"/>
      <c r="H978700"/>
      <c r="I978700"/>
      <c r="J978700"/>
      <c r="K978700"/>
      <c r="L978700"/>
      <c r="M978700"/>
      <c r="N978700"/>
      <c r="O978700"/>
      <c r="P978700"/>
      <c r="Q978700"/>
      <c r="R978700"/>
      <c r="S978700"/>
      <c r="T978700"/>
      <c r="U978700"/>
      <c r="V978700"/>
    </row>
    <row r="978701" spans="1:22">
      <c r="A978701"/>
      <c r="B978701"/>
      <c r="C978701"/>
      <c r="D978701"/>
      <c r="E978701"/>
      <c r="F978701"/>
      <c r="G978701"/>
      <c r="H978701"/>
      <c r="I978701"/>
      <c r="J978701"/>
      <c r="K978701"/>
      <c r="L978701"/>
      <c r="M978701"/>
      <c r="N978701"/>
      <c r="O978701"/>
      <c r="P978701"/>
      <c r="Q978701"/>
      <c r="R978701"/>
      <c r="S978701"/>
      <c r="T978701"/>
      <c r="U978701"/>
      <c r="V978701"/>
    </row>
    <row r="978702" spans="1:22">
      <c r="A978702"/>
      <c r="B978702"/>
      <c r="C978702"/>
      <c r="D978702"/>
      <c r="E978702"/>
      <c r="F978702"/>
      <c r="G978702"/>
      <c r="H978702"/>
      <c r="I978702"/>
      <c r="J978702"/>
      <c r="K978702"/>
      <c r="L978702"/>
      <c r="M978702"/>
      <c r="N978702"/>
      <c r="O978702"/>
      <c r="P978702"/>
      <c r="Q978702"/>
      <c r="R978702"/>
      <c r="S978702"/>
      <c r="T978702"/>
      <c r="U978702"/>
      <c r="V978702"/>
    </row>
    <row r="978703" spans="1:22">
      <c r="A978703"/>
      <c r="B978703"/>
      <c r="C978703"/>
      <c r="D978703"/>
      <c r="E978703"/>
      <c r="F978703"/>
      <c r="G978703"/>
      <c r="H978703"/>
      <c r="I978703"/>
      <c r="J978703"/>
      <c r="K978703"/>
      <c r="L978703"/>
      <c r="M978703"/>
      <c r="N978703"/>
      <c r="O978703"/>
      <c r="P978703"/>
      <c r="Q978703"/>
      <c r="R978703"/>
      <c r="S978703"/>
      <c r="T978703"/>
      <c r="U978703"/>
      <c r="V978703"/>
    </row>
    <row r="978704" spans="1:22">
      <c r="A978704"/>
      <c r="B978704"/>
      <c r="C978704"/>
      <c r="D978704"/>
      <c r="E978704"/>
      <c r="F978704"/>
      <c r="G978704"/>
      <c r="H978704"/>
      <c r="I978704"/>
      <c r="J978704"/>
      <c r="K978704"/>
      <c r="L978704"/>
      <c r="M978704"/>
      <c r="N978704"/>
      <c r="O978704"/>
      <c r="P978704"/>
      <c r="Q978704"/>
      <c r="R978704"/>
      <c r="S978704"/>
      <c r="T978704"/>
      <c r="U978704"/>
      <c r="V978704"/>
    </row>
    <row r="978705" spans="1:22">
      <c r="A978705"/>
      <c r="B978705"/>
      <c r="C978705"/>
      <c r="D978705"/>
      <c r="E978705"/>
      <c r="F978705"/>
      <c r="G978705"/>
      <c r="H978705"/>
      <c r="I978705"/>
      <c r="J978705"/>
      <c r="K978705"/>
      <c r="L978705"/>
      <c r="M978705"/>
      <c r="N978705"/>
      <c r="O978705"/>
      <c r="P978705"/>
      <c r="Q978705"/>
      <c r="R978705"/>
      <c r="S978705"/>
      <c r="T978705"/>
      <c r="U978705"/>
      <c r="V978705"/>
    </row>
    <row r="978706" spans="1:22">
      <c r="A978706"/>
      <c r="B978706"/>
      <c r="C978706"/>
      <c r="D978706"/>
      <c r="E978706"/>
      <c r="F978706"/>
      <c r="G978706"/>
      <c r="H978706"/>
      <c r="I978706"/>
      <c r="J978706"/>
      <c r="K978706"/>
      <c r="L978706"/>
      <c r="M978706"/>
      <c r="N978706"/>
      <c r="O978706"/>
      <c r="P978706"/>
      <c r="Q978706"/>
      <c r="R978706"/>
      <c r="S978706"/>
      <c r="T978706"/>
      <c r="U978706"/>
      <c r="V978706"/>
    </row>
    <row r="978707" spans="1:22">
      <c r="A978707"/>
      <c r="B978707"/>
      <c r="C978707"/>
      <c r="D978707"/>
      <c r="E978707"/>
      <c r="F978707"/>
      <c r="G978707"/>
      <c r="H978707"/>
      <c r="I978707"/>
      <c r="J978707"/>
      <c r="K978707"/>
      <c r="L978707"/>
      <c r="M978707"/>
      <c r="N978707"/>
      <c r="O978707"/>
      <c r="P978707"/>
      <c r="Q978707"/>
      <c r="R978707"/>
      <c r="S978707"/>
      <c r="T978707"/>
      <c r="U978707"/>
      <c r="V978707"/>
    </row>
    <row r="978708" spans="1:22">
      <c r="A978708"/>
      <c r="B978708"/>
      <c r="C978708"/>
      <c r="D978708"/>
      <c r="E978708"/>
      <c r="F978708"/>
      <c r="G978708"/>
      <c r="H978708"/>
      <c r="I978708"/>
      <c r="J978708"/>
      <c r="K978708"/>
      <c r="L978708"/>
      <c r="M978708"/>
      <c r="N978708"/>
      <c r="O978708"/>
      <c r="P978708"/>
      <c r="Q978708"/>
      <c r="R978708"/>
      <c r="S978708"/>
      <c r="T978708"/>
      <c r="U978708"/>
      <c r="V978708"/>
    </row>
    <row r="978709" spans="1:22">
      <c r="A978709"/>
      <c r="B978709"/>
      <c r="C978709"/>
      <c r="D978709"/>
      <c r="E978709"/>
      <c r="F978709"/>
      <c r="G978709"/>
      <c r="H978709"/>
      <c r="I978709"/>
      <c r="J978709"/>
      <c r="K978709"/>
      <c r="L978709"/>
      <c r="M978709"/>
      <c r="N978709"/>
      <c r="O978709"/>
      <c r="P978709"/>
      <c r="Q978709"/>
      <c r="R978709"/>
      <c r="S978709"/>
      <c r="T978709"/>
      <c r="U978709"/>
      <c r="V978709"/>
    </row>
    <row r="978710" spans="1:22">
      <c r="A978710"/>
      <c r="B978710"/>
      <c r="C978710"/>
      <c r="D978710"/>
      <c r="E978710"/>
      <c r="F978710"/>
      <c r="G978710"/>
      <c r="H978710"/>
      <c r="I978710"/>
      <c r="J978710"/>
      <c r="K978710"/>
      <c r="L978710"/>
      <c r="M978710"/>
      <c r="N978710"/>
      <c r="O978710"/>
      <c r="P978710"/>
      <c r="Q978710"/>
      <c r="R978710"/>
      <c r="S978710"/>
      <c r="T978710"/>
      <c r="U978710"/>
      <c r="V978710"/>
    </row>
    <row r="978711" spans="1:22">
      <c r="A978711"/>
      <c r="B978711"/>
      <c r="C978711"/>
      <c r="D978711"/>
      <c r="E978711"/>
      <c r="F978711"/>
      <c r="G978711"/>
      <c r="H978711"/>
      <c r="I978711"/>
      <c r="J978711"/>
      <c r="K978711"/>
      <c r="L978711"/>
      <c r="M978711"/>
      <c r="N978711"/>
      <c r="O978711"/>
      <c r="P978711"/>
      <c r="Q978711"/>
      <c r="R978711"/>
      <c r="S978711"/>
      <c r="T978711"/>
      <c r="U978711"/>
      <c r="V978711"/>
    </row>
    <row r="978712" spans="1:22">
      <c r="A978712"/>
      <c r="B978712"/>
      <c r="C978712"/>
      <c r="D978712"/>
      <c r="E978712"/>
      <c r="F978712"/>
      <c r="G978712"/>
      <c r="H978712"/>
      <c r="I978712"/>
      <c r="J978712"/>
      <c r="K978712"/>
      <c r="L978712"/>
      <c r="M978712"/>
      <c r="N978712"/>
      <c r="O978712"/>
      <c r="P978712"/>
      <c r="Q978712"/>
      <c r="R978712"/>
      <c r="S978712"/>
      <c r="T978712"/>
      <c r="U978712"/>
      <c r="V978712"/>
    </row>
    <row r="978713" spans="1:22">
      <c r="A978713"/>
      <c r="B978713"/>
      <c r="C978713"/>
      <c r="D978713"/>
      <c r="E978713"/>
      <c r="F978713"/>
      <c r="G978713"/>
      <c r="H978713"/>
      <c r="I978713"/>
      <c r="J978713"/>
      <c r="K978713"/>
      <c r="L978713"/>
      <c r="M978713"/>
      <c r="N978713"/>
      <c r="O978713"/>
      <c r="P978713"/>
      <c r="Q978713"/>
      <c r="R978713"/>
      <c r="S978713"/>
      <c r="T978713"/>
      <c r="U978713"/>
      <c r="V978713"/>
    </row>
    <row r="978714" spans="1:22">
      <c r="A978714"/>
      <c r="B978714"/>
      <c r="C978714"/>
      <c r="D978714"/>
      <c r="E978714"/>
      <c r="F978714"/>
      <c r="G978714"/>
      <c r="H978714"/>
      <c r="I978714"/>
      <c r="J978714"/>
      <c r="K978714"/>
      <c r="L978714"/>
      <c r="M978714"/>
      <c r="N978714"/>
      <c r="O978714"/>
      <c r="P978714"/>
      <c r="Q978714"/>
      <c r="R978714"/>
      <c r="S978714"/>
      <c r="T978714"/>
      <c r="U978714"/>
      <c r="V978714"/>
    </row>
    <row r="978715" spans="1:22">
      <c r="A978715"/>
      <c r="B978715"/>
      <c r="C978715"/>
      <c r="D978715"/>
      <c r="E978715"/>
      <c r="F978715"/>
      <c r="G978715"/>
      <c r="H978715"/>
      <c r="I978715"/>
      <c r="J978715"/>
      <c r="K978715"/>
      <c r="L978715"/>
      <c r="M978715"/>
      <c r="N978715"/>
      <c r="O978715"/>
      <c r="P978715"/>
      <c r="Q978715"/>
      <c r="R978715"/>
      <c r="S978715"/>
      <c r="T978715"/>
      <c r="U978715"/>
      <c r="V978715"/>
    </row>
    <row r="978716" spans="1:22">
      <c r="A978716"/>
      <c r="B978716"/>
      <c r="C978716"/>
      <c r="D978716"/>
      <c r="E978716"/>
      <c r="F978716"/>
      <c r="G978716"/>
      <c r="H978716"/>
      <c r="I978716"/>
      <c r="J978716"/>
      <c r="K978716"/>
      <c r="L978716"/>
      <c r="M978716"/>
      <c r="N978716"/>
      <c r="O978716"/>
      <c r="P978716"/>
      <c r="Q978716"/>
      <c r="R978716"/>
      <c r="S978716"/>
      <c r="T978716"/>
      <c r="U978716"/>
      <c r="V978716"/>
    </row>
    <row r="978717" spans="1:22">
      <c r="A978717"/>
      <c r="B978717"/>
      <c r="C978717"/>
      <c r="D978717"/>
      <c r="E978717"/>
      <c r="F978717"/>
      <c r="G978717"/>
      <c r="H978717"/>
      <c r="I978717"/>
      <c r="J978717"/>
      <c r="K978717"/>
      <c r="L978717"/>
      <c r="M978717"/>
      <c r="N978717"/>
      <c r="O978717"/>
      <c r="P978717"/>
      <c r="Q978717"/>
      <c r="R978717"/>
      <c r="S978717"/>
      <c r="T978717"/>
      <c r="U978717"/>
      <c r="V978717"/>
    </row>
    <row r="978718" spans="1:22">
      <c r="A978718"/>
      <c r="B978718"/>
      <c r="C978718"/>
      <c r="D978718"/>
      <c r="E978718"/>
      <c r="F978718"/>
      <c r="G978718"/>
      <c r="H978718"/>
      <c r="I978718"/>
      <c r="J978718"/>
      <c r="K978718"/>
      <c r="L978718"/>
      <c r="M978718"/>
      <c r="N978718"/>
      <c r="O978718"/>
      <c r="P978718"/>
      <c r="Q978718"/>
      <c r="R978718"/>
      <c r="S978718"/>
      <c r="T978718"/>
      <c r="U978718"/>
      <c r="V978718"/>
    </row>
    <row r="978719" spans="1:22">
      <c r="A978719"/>
      <c r="B978719"/>
      <c r="C978719"/>
      <c r="D978719"/>
      <c r="E978719"/>
      <c r="F978719"/>
      <c r="G978719"/>
      <c r="H978719"/>
      <c r="I978719"/>
      <c r="J978719"/>
      <c r="K978719"/>
      <c r="L978719"/>
      <c r="M978719"/>
      <c r="N978719"/>
      <c r="O978719"/>
      <c r="P978719"/>
      <c r="Q978719"/>
      <c r="R978719"/>
      <c r="S978719"/>
      <c r="T978719"/>
      <c r="U978719"/>
      <c r="V978719"/>
    </row>
    <row r="978720" spans="1:22">
      <c r="A978720"/>
      <c r="B978720"/>
      <c r="C978720"/>
      <c r="D978720"/>
      <c r="E978720"/>
      <c r="F978720"/>
      <c r="G978720"/>
      <c r="H978720"/>
      <c r="I978720"/>
      <c r="J978720"/>
      <c r="K978720"/>
      <c r="L978720"/>
      <c r="M978720"/>
      <c r="N978720"/>
      <c r="O978720"/>
      <c r="P978720"/>
      <c r="Q978720"/>
      <c r="R978720"/>
      <c r="S978720"/>
      <c r="T978720"/>
      <c r="U978720"/>
      <c r="V978720"/>
    </row>
    <row r="978721" spans="1:22">
      <c r="A978721"/>
      <c r="B978721"/>
      <c r="C978721"/>
      <c r="D978721"/>
      <c r="E978721"/>
      <c r="F978721"/>
      <c r="G978721"/>
      <c r="H978721"/>
      <c r="I978721"/>
      <c r="J978721"/>
      <c r="K978721"/>
      <c r="L978721"/>
      <c r="M978721"/>
      <c r="N978721"/>
      <c r="O978721"/>
      <c r="P978721"/>
      <c r="Q978721"/>
      <c r="R978721"/>
      <c r="S978721"/>
      <c r="T978721"/>
      <c r="U978721"/>
      <c r="V978721"/>
    </row>
    <row r="978722" spans="1:22">
      <c r="A978722"/>
      <c r="B978722"/>
      <c r="C978722"/>
      <c r="D978722"/>
      <c r="E978722"/>
      <c r="F978722"/>
      <c r="G978722"/>
      <c r="H978722"/>
      <c r="I978722"/>
      <c r="J978722"/>
      <c r="K978722"/>
      <c r="L978722"/>
      <c r="M978722"/>
      <c r="N978722"/>
      <c r="O978722"/>
      <c r="P978722"/>
      <c r="Q978722"/>
      <c r="R978722"/>
      <c r="S978722"/>
      <c r="T978722"/>
      <c r="U978722"/>
      <c r="V978722"/>
    </row>
    <row r="978723" spans="1:22">
      <c r="A978723"/>
      <c r="B978723"/>
      <c r="C978723"/>
      <c r="D978723"/>
      <c r="E978723"/>
      <c r="F978723"/>
      <c r="G978723"/>
      <c r="H978723"/>
      <c r="I978723"/>
      <c r="J978723"/>
      <c r="K978723"/>
      <c r="L978723"/>
      <c r="M978723"/>
      <c r="N978723"/>
      <c r="O978723"/>
      <c r="P978723"/>
      <c r="Q978723"/>
      <c r="R978723"/>
      <c r="S978723"/>
      <c r="T978723"/>
      <c r="U978723"/>
      <c r="V978723"/>
    </row>
    <row r="978724" spans="1:22">
      <c r="A978724"/>
      <c r="B978724"/>
      <c r="C978724"/>
      <c r="D978724"/>
      <c r="E978724"/>
      <c r="F978724"/>
      <c r="G978724"/>
      <c r="H978724"/>
      <c r="I978724"/>
      <c r="J978724"/>
      <c r="K978724"/>
      <c r="L978724"/>
      <c r="M978724"/>
      <c r="N978724"/>
      <c r="O978724"/>
      <c r="P978724"/>
      <c r="Q978724"/>
      <c r="R978724"/>
      <c r="S978724"/>
      <c r="T978724"/>
      <c r="U978724"/>
      <c r="V978724"/>
    </row>
    <row r="978725" spans="1:22">
      <c r="A978725"/>
      <c r="B978725"/>
      <c r="C978725"/>
      <c r="D978725"/>
      <c r="E978725"/>
      <c r="F978725"/>
      <c r="G978725"/>
      <c r="H978725"/>
      <c r="I978725"/>
      <c r="J978725"/>
      <c r="K978725"/>
      <c r="L978725"/>
      <c r="M978725"/>
      <c r="N978725"/>
      <c r="O978725"/>
      <c r="P978725"/>
      <c r="Q978725"/>
      <c r="R978725"/>
      <c r="S978725"/>
      <c r="T978725"/>
      <c r="U978725"/>
      <c r="V978725"/>
    </row>
    <row r="978726" spans="1:22">
      <c r="A978726"/>
      <c r="B978726"/>
      <c r="C978726"/>
      <c r="D978726"/>
      <c r="E978726"/>
      <c r="F978726"/>
      <c r="G978726"/>
      <c r="H978726"/>
      <c r="I978726"/>
      <c r="J978726"/>
      <c r="K978726"/>
      <c r="L978726"/>
      <c r="M978726"/>
      <c r="N978726"/>
      <c r="O978726"/>
      <c r="P978726"/>
      <c r="Q978726"/>
      <c r="R978726"/>
      <c r="S978726"/>
      <c r="T978726"/>
      <c r="U978726"/>
      <c r="V978726"/>
    </row>
    <row r="978727" spans="1:22">
      <c r="A978727"/>
      <c r="B978727"/>
      <c r="C978727"/>
      <c r="D978727"/>
      <c r="E978727"/>
      <c r="F978727"/>
      <c r="G978727"/>
      <c r="H978727"/>
      <c r="I978727"/>
      <c r="J978727"/>
      <c r="K978727"/>
      <c r="L978727"/>
      <c r="M978727"/>
      <c r="N978727"/>
      <c r="O978727"/>
      <c r="P978727"/>
      <c r="Q978727"/>
      <c r="R978727"/>
      <c r="S978727"/>
      <c r="T978727"/>
      <c r="U978727"/>
      <c r="V978727"/>
    </row>
    <row r="978728" spans="1:22">
      <c r="A978728"/>
      <c r="B978728"/>
      <c r="C978728"/>
      <c r="D978728"/>
      <c r="E978728"/>
      <c r="F978728"/>
      <c r="G978728"/>
      <c r="H978728"/>
      <c r="I978728"/>
      <c r="J978728"/>
      <c r="K978728"/>
      <c r="L978728"/>
      <c r="M978728"/>
      <c r="N978728"/>
      <c r="O978728"/>
      <c r="P978728"/>
      <c r="Q978728"/>
      <c r="R978728"/>
      <c r="S978728"/>
      <c r="T978728"/>
      <c r="U978728"/>
      <c r="V978728"/>
    </row>
    <row r="978729" spans="1:22">
      <c r="A978729"/>
      <c r="B978729"/>
      <c r="C978729"/>
      <c r="D978729"/>
      <c r="E978729"/>
      <c r="F978729"/>
      <c r="G978729"/>
      <c r="H978729"/>
      <c r="I978729"/>
      <c r="J978729"/>
      <c r="K978729"/>
      <c r="L978729"/>
      <c r="M978729"/>
      <c r="N978729"/>
      <c r="O978729"/>
      <c r="P978729"/>
      <c r="Q978729"/>
      <c r="R978729"/>
      <c r="S978729"/>
      <c r="T978729"/>
      <c r="U978729"/>
      <c r="V978729"/>
    </row>
    <row r="978730" spans="1:22">
      <c r="A978730"/>
      <c r="B978730"/>
      <c r="C978730"/>
      <c r="D978730"/>
      <c r="E978730"/>
      <c r="F978730"/>
      <c r="G978730"/>
      <c r="H978730"/>
      <c r="I978730"/>
      <c r="J978730"/>
      <c r="K978730"/>
      <c r="L978730"/>
      <c r="M978730"/>
      <c r="N978730"/>
      <c r="O978730"/>
      <c r="P978730"/>
      <c r="Q978730"/>
      <c r="R978730"/>
      <c r="S978730"/>
      <c r="T978730"/>
      <c r="U978730"/>
      <c r="V978730"/>
    </row>
    <row r="978731" spans="1:22">
      <c r="A978731"/>
      <c r="B978731"/>
      <c r="C978731"/>
      <c r="D978731"/>
      <c r="E978731"/>
      <c r="F978731"/>
      <c r="G978731"/>
      <c r="H978731"/>
      <c r="I978731"/>
      <c r="J978731"/>
      <c r="K978731"/>
      <c r="L978731"/>
      <c r="M978731"/>
      <c r="N978731"/>
      <c r="O978731"/>
      <c r="P978731"/>
      <c r="Q978731"/>
      <c r="R978731"/>
      <c r="S978731"/>
      <c r="T978731"/>
      <c r="U978731"/>
      <c r="V978731"/>
    </row>
    <row r="978732" spans="1:22">
      <c r="A978732"/>
      <c r="B978732"/>
      <c r="C978732"/>
      <c r="D978732"/>
      <c r="E978732"/>
      <c r="F978732"/>
      <c r="G978732"/>
      <c r="H978732"/>
      <c r="I978732"/>
      <c r="J978732"/>
      <c r="K978732"/>
      <c r="L978732"/>
      <c r="M978732"/>
      <c r="N978732"/>
      <c r="O978732"/>
      <c r="P978732"/>
      <c r="Q978732"/>
      <c r="R978732"/>
      <c r="S978732"/>
      <c r="T978732"/>
      <c r="U978732"/>
      <c r="V978732"/>
    </row>
    <row r="978733" spans="1:22">
      <c r="A978733"/>
      <c r="B978733"/>
      <c r="C978733"/>
      <c r="D978733"/>
      <c r="E978733"/>
      <c r="F978733"/>
      <c r="G978733"/>
      <c r="H978733"/>
      <c r="I978733"/>
      <c r="J978733"/>
      <c r="K978733"/>
      <c r="L978733"/>
      <c r="M978733"/>
      <c r="N978733"/>
      <c r="O978733"/>
      <c r="P978733"/>
      <c r="Q978733"/>
      <c r="R978733"/>
      <c r="S978733"/>
      <c r="T978733"/>
      <c r="U978733"/>
      <c r="V978733"/>
    </row>
    <row r="978734" spans="1:22">
      <c r="A978734"/>
      <c r="B978734"/>
      <c r="C978734"/>
      <c r="D978734"/>
      <c r="E978734"/>
      <c r="F978734"/>
      <c r="G978734"/>
      <c r="H978734"/>
      <c r="I978734"/>
      <c r="J978734"/>
      <c r="K978734"/>
      <c r="L978734"/>
      <c r="M978734"/>
      <c r="N978734"/>
      <c r="O978734"/>
      <c r="P978734"/>
      <c r="Q978734"/>
      <c r="R978734"/>
      <c r="S978734"/>
      <c r="T978734"/>
      <c r="U978734"/>
      <c r="V978734"/>
    </row>
    <row r="978735" spans="1:22">
      <c r="A978735"/>
      <c r="B978735"/>
      <c r="C978735"/>
      <c r="D978735"/>
      <c r="E978735"/>
      <c r="F978735"/>
      <c r="G978735"/>
      <c r="H978735"/>
      <c r="I978735"/>
      <c r="J978735"/>
      <c r="K978735"/>
      <c r="L978735"/>
      <c r="M978735"/>
      <c r="N978735"/>
      <c r="O978735"/>
      <c r="P978735"/>
      <c r="Q978735"/>
      <c r="R978735"/>
      <c r="S978735"/>
      <c r="T978735"/>
      <c r="U978735"/>
      <c r="V978735"/>
    </row>
    <row r="978736" spans="1:22">
      <c r="A978736"/>
      <c r="B978736"/>
      <c r="C978736"/>
      <c r="D978736"/>
      <c r="E978736"/>
      <c r="F978736"/>
      <c r="G978736"/>
      <c r="H978736"/>
      <c r="I978736"/>
      <c r="J978736"/>
      <c r="K978736"/>
      <c r="L978736"/>
      <c r="M978736"/>
      <c r="N978736"/>
      <c r="O978736"/>
      <c r="P978736"/>
      <c r="Q978736"/>
      <c r="R978736"/>
      <c r="S978736"/>
      <c r="T978736"/>
      <c r="U978736"/>
      <c r="V978736"/>
    </row>
    <row r="978737" spans="1:22">
      <c r="A978737"/>
      <c r="B978737"/>
      <c r="C978737"/>
      <c r="D978737"/>
      <c r="E978737"/>
      <c r="F978737"/>
      <c r="G978737"/>
      <c r="H978737"/>
      <c r="I978737"/>
      <c r="J978737"/>
      <c r="K978737"/>
      <c r="L978737"/>
      <c r="M978737"/>
      <c r="N978737"/>
      <c r="O978737"/>
      <c r="P978737"/>
      <c r="Q978737"/>
      <c r="R978737"/>
      <c r="S978737"/>
      <c r="T978737"/>
      <c r="U978737"/>
      <c r="V978737"/>
    </row>
    <row r="978738" spans="1:22">
      <c r="A978738"/>
      <c r="B978738"/>
      <c r="C978738"/>
      <c r="D978738"/>
      <c r="E978738"/>
      <c r="F978738"/>
      <c r="G978738"/>
      <c r="H978738"/>
      <c r="I978738"/>
      <c r="J978738"/>
      <c r="K978738"/>
      <c r="L978738"/>
      <c r="M978738"/>
      <c r="N978738"/>
      <c r="O978738"/>
      <c r="P978738"/>
      <c r="Q978738"/>
      <c r="R978738"/>
      <c r="S978738"/>
      <c r="T978738"/>
      <c r="U978738"/>
      <c r="V978738"/>
    </row>
    <row r="978739" spans="1:22">
      <c r="A978739"/>
      <c r="B978739"/>
      <c r="C978739"/>
      <c r="D978739"/>
      <c r="E978739"/>
      <c r="F978739"/>
      <c r="G978739"/>
      <c r="H978739"/>
      <c r="I978739"/>
      <c r="J978739"/>
      <c r="K978739"/>
      <c r="L978739"/>
      <c r="M978739"/>
      <c r="N978739"/>
      <c r="O978739"/>
      <c r="P978739"/>
      <c r="Q978739"/>
      <c r="R978739"/>
      <c r="S978739"/>
      <c r="T978739"/>
      <c r="U978739"/>
      <c r="V978739"/>
    </row>
    <row r="978740" spans="1:22">
      <c r="A978740"/>
      <c r="B978740"/>
      <c r="C978740"/>
      <c r="D978740"/>
      <c r="E978740"/>
      <c r="F978740"/>
      <c r="G978740"/>
      <c r="H978740"/>
      <c r="I978740"/>
      <c r="J978740"/>
      <c r="K978740"/>
      <c r="L978740"/>
      <c r="M978740"/>
      <c r="N978740"/>
      <c r="O978740"/>
      <c r="P978740"/>
      <c r="Q978740"/>
      <c r="R978740"/>
      <c r="S978740"/>
      <c r="T978740"/>
      <c r="U978740"/>
      <c r="V978740"/>
    </row>
    <row r="978741" spans="1:22">
      <c r="A978741"/>
      <c r="B978741"/>
      <c r="C978741"/>
      <c r="D978741"/>
      <c r="E978741"/>
      <c r="F978741"/>
      <c r="G978741"/>
      <c r="H978741"/>
      <c r="I978741"/>
      <c r="J978741"/>
      <c r="K978741"/>
      <c r="L978741"/>
      <c r="M978741"/>
      <c r="N978741"/>
      <c r="O978741"/>
      <c r="P978741"/>
      <c r="Q978741"/>
      <c r="R978741"/>
      <c r="S978741"/>
      <c r="T978741"/>
      <c r="U978741"/>
      <c r="V978741"/>
    </row>
    <row r="978742" spans="1:22">
      <c r="A978742"/>
      <c r="B978742"/>
      <c r="C978742"/>
      <c r="D978742"/>
      <c r="E978742"/>
      <c r="F978742"/>
      <c r="G978742"/>
      <c r="H978742"/>
      <c r="I978742"/>
      <c r="J978742"/>
      <c r="K978742"/>
      <c r="L978742"/>
      <c r="M978742"/>
      <c r="N978742"/>
      <c r="O978742"/>
      <c r="P978742"/>
      <c r="Q978742"/>
      <c r="R978742"/>
      <c r="S978742"/>
      <c r="T978742"/>
      <c r="U978742"/>
      <c r="V978742"/>
    </row>
    <row r="978743" spans="1:22">
      <c r="A978743"/>
      <c r="B978743"/>
      <c r="C978743"/>
      <c r="D978743"/>
      <c r="E978743"/>
      <c r="F978743"/>
      <c r="G978743"/>
      <c r="H978743"/>
      <c r="I978743"/>
      <c r="J978743"/>
      <c r="K978743"/>
      <c r="L978743"/>
      <c r="M978743"/>
      <c r="N978743"/>
      <c r="O978743"/>
      <c r="P978743"/>
      <c r="Q978743"/>
      <c r="R978743"/>
      <c r="S978743"/>
      <c r="T978743"/>
      <c r="U978743"/>
      <c r="V978743"/>
    </row>
    <row r="978744" spans="1:22">
      <c r="A978744"/>
      <c r="B978744"/>
      <c r="C978744"/>
      <c r="D978744"/>
      <c r="E978744"/>
      <c r="F978744"/>
      <c r="G978744"/>
      <c r="H978744"/>
      <c r="I978744"/>
      <c r="J978744"/>
      <c r="K978744"/>
      <c r="L978744"/>
      <c r="M978744"/>
      <c r="N978744"/>
      <c r="O978744"/>
      <c r="P978744"/>
      <c r="Q978744"/>
      <c r="R978744"/>
      <c r="S978744"/>
      <c r="T978744"/>
      <c r="U978744"/>
      <c r="V978744"/>
    </row>
    <row r="978745" spans="1:22">
      <c r="A978745"/>
      <c r="B978745"/>
      <c r="C978745"/>
      <c r="D978745"/>
      <c r="E978745"/>
      <c r="F978745"/>
      <c r="G978745"/>
      <c r="H978745"/>
      <c r="I978745"/>
      <c r="J978745"/>
      <c r="K978745"/>
      <c r="L978745"/>
      <c r="M978745"/>
      <c r="N978745"/>
      <c r="O978745"/>
      <c r="P978745"/>
      <c r="Q978745"/>
      <c r="R978745"/>
      <c r="S978745"/>
      <c r="T978745"/>
      <c r="U978745"/>
      <c r="V978745"/>
    </row>
    <row r="978746" spans="1:22">
      <c r="A978746"/>
      <c r="B978746"/>
      <c r="C978746"/>
      <c r="D978746"/>
      <c r="E978746"/>
      <c r="F978746"/>
      <c r="G978746"/>
      <c r="H978746"/>
      <c r="I978746"/>
      <c r="J978746"/>
      <c r="K978746"/>
      <c r="L978746"/>
      <c r="M978746"/>
      <c r="N978746"/>
      <c r="O978746"/>
      <c r="P978746"/>
      <c r="Q978746"/>
      <c r="R978746"/>
      <c r="S978746"/>
      <c r="T978746"/>
      <c r="U978746"/>
      <c r="V978746"/>
    </row>
    <row r="978747" spans="1:22">
      <c r="A978747"/>
      <c r="B978747"/>
      <c r="C978747"/>
      <c r="D978747"/>
      <c r="E978747"/>
      <c r="F978747"/>
      <c r="G978747"/>
      <c r="H978747"/>
      <c r="I978747"/>
      <c r="J978747"/>
      <c r="K978747"/>
      <c r="L978747"/>
      <c r="M978747"/>
      <c r="N978747"/>
      <c r="O978747"/>
      <c r="P978747"/>
      <c r="Q978747"/>
      <c r="R978747"/>
      <c r="S978747"/>
      <c r="T978747"/>
      <c r="U978747"/>
      <c r="V978747"/>
    </row>
    <row r="978748" spans="1:22">
      <c r="A978748"/>
      <c r="B978748"/>
      <c r="C978748"/>
      <c r="D978748"/>
      <c r="E978748"/>
      <c r="F978748"/>
      <c r="G978748"/>
      <c r="H978748"/>
      <c r="I978748"/>
      <c r="J978748"/>
      <c r="K978748"/>
      <c r="L978748"/>
      <c r="M978748"/>
      <c r="N978748"/>
      <c r="O978748"/>
      <c r="P978748"/>
      <c r="Q978748"/>
      <c r="R978748"/>
      <c r="S978748"/>
      <c r="T978748"/>
      <c r="U978748"/>
      <c r="V978748"/>
    </row>
    <row r="978749" spans="1:22">
      <c r="A978749"/>
      <c r="B978749"/>
      <c r="C978749"/>
      <c r="D978749"/>
      <c r="E978749"/>
      <c r="F978749"/>
      <c r="G978749"/>
      <c r="H978749"/>
      <c r="I978749"/>
      <c r="J978749"/>
      <c r="K978749"/>
      <c r="L978749"/>
      <c r="M978749"/>
      <c r="N978749"/>
      <c r="O978749"/>
      <c r="P978749"/>
      <c r="Q978749"/>
      <c r="R978749"/>
      <c r="S978749"/>
      <c r="T978749"/>
      <c r="U978749"/>
      <c r="V978749"/>
    </row>
    <row r="978750" spans="1:22">
      <c r="A978750"/>
      <c r="B978750"/>
      <c r="C978750"/>
      <c r="D978750"/>
      <c r="E978750"/>
      <c r="F978750"/>
      <c r="G978750"/>
      <c r="H978750"/>
      <c r="I978750"/>
      <c r="J978750"/>
      <c r="K978750"/>
      <c r="L978750"/>
      <c r="M978750"/>
      <c r="N978750"/>
      <c r="O978750"/>
      <c r="P978750"/>
      <c r="Q978750"/>
      <c r="R978750"/>
      <c r="S978750"/>
      <c r="T978750"/>
      <c r="U978750"/>
      <c r="V978750"/>
    </row>
    <row r="978751" spans="1:22">
      <c r="A978751"/>
      <c r="B978751"/>
      <c r="C978751"/>
      <c r="D978751"/>
      <c r="E978751"/>
      <c r="F978751"/>
      <c r="G978751"/>
      <c r="H978751"/>
      <c r="I978751"/>
      <c r="J978751"/>
      <c r="K978751"/>
      <c r="L978751"/>
      <c r="M978751"/>
      <c r="N978751"/>
      <c r="O978751"/>
      <c r="P978751"/>
      <c r="Q978751"/>
      <c r="R978751"/>
      <c r="S978751"/>
      <c r="T978751"/>
      <c r="U978751"/>
      <c r="V978751"/>
    </row>
    <row r="978752" spans="1:22">
      <c r="A978752"/>
      <c r="B978752"/>
      <c r="C978752"/>
      <c r="D978752"/>
      <c r="E978752"/>
      <c r="F978752"/>
      <c r="G978752"/>
      <c r="H978752"/>
      <c r="I978752"/>
      <c r="J978752"/>
      <c r="K978752"/>
      <c r="L978752"/>
      <c r="M978752"/>
      <c r="N978752"/>
      <c r="O978752"/>
      <c r="P978752"/>
      <c r="Q978752"/>
      <c r="R978752"/>
      <c r="S978752"/>
      <c r="T978752"/>
      <c r="U978752"/>
      <c r="V978752"/>
    </row>
    <row r="978753" spans="1:22">
      <c r="A978753"/>
      <c r="B978753"/>
      <c r="C978753"/>
      <c r="D978753"/>
      <c r="E978753"/>
      <c r="F978753"/>
      <c r="G978753"/>
      <c r="H978753"/>
      <c r="I978753"/>
      <c r="J978753"/>
      <c r="K978753"/>
      <c r="L978753"/>
      <c r="M978753"/>
      <c r="N978753"/>
      <c r="O978753"/>
      <c r="P978753"/>
      <c r="Q978753"/>
      <c r="R978753"/>
      <c r="S978753"/>
      <c r="T978753"/>
      <c r="U978753"/>
      <c r="V978753"/>
    </row>
    <row r="978754" spans="1:22">
      <c r="A978754"/>
      <c r="B978754"/>
      <c r="C978754"/>
      <c r="D978754"/>
      <c r="E978754"/>
      <c r="F978754"/>
      <c r="G978754"/>
      <c r="H978754"/>
      <c r="I978754"/>
      <c r="J978754"/>
      <c r="K978754"/>
      <c r="L978754"/>
      <c r="M978754"/>
      <c r="N978754"/>
      <c r="O978754"/>
      <c r="P978754"/>
      <c r="Q978754"/>
      <c r="R978754"/>
      <c r="S978754"/>
      <c r="T978754"/>
      <c r="U978754"/>
      <c r="V978754"/>
    </row>
    <row r="978755" spans="1:22">
      <c r="A978755"/>
      <c r="B978755"/>
      <c r="C978755"/>
      <c r="D978755"/>
      <c r="E978755"/>
      <c r="F978755"/>
      <c r="G978755"/>
      <c r="H978755"/>
      <c r="I978755"/>
      <c r="J978755"/>
      <c r="K978755"/>
      <c r="L978755"/>
      <c r="M978755"/>
      <c r="N978755"/>
      <c r="O978755"/>
      <c r="P978755"/>
      <c r="Q978755"/>
      <c r="R978755"/>
      <c r="S978755"/>
      <c r="T978755"/>
      <c r="U978755"/>
      <c r="V978755"/>
    </row>
    <row r="978756" spans="1:22">
      <c r="A978756"/>
      <c r="B978756"/>
      <c r="C978756"/>
      <c r="D978756"/>
      <c r="E978756"/>
      <c r="F978756"/>
      <c r="G978756"/>
      <c r="H978756"/>
      <c r="I978756"/>
      <c r="J978756"/>
      <c r="K978756"/>
      <c r="L978756"/>
      <c r="M978756"/>
      <c r="N978756"/>
      <c r="O978756"/>
      <c r="P978756"/>
      <c r="Q978756"/>
      <c r="R978756"/>
      <c r="S978756"/>
      <c r="T978756"/>
      <c r="U978756"/>
      <c r="V978756"/>
    </row>
    <row r="978757" spans="1:22">
      <c r="A978757"/>
      <c r="B978757"/>
      <c r="C978757"/>
      <c r="D978757"/>
      <c r="E978757"/>
      <c r="F978757"/>
      <c r="G978757"/>
      <c r="H978757"/>
      <c r="I978757"/>
      <c r="J978757"/>
      <c r="K978757"/>
      <c r="L978757"/>
      <c r="M978757"/>
      <c r="N978757"/>
      <c r="O978757"/>
      <c r="P978757"/>
      <c r="Q978757"/>
      <c r="R978757"/>
      <c r="S978757"/>
      <c r="T978757"/>
      <c r="U978757"/>
      <c r="V978757"/>
    </row>
    <row r="978758" spans="1:22">
      <c r="A978758"/>
      <c r="B978758"/>
      <c r="C978758"/>
      <c r="D978758"/>
      <c r="E978758"/>
      <c r="F978758"/>
      <c r="G978758"/>
      <c r="H978758"/>
      <c r="I978758"/>
      <c r="J978758"/>
      <c r="K978758"/>
      <c r="L978758"/>
      <c r="M978758"/>
      <c r="N978758"/>
      <c r="O978758"/>
      <c r="P978758"/>
      <c r="Q978758"/>
      <c r="R978758"/>
      <c r="S978758"/>
      <c r="T978758"/>
      <c r="U978758"/>
      <c r="V978758"/>
    </row>
    <row r="978759" spans="1:22">
      <c r="A978759"/>
      <c r="B978759"/>
      <c r="C978759"/>
      <c r="D978759"/>
      <c r="E978759"/>
      <c r="F978759"/>
      <c r="G978759"/>
      <c r="H978759"/>
      <c r="I978759"/>
      <c r="J978759"/>
      <c r="K978759"/>
      <c r="L978759"/>
      <c r="M978759"/>
      <c r="N978759"/>
      <c r="O978759"/>
      <c r="P978759"/>
      <c r="Q978759"/>
      <c r="R978759"/>
      <c r="S978759"/>
      <c r="T978759"/>
      <c r="U978759"/>
      <c r="V978759"/>
    </row>
    <row r="978760" spans="1:22">
      <c r="A978760"/>
      <c r="B978760"/>
      <c r="C978760"/>
      <c r="D978760"/>
      <c r="E978760"/>
      <c r="F978760"/>
      <c r="G978760"/>
      <c r="H978760"/>
      <c r="I978760"/>
      <c r="J978760"/>
      <c r="K978760"/>
      <c r="L978760"/>
      <c r="M978760"/>
      <c r="N978760"/>
      <c r="O978760"/>
      <c r="P978760"/>
      <c r="Q978760"/>
      <c r="R978760"/>
      <c r="S978760"/>
      <c r="T978760"/>
      <c r="U978760"/>
      <c r="V978760"/>
    </row>
    <row r="978761" spans="1:22">
      <c r="A978761"/>
      <c r="B978761"/>
      <c r="C978761"/>
      <c r="D978761"/>
      <c r="E978761"/>
      <c r="F978761"/>
      <c r="G978761"/>
      <c r="H978761"/>
      <c r="I978761"/>
      <c r="J978761"/>
      <c r="K978761"/>
      <c r="L978761"/>
      <c r="M978761"/>
      <c r="N978761"/>
      <c r="O978761"/>
      <c r="P978761"/>
      <c r="Q978761"/>
      <c r="R978761"/>
      <c r="S978761"/>
      <c r="T978761"/>
      <c r="U978761"/>
      <c r="V978761"/>
    </row>
    <row r="978762" spans="1:22">
      <c r="A978762"/>
      <c r="B978762"/>
      <c r="C978762"/>
      <c r="D978762"/>
      <c r="E978762"/>
      <c r="F978762"/>
      <c r="G978762"/>
      <c r="H978762"/>
      <c r="I978762"/>
      <c r="J978762"/>
      <c r="K978762"/>
      <c r="L978762"/>
      <c r="M978762"/>
      <c r="N978762"/>
      <c r="O978762"/>
      <c r="P978762"/>
      <c r="Q978762"/>
      <c r="R978762"/>
      <c r="S978762"/>
      <c r="T978762"/>
      <c r="U978762"/>
      <c r="V978762"/>
    </row>
    <row r="978763" spans="1:22">
      <c r="A978763"/>
      <c r="B978763"/>
      <c r="C978763"/>
      <c r="D978763"/>
      <c r="E978763"/>
      <c r="F978763"/>
      <c r="G978763"/>
      <c r="H978763"/>
      <c r="I978763"/>
      <c r="J978763"/>
      <c r="K978763"/>
      <c r="L978763"/>
      <c r="M978763"/>
      <c r="N978763"/>
      <c r="O978763"/>
      <c r="P978763"/>
      <c r="Q978763"/>
      <c r="R978763"/>
      <c r="S978763"/>
      <c r="T978763"/>
      <c r="U978763"/>
      <c r="V978763"/>
    </row>
    <row r="978764" spans="1:22">
      <c r="A978764"/>
      <c r="B978764"/>
      <c r="C978764"/>
      <c r="D978764"/>
      <c r="E978764"/>
      <c r="F978764"/>
      <c r="G978764"/>
      <c r="H978764"/>
      <c r="I978764"/>
      <c r="J978764"/>
      <c r="K978764"/>
      <c r="L978764"/>
      <c r="M978764"/>
      <c r="N978764"/>
      <c r="O978764"/>
      <c r="P978764"/>
      <c r="Q978764"/>
      <c r="R978764"/>
      <c r="S978764"/>
      <c r="T978764"/>
      <c r="U978764"/>
      <c r="V978764"/>
    </row>
    <row r="978765" spans="1:22">
      <c r="A978765"/>
      <c r="B978765"/>
      <c r="C978765"/>
      <c r="D978765"/>
      <c r="E978765"/>
      <c r="F978765"/>
      <c r="G978765"/>
      <c r="H978765"/>
      <c r="I978765"/>
      <c r="J978765"/>
      <c r="K978765"/>
      <c r="L978765"/>
      <c r="M978765"/>
      <c r="N978765"/>
      <c r="O978765"/>
      <c r="P978765"/>
      <c r="Q978765"/>
      <c r="R978765"/>
      <c r="S978765"/>
      <c r="T978765"/>
      <c r="U978765"/>
      <c r="V978765"/>
    </row>
    <row r="978766" spans="1:22">
      <c r="A978766"/>
      <c r="B978766"/>
      <c r="C978766"/>
      <c r="D978766"/>
      <c r="E978766"/>
      <c r="F978766"/>
      <c r="G978766"/>
      <c r="H978766"/>
      <c r="I978766"/>
      <c r="J978766"/>
      <c r="K978766"/>
      <c r="L978766"/>
      <c r="M978766"/>
      <c r="N978766"/>
      <c r="O978766"/>
      <c r="P978766"/>
      <c r="Q978766"/>
      <c r="R978766"/>
      <c r="S978766"/>
      <c r="T978766"/>
      <c r="U978766"/>
      <c r="V978766"/>
    </row>
    <row r="978767" spans="1:22">
      <c r="A978767"/>
      <c r="B978767"/>
      <c r="C978767"/>
      <c r="D978767"/>
      <c r="E978767"/>
      <c r="F978767"/>
      <c r="G978767"/>
      <c r="H978767"/>
      <c r="I978767"/>
      <c r="J978767"/>
      <c r="K978767"/>
      <c r="L978767"/>
      <c r="M978767"/>
      <c r="N978767"/>
      <c r="O978767"/>
      <c r="P978767"/>
      <c r="Q978767"/>
      <c r="R978767"/>
      <c r="S978767"/>
      <c r="T978767"/>
      <c r="U978767"/>
      <c r="V978767"/>
    </row>
    <row r="978768" spans="1:22">
      <c r="A978768"/>
      <c r="B978768"/>
      <c r="C978768"/>
      <c r="D978768"/>
      <c r="E978768"/>
      <c r="F978768"/>
      <c r="G978768"/>
      <c r="H978768"/>
      <c r="I978768"/>
      <c r="J978768"/>
      <c r="K978768"/>
      <c r="L978768"/>
      <c r="M978768"/>
      <c r="N978768"/>
      <c r="O978768"/>
      <c r="P978768"/>
      <c r="Q978768"/>
      <c r="R978768"/>
      <c r="S978768"/>
      <c r="T978768"/>
      <c r="U978768"/>
      <c r="V978768"/>
    </row>
    <row r="978769" spans="1:22">
      <c r="A978769"/>
      <c r="B978769"/>
      <c r="C978769"/>
      <c r="D978769"/>
      <c r="E978769"/>
      <c r="F978769"/>
      <c r="G978769"/>
      <c r="H978769"/>
      <c r="I978769"/>
      <c r="J978769"/>
      <c r="K978769"/>
      <c r="L978769"/>
      <c r="M978769"/>
      <c r="N978769"/>
      <c r="O978769"/>
      <c r="P978769"/>
      <c r="Q978769"/>
      <c r="R978769"/>
      <c r="S978769"/>
      <c r="T978769"/>
      <c r="U978769"/>
      <c r="V978769"/>
    </row>
    <row r="978770" spans="1:22">
      <c r="A978770"/>
      <c r="B978770"/>
      <c r="C978770"/>
      <c r="D978770"/>
      <c r="E978770"/>
      <c r="F978770"/>
      <c r="G978770"/>
      <c r="H978770"/>
      <c r="I978770"/>
      <c r="J978770"/>
      <c r="K978770"/>
      <c r="L978770"/>
      <c r="M978770"/>
      <c r="N978770"/>
      <c r="O978770"/>
      <c r="P978770"/>
      <c r="Q978770"/>
      <c r="R978770"/>
      <c r="S978770"/>
      <c r="T978770"/>
      <c r="U978770"/>
      <c r="V978770"/>
    </row>
    <row r="978771" spans="1:22">
      <c r="A978771"/>
      <c r="B978771"/>
      <c r="C978771"/>
      <c r="D978771"/>
      <c r="E978771"/>
      <c r="F978771"/>
      <c r="G978771"/>
      <c r="H978771"/>
      <c r="I978771"/>
      <c r="J978771"/>
      <c r="K978771"/>
      <c r="L978771"/>
      <c r="M978771"/>
      <c r="N978771"/>
      <c r="O978771"/>
      <c r="P978771"/>
      <c r="Q978771"/>
      <c r="R978771"/>
      <c r="S978771"/>
      <c r="T978771"/>
      <c r="U978771"/>
      <c r="V978771"/>
    </row>
    <row r="978772" spans="1:22">
      <c r="A978772"/>
      <c r="B978772"/>
      <c r="C978772"/>
      <c r="D978772"/>
      <c r="E978772"/>
      <c r="F978772"/>
      <c r="G978772"/>
      <c r="H978772"/>
      <c r="I978772"/>
      <c r="J978772"/>
      <c r="K978772"/>
      <c r="L978772"/>
      <c r="M978772"/>
      <c r="N978772"/>
      <c r="O978772"/>
      <c r="P978772"/>
      <c r="Q978772"/>
      <c r="R978772"/>
      <c r="S978772"/>
      <c r="T978772"/>
      <c r="U978772"/>
      <c r="V978772"/>
    </row>
    <row r="978773" spans="1:22">
      <c r="A978773"/>
      <c r="B978773"/>
      <c r="C978773"/>
      <c r="D978773"/>
      <c r="E978773"/>
      <c r="F978773"/>
      <c r="G978773"/>
      <c r="H978773"/>
      <c r="I978773"/>
      <c r="J978773"/>
      <c r="K978773"/>
      <c r="L978773"/>
      <c r="M978773"/>
      <c r="N978773"/>
      <c r="O978773"/>
      <c r="P978773"/>
      <c r="Q978773"/>
      <c r="R978773"/>
      <c r="S978773"/>
      <c r="T978773"/>
      <c r="U978773"/>
      <c r="V978773"/>
    </row>
    <row r="978774" spans="1:22">
      <c r="A978774"/>
      <c r="B978774"/>
      <c r="C978774"/>
      <c r="D978774"/>
      <c r="E978774"/>
      <c r="F978774"/>
      <c r="G978774"/>
      <c r="H978774"/>
      <c r="I978774"/>
      <c r="J978774"/>
      <c r="K978774"/>
      <c r="L978774"/>
      <c r="M978774"/>
      <c r="N978774"/>
      <c r="O978774"/>
      <c r="P978774"/>
      <c r="Q978774"/>
      <c r="R978774"/>
      <c r="S978774"/>
      <c r="T978774"/>
      <c r="U978774"/>
      <c r="V978774"/>
    </row>
    <row r="978775" spans="1:22">
      <c r="A978775"/>
      <c r="B978775"/>
      <c r="C978775"/>
      <c r="D978775"/>
      <c r="E978775"/>
      <c r="F978775"/>
      <c r="G978775"/>
      <c r="H978775"/>
      <c r="I978775"/>
      <c r="J978775"/>
      <c r="K978775"/>
      <c r="L978775"/>
      <c r="M978775"/>
      <c r="N978775"/>
      <c r="O978775"/>
      <c r="P978775"/>
      <c r="Q978775"/>
      <c r="R978775"/>
      <c r="S978775"/>
      <c r="T978775"/>
      <c r="U978775"/>
      <c r="V978775"/>
    </row>
    <row r="978776" spans="1:22">
      <c r="A978776"/>
      <c r="B978776"/>
      <c r="C978776"/>
      <c r="D978776"/>
      <c r="E978776"/>
      <c r="F978776"/>
      <c r="G978776"/>
      <c r="H978776"/>
      <c r="I978776"/>
      <c r="J978776"/>
      <c r="K978776"/>
      <c r="L978776"/>
      <c r="M978776"/>
      <c r="N978776"/>
      <c r="O978776"/>
      <c r="P978776"/>
      <c r="Q978776"/>
      <c r="R978776"/>
      <c r="S978776"/>
      <c r="T978776"/>
      <c r="U978776"/>
      <c r="V978776"/>
    </row>
    <row r="978777" spans="1:22">
      <c r="A978777"/>
      <c r="B978777"/>
      <c r="C978777"/>
      <c r="D978777"/>
      <c r="E978777"/>
      <c r="F978777"/>
      <c r="G978777"/>
      <c r="H978777"/>
      <c r="I978777"/>
      <c r="J978777"/>
      <c r="K978777"/>
      <c r="L978777"/>
      <c r="M978777"/>
      <c r="N978777"/>
      <c r="O978777"/>
      <c r="P978777"/>
      <c r="Q978777"/>
      <c r="R978777"/>
      <c r="S978777"/>
      <c r="T978777"/>
      <c r="U978777"/>
      <c r="V978777"/>
    </row>
    <row r="978778" spans="1:22">
      <c r="A978778"/>
      <c r="B978778"/>
      <c r="C978778"/>
      <c r="D978778"/>
      <c r="E978778"/>
      <c r="F978778"/>
      <c r="G978778"/>
      <c r="H978778"/>
      <c r="I978778"/>
      <c r="J978778"/>
      <c r="K978778"/>
      <c r="L978778"/>
      <c r="M978778"/>
      <c r="N978778"/>
      <c r="O978778"/>
      <c r="P978778"/>
      <c r="Q978778"/>
      <c r="R978778"/>
      <c r="S978778"/>
      <c r="T978778"/>
      <c r="U978778"/>
      <c r="V978778"/>
    </row>
    <row r="978779" spans="1:22">
      <c r="A978779"/>
      <c r="B978779"/>
      <c r="C978779"/>
      <c r="D978779"/>
      <c r="E978779"/>
      <c r="F978779"/>
      <c r="G978779"/>
      <c r="H978779"/>
      <c r="I978779"/>
      <c r="J978779"/>
      <c r="K978779"/>
      <c r="L978779"/>
      <c r="M978779"/>
      <c r="N978779"/>
      <c r="O978779"/>
      <c r="P978779"/>
      <c r="Q978779"/>
      <c r="R978779"/>
      <c r="S978779"/>
      <c r="T978779"/>
      <c r="U978779"/>
      <c r="V978779"/>
    </row>
    <row r="978780" spans="1:22">
      <c r="A978780"/>
      <c r="B978780"/>
      <c r="C978780"/>
      <c r="D978780"/>
      <c r="E978780"/>
      <c r="F978780"/>
      <c r="G978780"/>
      <c r="H978780"/>
      <c r="I978780"/>
      <c r="J978780"/>
      <c r="K978780"/>
      <c r="L978780"/>
      <c r="M978780"/>
      <c r="N978780"/>
      <c r="O978780"/>
      <c r="P978780"/>
      <c r="Q978780"/>
      <c r="R978780"/>
      <c r="S978780"/>
      <c r="T978780"/>
      <c r="U978780"/>
      <c r="V978780"/>
    </row>
    <row r="978781" spans="1:22">
      <c r="A978781"/>
      <c r="B978781"/>
      <c r="C978781"/>
      <c r="D978781"/>
      <c r="E978781"/>
      <c r="F978781"/>
      <c r="G978781"/>
      <c r="H978781"/>
      <c r="I978781"/>
      <c r="J978781"/>
      <c r="K978781"/>
      <c r="L978781"/>
      <c r="M978781"/>
      <c r="N978781"/>
      <c r="O978781"/>
      <c r="P978781"/>
      <c r="Q978781"/>
      <c r="R978781"/>
      <c r="S978781"/>
      <c r="T978781"/>
      <c r="U978781"/>
      <c r="V978781"/>
    </row>
    <row r="978782" spans="1:22">
      <c r="A978782"/>
      <c r="B978782"/>
      <c r="C978782"/>
      <c r="D978782"/>
      <c r="E978782"/>
      <c r="F978782"/>
      <c r="G978782"/>
      <c r="H978782"/>
      <c r="I978782"/>
      <c r="J978782"/>
      <c r="K978782"/>
      <c r="L978782"/>
      <c r="M978782"/>
      <c r="N978782"/>
      <c r="O978782"/>
      <c r="P978782"/>
      <c r="Q978782"/>
      <c r="R978782"/>
      <c r="S978782"/>
      <c r="T978782"/>
      <c r="U978782"/>
      <c r="V978782"/>
    </row>
    <row r="978783" spans="1:22">
      <c r="A978783"/>
      <c r="B978783"/>
      <c r="C978783"/>
      <c r="D978783"/>
      <c r="E978783"/>
      <c r="F978783"/>
      <c r="G978783"/>
      <c r="H978783"/>
      <c r="I978783"/>
      <c r="J978783"/>
      <c r="K978783"/>
      <c r="L978783"/>
      <c r="M978783"/>
      <c r="N978783"/>
      <c r="O978783"/>
      <c r="P978783"/>
      <c r="Q978783"/>
      <c r="R978783"/>
      <c r="S978783"/>
      <c r="T978783"/>
      <c r="U978783"/>
      <c r="V978783"/>
    </row>
    <row r="978784" spans="1:22">
      <c r="A978784"/>
      <c r="B978784"/>
      <c r="C978784"/>
      <c r="D978784"/>
      <c r="E978784"/>
      <c r="F978784"/>
      <c r="G978784"/>
      <c r="H978784"/>
      <c r="I978784"/>
      <c r="J978784"/>
      <c r="K978784"/>
      <c r="L978784"/>
      <c r="M978784"/>
      <c r="N978784"/>
      <c r="O978784"/>
      <c r="P978784"/>
      <c r="Q978784"/>
      <c r="R978784"/>
      <c r="S978784"/>
      <c r="T978784"/>
      <c r="U978784"/>
      <c r="V978784"/>
    </row>
    <row r="978785" spans="1:22">
      <c r="A978785"/>
      <c r="B978785"/>
      <c r="C978785"/>
      <c r="D978785"/>
      <c r="E978785"/>
      <c r="F978785"/>
      <c r="G978785"/>
      <c r="H978785"/>
      <c r="I978785"/>
      <c r="J978785"/>
      <c r="K978785"/>
      <c r="L978785"/>
      <c r="M978785"/>
      <c r="N978785"/>
      <c r="O978785"/>
      <c r="P978785"/>
      <c r="Q978785"/>
      <c r="R978785"/>
      <c r="S978785"/>
      <c r="T978785"/>
      <c r="U978785"/>
      <c r="V978785"/>
    </row>
    <row r="978786" spans="1:22">
      <c r="A978786"/>
      <c r="B978786"/>
      <c r="C978786"/>
      <c r="D978786"/>
      <c r="E978786"/>
      <c r="F978786"/>
      <c r="G978786"/>
      <c r="H978786"/>
      <c r="I978786"/>
      <c r="J978786"/>
      <c r="K978786"/>
      <c r="L978786"/>
      <c r="M978786"/>
      <c r="N978786"/>
      <c r="O978786"/>
      <c r="P978786"/>
      <c r="Q978786"/>
      <c r="R978786"/>
      <c r="S978786"/>
      <c r="T978786"/>
      <c r="U978786"/>
      <c r="V978786"/>
    </row>
    <row r="978787" spans="1:22">
      <c r="A978787"/>
      <c r="B978787"/>
      <c r="C978787"/>
      <c r="D978787"/>
      <c r="E978787"/>
      <c r="F978787"/>
      <c r="G978787"/>
      <c r="H978787"/>
      <c r="I978787"/>
      <c r="J978787"/>
      <c r="K978787"/>
      <c r="L978787"/>
      <c r="M978787"/>
      <c r="N978787"/>
      <c r="O978787"/>
      <c r="P978787"/>
      <c r="Q978787"/>
      <c r="R978787"/>
      <c r="S978787"/>
      <c r="T978787"/>
      <c r="U978787"/>
      <c r="V978787"/>
    </row>
    <row r="978788" spans="1:22">
      <c r="A978788"/>
      <c r="B978788"/>
      <c r="C978788"/>
      <c r="D978788"/>
      <c r="E978788"/>
      <c r="F978788"/>
      <c r="G978788"/>
      <c r="H978788"/>
      <c r="I978788"/>
      <c r="J978788"/>
      <c r="K978788"/>
      <c r="L978788"/>
      <c r="M978788"/>
      <c r="N978788"/>
      <c r="O978788"/>
      <c r="P978788"/>
      <c r="Q978788"/>
      <c r="R978788"/>
      <c r="S978788"/>
      <c r="T978788"/>
      <c r="U978788"/>
      <c r="V978788"/>
    </row>
    <row r="978789" spans="1:22">
      <c r="A978789"/>
      <c r="B978789"/>
      <c r="C978789"/>
      <c r="D978789"/>
      <c r="E978789"/>
      <c r="F978789"/>
      <c r="G978789"/>
      <c r="H978789"/>
      <c r="I978789"/>
      <c r="J978789"/>
      <c r="K978789"/>
      <c r="L978789"/>
      <c r="M978789"/>
      <c r="N978789"/>
      <c r="O978789"/>
      <c r="P978789"/>
      <c r="Q978789"/>
      <c r="R978789"/>
      <c r="S978789"/>
      <c r="T978789"/>
      <c r="U978789"/>
      <c r="V978789"/>
    </row>
    <row r="978790" spans="1:22">
      <c r="A978790"/>
      <c r="B978790"/>
      <c r="C978790"/>
      <c r="D978790"/>
      <c r="E978790"/>
      <c r="F978790"/>
      <c r="G978790"/>
      <c r="H978790"/>
      <c r="I978790"/>
      <c r="J978790"/>
      <c r="K978790"/>
      <c r="L978790"/>
      <c r="M978790"/>
      <c r="N978790"/>
      <c r="O978790"/>
      <c r="P978790"/>
      <c r="Q978790"/>
      <c r="R978790"/>
      <c r="S978790"/>
      <c r="T978790"/>
      <c r="U978790"/>
      <c r="V978790"/>
    </row>
    <row r="978791" spans="1:22">
      <c r="A978791"/>
      <c r="B978791"/>
      <c r="C978791"/>
      <c r="D978791"/>
      <c r="E978791"/>
      <c r="F978791"/>
      <c r="G978791"/>
      <c r="H978791"/>
      <c r="I978791"/>
      <c r="J978791"/>
      <c r="K978791"/>
      <c r="L978791"/>
      <c r="M978791"/>
      <c r="N978791"/>
      <c r="O978791"/>
      <c r="P978791"/>
      <c r="Q978791"/>
      <c r="R978791"/>
      <c r="S978791"/>
      <c r="T978791"/>
      <c r="U978791"/>
      <c r="V978791"/>
    </row>
    <row r="978792" spans="1:22">
      <c r="A978792"/>
      <c r="B978792"/>
      <c r="C978792"/>
      <c r="D978792"/>
      <c r="E978792"/>
      <c r="F978792"/>
      <c r="G978792"/>
      <c r="H978792"/>
      <c r="I978792"/>
      <c r="J978792"/>
      <c r="K978792"/>
      <c r="L978792"/>
      <c r="M978792"/>
      <c r="N978792"/>
      <c r="O978792"/>
      <c r="P978792"/>
      <c r="Q978792"/>
      <c r="R978792"/>
      <c r="S978792"/>
      <c r="T978792"/>
      <c r="U978792"/>
      <c r="V978792"/>
    </row>
    <row r="978793" spans="1:22">
      <c r="A978793"/>
      <c r="B978793"/>
      <c r="C978793"/>
      <c r="D978793"/>
      <c r="E978793"/>
      <c r="F978793"/>
      <c r="G978793"/>
      <c r="H978793"/>
      <c r="I978793"/>
      <c r="J978793"/>
      <c r="K978793"/>
      <c r="L978793"/>
      <c r="M978793"/>
      <c r="N978793"/>
      <c r="O978793"/>
      <c r="P978793"/>
      <c r="Q978793"/>
      <c r="R978793"/>
      <c r="S978793"/>
      <c r="T978793"/>
      <c r="U978793"/>
      <c r="V978793"/>
    </row>
    <row r="978794" spans="1:22">
      <c r="A978794"/>
      <c r="B978794"/>
      <c r="C978794"/>
      <c r="D978794"/>
      <c r="E978794"/>
      <c r="F978794"/>
      <c r="G978794"/>
      <c r="H978794"/>
      <c r="I978794"/>
      <c r="J978794"/>
      <c r="K978794"/>
      <c r="L978794"/>
      <c r="M978794"/>
      <c r="N978794"/>
      <c r="O978794"/>
      <c r="P978794"/>
      <c r="Q978794"/>
      <c r="R978794"/>
      <c r="S978794"/>
      <c r="T978794"/>
      <c r="U978794"/>
      <c r="V978794"/>
    </row>
    <row r="978795" spans="1:22">
      <c r="A978795"/>
      <c r="B978795"/>
      <c r="C978795"/>
      <c r="D978795"/>
      <c r="E978795"/>
      <c r="F978795"/>
      <c r="G978795"/>
      <c r="H978795"/>
      <c r="I978795"/>
      <c r="J978795"/>
      <c r="K978795"/>
      <c r="L978795"/>
      <c r="M978795"/>
      <c r="N978795"/>
      <c r="O978795"/>
      <c r="P978795"/>
      <c r="Q978795"/>
      <c r="R978795"/>
      <c r="S978795"/>
      <c r="T978795"/>
      <c r="U978795"/>
      <c r="V978795"/>
    </row>
    <row r="978796" spans="1:22">
      <c r="A978796"/>
      <c r="B978796"/>
      <c r="C978796"/>
      <c r="D978796"/>
      <c r="E978796"/>
      <c r="F978796"/>
      <c r="G978796"/>
      <c r="H978796"/>
      <c r="I978796"/>
      <c r="J978796"/>
      <c r="K978796"/>
      <c r="L978796"/>
      <c r="M978796"/>
      <c r="N978796"/>
      <c r="O978796"/>
      <c r="P978796"/>
      <c r="Q978796"/>
      <c r="R978796"/>
      <c r="S978796"/>
      <c r="T978796"/>
      <c r="U978796"/>
      <c r="V978796"/>
    </row>
    <row r="978797" spans="1:22">
      <c r="A978797"/>
      <c r="B978797"/>
      <c r="C978797"/>
      <c r="D978797"/>
      <c r="E978797"/>
      <c r="F978797"/>
      <c r="G978797"/>
      <c r="H978797"/>
      <c r="I978797"/>
      <c r="J978797"/>
      <c r="K978797"/>
      <c r="L978797"/>
      <c r="M978797"/>
      <c r="N978797"/>
      <c r="O978797"/>
      <c r="P978797"/>
      <c r="Q978797"/>
      <c r="R978797"/>
      <c r="S978797"/>
      <c r="T978797"/>
      <c r="U978797"/>
      <c r="V978797"/>
    </row>
    <row r="978798" spans="1:22">
      <c r="A978798"/>
      <c r="B978798"/>
      <c r="C978798"/>
      <c r="D978798"/>
      <c r="E978798"/>
      <c r="F978798"/>
      <c r="G978798"/>
      <c r="H978798"/>
      <c r="I978798"/>
      <c r="J978798"/>
      <c r="K978798"/>
      <c r="L978798"/>
      <c r="M978798"/>
      <c r="N978798"/>
      <c r="O978798"/>
      <c r="P978798"/>
      <c r="Q978798"/>
      <c r="R978798"/>
      <c r="S978798"/>
      <c r="T978798"/>
      <c r="U978798"/>
      <c r="V978798"/>
    </row>
    <row r="978799" spans="1:22">
      <c r="A978799"/>
      <c r="B978799"/>
      <c r="C978799"/>
      <c r="D978799"/>
      <c r="E978799"/>
      <c r="F978799"/>
      <c r="G978799"/>
      <c r="H978799"/>
      <c r="I978799"/>
      <c r="J978799"/>
      <c r="K978799"/>
      <c r="L978799"/>
      <c r="M978799"/>
      <c r="N978799"/>
      <c r="O978799"/>
      <c r="P978799"/>
      <c r="Q978799"/>
      <c r="R978799"/>
      <c r="S978799"/>
      <c r="T978799"/>
      <c r="U978799"/>
      <c r="V978799"/>
    </row>
    <row r="978800" spans="1:22">
      <c r="A978800"/>
      <c r="B978800"/>
      <c r="C978800"/>
      <c r="D978800"/>
      <c r="E978800"/>
      <c r="F978800"/>
      <c r="G978800"/>
      <c r="H978800"/>
      <c r="I978800"/>
      <c r="J978800"/>
      <c r="K978800"/>
      <c r="L978800"/>
      <c r="M978800"/>
      <c r="N978800"/>
      <c r="O978800"/>
      <c r="P978800"/>
      <c r="Q978800"/>
      <c r="R978800"/>
      <c r="S978800"/>
      <c r="T978800"/>
      <c r="U978800"/>
      <c r="V978800"/>
    </row>
    <row r="978801" spans="1:22">
      <c r="A978801"/>
      <c r="B978801"/>
      <c r="C978801"/>
      <c r="D978801"/>
      <c r="E978801"/>
      <c r="F978801"/>
      <c r="G978801"/>
      <c r="H978801"/>
      <c r="I978801"/>
      <c r="J978801"/>
      <c r="K978801"/>
      <c r="L978801"/>
      <c r="M978801"/>
      <c r="N978801"/>
      <c r="O978801"/>
      <c r="P978801"/>
      <c r="Q978801"/>
      <c r="R978801"/>
      <c r="S978801"/>
      <c r="T978801"/>
      <c r="U978801"/>
      <c r="V978801"/>
    </row>
    <row r="978802" spans="1:22">
      <c r="A978802"/>
      <c r="B978802"/>
      <c r="C978802"/>
      <c r="D978802"/>
      <c r="E978802"/>
      <c r="F978802"/>
      <c r="G978802"/>
      <c r="H978802"/>
      <c r="I978802"/>
      <c r="J978802"/>
      <c r="K978802"/>
      <c r="L978802"/>
      <c r="M978802"/>
      <c r="N978802"/>
      <c r="O978802"/>
      <c r="P978802"/>
      <c r="Q978802"/>
      <c r="R978802"/>
      <c r="S978802"/>
      <c r="T978802"/>
      <c r="U978802"/>
      <c r="V978802"/>
    </row>
    <row r="978803" spans="1:22">
      <c r="A978803"/>
      <c r="B978803"/>
      <c r="C978803"/>
      <c r="D978803"/>
      <c r="E978803"/>
      <c r="F978803"/>
      <c r="G978803"/>
      <c r="H978803"/>
      <c r="I978803"/>
      <c r="J978803"/>
      <c r="K978803"/>
      <c r="L978803"/>
      <c r="M978803"/>
      <c r="N978803"/>
      <c r="O978803"/>
      <c r="P978803"/>
      <c r="Q978803"/>
      <c r="R978803"/>
      <c r="S978803"/>
      <c r="T978803"/>
      <c r="U978803"/>
      <c r="V978803"/>
    </row>
    <row r="978804" spans="1:22">
      <c r="A978804"/>
      <c r="B978804"/>
      <c r="C978804"/>
      <c r="D978804"/>
      <c r="E978804"/>
      <c r="F978804"/>
      <c r="G978804"/>
      <c r="H978804"/>
      <c r="I978804"/>
      <c r="J978804"/>
      <c r="K978804"/>
      <c r="L978804"/>
      <c r="M978804"/>
      <c r="N978804"/>
      <c r="O978804"/>
      <c r="P978804"/>
      <c r="Q978804"/>
      <c r="R978804"/>
      <c r="S978804"/>
      <c r="T978804"/>
      <c r="U978804"/>
      <c r="V978804"/>
    </row>
    <row r="978805" spans="1:22">
      <c r="A978805"/>
      <c r="B978805"/>
      <c r="C978805"/>
      <c r="D978805"/>
      <c r="E978805"/>
      <c r="F978805"/>
      <c r="G978805"/>
      <c r="H978805"/>
      <c r="I978805"/>
      <c r="J978805"/>
      <c r="K978805"/>
      <c r="L978805"/>
      <c r="M978805"/>
      <c r="N978805"/>
      <c r="O978805"/>
      <c r="P978805"/>
      <c r="Q978805"/>
      <c r="R978805"/>
      <c r="S978805"/>
      <c r="T978805"/>
      <c r="U978805"/>
      <c r="V978805"/>
    </row>
    <row r="978806" spans="1:22">
      <c r="A978806"/>
      <c r="B978806"/>
      <c r="C978806"/>
      <c r="D978806"/>
      <c r="E978806"/>
      <c r="F978806"/>
      <c r="G978806"/>
      <c r="H978806"/>
      <c r="I978806"/>
      <c r="J978806"/>
      <c r="K978806"/>
      <c r="L978806"/>
      <c r="M978806"/>
      <c r="N978806"/>
      <c r="O978806"/>
      <c r="P978806"/>
      <c r="Q978806"/>
      <c r="R978806"/>
      <c r="S978806"/>
      <c r="T978806"/>
      <c r="U978806"/>
      <c r="V978806"/>
    </row>
    <row r="978807" spans="1:22">
      <c r="A978807"/>
      <c r="B978807"/>
      <c r="C978807"/>
      <c r="D978807"/>
      <c r="E978807"/>
      <c r="F978807"/>
      <c r="G978807"/>
      <c r="H978807"/>
      <c r="I978807"/>
      <c r="J978807"/>
      <c r="K978807"/>
      <c r="L978807"/>
      <c r="M978807"/>
      <c r="N978807"/>
      <c r="O978807"/>
      <c r="P978807"/>
      <c r="Q978807"/>
      <c r="R978807"/>
      <c r="S978807"/>
      <c r="T978807"/>
      <c r="U978807"/>
      <c r="V978807"/>
    </row>
    <row r="978808" spans="1:22">
      <c r="A978808"/>
      <c r="B978808"/>
      <c r="C978808"/>
      <c r="D978808"/>
      <c r="E978808"/>
      <c r="F978808"/>
      <c r="G978808"/>
      <c r="H978808"/>
      <c r="I978808"/>
      <c r="J978808"/>
      <c r="K978808"/>
      <c r="L978808"/>
      <c r="M978808"/>
      <c r="N978808"/>
      <c r="O978808"/>
      <c r="P978808"/>
      <c r="Q978808"/>
      <c r="R978808"/>
      <c r="S978808"/>
      <c r="T978808"/>
      <c r="U978808"/>
      <c r="V978808"/>
    </row>
    <row r="978809" spans="1:22">
      <c r="A978809"/>
      <c r="B978809"/>
      <c r="C978809"/>
      <c r="D978809"/>
      <c r="E978809"/>
      <c r="F978809"/>
      <c r="G978809"/>
      <c r="H978809"/>
      <c r="I978809"/>
      <c r="J978809"/>
      <c r="K978809"/>
      <c r="L978809"/>
      <c r="M978809"/>
      <c r="N978809"/>
      <c r="O978809"/>
      <c r="P978809"/>
      <c r="Q978809"/>
      <c r="R978809"/>
      <c r="S978809"/>
      <c r="T978809"/>
      <c r="U978809"/>
      <c r="V978809"/>
    </row>
    <row r="978810" spans="1:22">
      <c r="A978810"/>
      <c r="B978810"/>
      <c r="C978810"/>
      <c r="D978810"/>
      <c r="E978810"/>
      <c r="F978810"/>
      <c r="G978810"/>
      <c r="H978810"/>
      <c r="I978810"/>
      <c r="J978810"/>
      <c r="K978810"/>
      <c r="L978810"/>
      <c r="M978810"/>
      <c r="N978810"/>
      <c r="O978810"/>
      <c r="P978810"/>
      <c r="Q978810"/>
      <c r="R978810"/>
      <c r="S978810"/>
      <c r="T978810"/>
      <c r="U978810"/>
      <c r="V978810"/>
    </row>
    <row r="978811" spans="1:22">
      <c r="A978811"/>
      <c r="B978811"/>
      <c r="C978811"/>
      <c r="D978811"/>
      <c r="E978811"/>
      <c r="F978811"/>
      <c r="G978811"/>
      <c r="H978811"/>
      <c r="I978811"/>
      <c r="J978811"/>
      <c r="K978811"/>
      <c r="L978811"/>
      <c r="M978811"/>
      <c r="N978811"/>
      <c r="O978811"/>
      <c r="P978811"/>
      <c r="Q978811"/>
      <c r="R978811"/>
      <c r="S978811"/>
      <c r="T978811"/>
      <c r="U978811"/>
      <c r="V978811"/>
    </row>
    <row r="978812" spans="1:22">
      <c r="A978812"/>
      <c r="B978812"/>
      <c r="C978812"/>
      <c r="D978812"/>
      <c r="E978812"/>
      <c r="F978812"/>
      <c r="G978812"/>
      <c r="H978812"/>
      <c r="I978812"/>
      <c r="J978812"/>
      <c r="K978812"/>
      <c r="L978812"/>
      <c r="M978812"/>
      <c r="N978812"/>
      <c r="O978812"/>
      <c r="P978812"/>
      <c r="Q978812"/>
      <c r="R978812"/>
      <c r="S978812"/>
      <c r="T978812"/>
      <c r="U978812"/>
      <c r="V978812"/>
    </row>
    <row r="978813" spans="1:22">
      <c r="A978813"/>
      <c r="B978813"/>
      <c r="C978813"/>
      <c r="D978813"/>
      <c r="E978813"/>
      <c r="F978813"/>
      <c r="G978813"/>
      <c r="H978813"/>
      <c r="I978813"/>
      <c r="J978813"/>
      <c r="K978813"/>
      <c r="L978813"/>
      <c r="M978813"/>
      <c r="N978813"/>
      <c r="O978813"/>
      <c r="P978813"/>
      <c r="Q978813"/>
      <c r="R978813"/>
      <c r="S978813"/>
      <c r="T978813"/>
      <c r="U978813"/>
      <c r="V978813"/>
    </row>
    <row r="978814" spans="1:22">
      <c r="A978814"/>
      <c r="B978814"/>
      <c r="C978814"/>
      <c r="D978814"/>
      <c r="E978814"/>
      <c r="F978814"/>
      <c r="G978814"/>
      <c r="H978814"/>
      <c r="I978814"/>
      <c r="J978814"/>
      <c r="K978814"/>
      <c r="L978814"/>
      <c r="M978814"/>
      <c r="N978814"/>
      <c r="O978814"/>
      <c r="P978814"/>
      <c r="Q978814"/>
      <c r="R978814"/>
      <c r="S978814"/>
      <c r="T978814"/>
      <c r="U978814"/>
      <c r="V978814"/>
    </row>
    <row r="978815" spans="1:22">
      <c r="A978815"/>
      <c r="B978815"/>
      <c r="C978815"/>
      <c r="D978815"/>
      <c r="E978815"/>
      <c r="F978815"/>
      <c r="G978815"/>
      <c r="H978815"/>
      <c r="I978815"/>
      <c r="J978815"/>
      <c r="K978815"/>
      <c r="L978815"/>
      <c r="M978815"/>
      <c r="N978815"/>
      <c r="O978815"/>
      <c r="P978815"/>
      <c r="Q978815"/>
      <c r="R978815"/>
      <c r="S978815"/>
      <c r="T978815"/>
      <c r="U978815"/>
      <c r="V978815"/>
    </row>
    <row r="978816" spans="1:22">
      <c r="A978816"/>
      <c r="B978816"/>
      <c r="C978816"/>
      <c r="D978816"/>
      <c r="E978816"/>
      <c r="F978816"/>
      <c r="G978816"/>
      <c r="H978816"/>
      <c r="I978816"/>
      <c r="J978816"/>
      <c r="K978816"/>
      <c r="L978816"/>
      <c r="M978816"/>
      <c r="N978816"/>
      <c r="O978816"/>
      <c r="P978816"/>
      <c r="Q978816"/>
      <c r="R978816"/>
      <c r="S978816"/>
      <c r="T978816"/>
      <c r="U978816"/>
      <c r="V978816"/>
    </row>
    <row r="978817" spans="1:22">
      <c r="A978817"/>
      <c r="B978817"/>
      <c r="C978817"/>
      <c r="D978817"/>
      <c r="E978817"/>
      <c r="F978817"/>
      <c r="G978817"/>
      <c r="H978817"/>
      <c r="I978817"/>
      <c r="J978817"/>
      <c r="K978817"/>
      <c r="L978817"/>
      <c r="M978817"/>
      <c r="N978817"/>
      <c r="O978817"/>
      <c r="P978817"/>
      <c r="Q978817"/>
      <c r="R978817"/>
      <c r="S978817"/>
      <c r="T978817"/>
      <c r="U978817"/>
      <c r="V978817"/>
    </row>
    <row r="978818" spans="1:22">
      <c r="A978818"/>
      <c r="B978818"/>
      <c r="C978818"/>
      <c r="D978818"/>
      <c r="E978818"/>
      <c r="F978818"/>
      <c r="G978818"/>
      <c r="H978818"/>
      <c r="I978818"/>
      <c r="J978818"/>
      <c r="K978818"/>
      <c r="L978818"/>
      <c r="M978818"/>
      <c r="N978818"/>
      <c r="O978818"/>
      <c r="P978818"/>
      <c r="Q978818"/>
      <c r="R978818"/>
      <c r="S978818"/>
      <c r="T978818"/>
      <c r="U978818"/>
      <c r="V978818"/>
    </row>
    <row r="978819" spans="1:22">
      <c r="A978819"/>
      <c r="B978819"/>
      <c r="C978819"/>
      <c r="D978819"/>
      <c r="E978819"/>
      <c r="F978819"/>
      <c r="G978819"/>
      <c r="H978819"/>
      <c r="I978819"/>
      <c r="J978819"/>
      <c r="K978819"/>
      <c r="L978819"/>
      <c r="M978819"/>
      <c r="N978819"/>
      <c r="O978819"/>
      <c r="P978819"/>
      <c r="Q978819"/>
      <c r="R978819"/>
      <c r="S978819"/>
      <c r="T978819"/>
      <c r="U978819"/>
      <c r="V978819"/>
    </row>
    <row r="978820" spans="1:22">
      <c r="A978820"/>
      <c r="B978820"/>
      <c r="C978820"/>
      <c r="D978820"/>
      <c r="E978820"/>
      <c r="F978820"/>
      <c r="G978820"/>
      <c r="H978820"/>
      <c r="I978820"/>
      <c r="J978820"/>
      <c r="K978820"/>
      <c r="L978820"/>
      <c r="M978820"/>
      <c r="N978820"/>
      <c r="O978820"/>
      <c r="P978820"/>
      <c r="Q978820"/>
      <c r="R978820"/>
      <c r="S978820"/>
      <c r="T978820"/>
      <c r="U978820"/>
      <c r="V978820"/>
    </row>
    <row r="978821" spans="1:22">
      <c r="A978821"/>
      <c r="B978821"/>
      <c r="C978821"/>
      <c r="D978821"/>
      <c r="E978821"/>
      <c r="F978821"/>
      <c r="G978821"/>
      <c r="H978821"/>
      <c r="I978821"/>
      <c r="J978821"/>
      <c r="K978821"/>
      <c r="L978821"/>
      <c r="M978821"/>
      <c r="N978821"/>
      <c r="O978821"/>
      <c r="P978821"/>
      <c r="Q978821"/>
      <c r="R978821"/>
      <c r="S978821"/>
      <c r="T978821"/>
      <c r="U978821"/>
      <c r="V978821"/>
    </row>
    <row r="978822" spans="1:22">
      <c r="A978822"/>
      <c r="B978822"/>
      <c r="C978822"/>
      <c r="D978822"/>
      <c r="E978822"/>
      <c r="F978822"/>
      <c r="G978822"/>
      <c r="H978822"/>
      <c r="I978822"/>
      <c r="J978822"/>
      <c r="K978822"/>
      <c r="L978822"/>
      <c r="M978822"/>
      <c r="N978822"/>
      <c r="O978822"/>
      <c r="P978822"/>
      <c r="Q978822"/>
      <c r="R978822"/>
      <c r="S978822"/>
      <c r="T978822"/>
      <c r="U978822"/>
      <c r="V978822"/>
    </row>
    <row r="978823" spans="1:22">
      <c r="A978823"/>
      <c r="B978823"/>
      <c r="C978823"/>
      <c r="D978823"/>
      <c r="E978823"/>
      <c r="F978823"/>
      <c r="G978823"/>
      <c r="H978823"/>
      <c r="I978823"/>
      <c r="J978823"/>
      <c r="K978823"/>
      <c r="L978823"/>
      <c r="M978823"/>
      <c r="N978823"/>
      <c r="O978823"/>
      <c r="P978823"/>
      <c r="Q978823"/>
      <c r="R978823"/>
      <c r="S978823"/>
      <c r="T978823"/>
      <c r="U978823"/>
      <c r="V978823"/>
    </row>
    <row r="978824" spans="1:22">
      <c r="A978824"/>
      <c r="B978824"/>
      <c r="C978824"/>
      <c r="D978824"/>
      <c r="E978824"/>
      <c r="F978824"/>
      <c r="G978824"/>
      <c r="H978824"/>
      <c r="I978824"/>
      <c r="J978824"/>
      <c r="K978824"/>
      <c r="L978824"/>
      <c r="M978824"/>
      <c r="N978824"/>
      <c r="O978824"/>
      <c r="P978824"/>
      <c r="Q978824"/>
      <c r="R978824"/>
      <c r="S978824"/>
      <c r="T978824"/>
      <c r="U978824"/>
      <c r="V978824"/>
    </row>
    <row r="978825" spans="1:22">
      <c r="A978825"/>
      <c r="B978825"/>
      <c r="C978825"/>
      <c r="D978825"/>
      <c r="E978825"/>
      <c r="F978825"/>
      <c r="G978825"/>
      <c r="H978825"/>
      <c r="I978825"/>
      <c r="J978825"/>
      <c r="K978825"/>
      <c r="L978825"/>
      <c r="M978825"/>
      <c r="N978825"/>
      <c r="O978825"/>
      <c r="P978825"/>
      <c r="Q978825"/>
      <c r="R978825"/>
      <c r="S978825"/>
      <c r="T978825"/>
      <c r="U978825"/>
      <c r="V978825"/>
    </row>
    <row r="978826" spans="1:22">
      <c r="A978826"/>
      <c r="B978826"/>
      <c r="C978826"/>
      <c r="D978826"/>
      <c r="E978826"/>
      <c r="F978826"/>
      <c r="G978826"/>
      <c r="H978826"/>
      <c r="I978826"/>
      <c r="J978826"/>
      <c r="K978826"/>
      <c r="L978826"/>
      <c r="M978826"/>
      <c r="N978826"/>
      <c r="O978826"/>
      <c r="P978826"/>
      <c r="Q978826"/>
      <c r="R978826"/>
      <c r="S978826"/>
      <c r="T978826"/>
      <c r="U978826"/>
      <c r="V978826"/>
    </row>
    <row r="978827" spans="1:22">
      <c r="A978827"/>
      <c r="B978827"/>
      <c r="C978827"/>
      <c r="D978827"/>
      <c r="E978827"/>
      <c r="F978827"/>
      <c r="G978827"/>
      <c r="H978827"/>
      <c r="I978827"/>
      <c r="J978827"/>
      <c r="K978827"/>
      <c r="L978827"/>
      <c r="M978827"/>
      <c r="N978827"/>
      <c r="O978827"/>
      <c r="P978827"/>
      <c r="Q978827"/>
      <c r="R978827"/>
      <c r="S978827"/>
      <c r="T978827"/>
      <c r="U978827"/>
      <c r="V978827"/>
    </row>
    <row r="978828" spans="1:22">
      <c r="A978828"/>
      <c r="B978828"/>
      <c r="C978828"/>
      <c r="D978828"/>
      <c r="E978828"/>
      <c r="F978828"/>
      <c r="G978828"/>
      <c r="H978828"/>
      <c r="I978828"/>
      <c r="J978828"/>
      <c r="K978828"/>
      <c r="L978828"/>
      <c r="M978828"/>
      <c r="N978828"/>
      <c r="O978828"/>
      <c r="P978828"/>
      <c r="Q978828"/>
      <c r="R978828"/>
      <c r="S978828"/>
      <c r="T978828"/>
      <c r="U978828"/>
      <c r="V978828"/>
    </row>
    <row r="978829" spans="1:22">
      <c r="A978829"/>
      <c r="B978829"/>
      <c r="C978829"/>
      <c r="D978829"/>
      <c r="E978829"/>
      <c r="F978829"/>
      <c r="G978829"/>
      <c r="H978829"/>
      <c r="I978829"/>
      <c r="J978829"/>
      <c r="K978829"/>
      <c r="L978829"/>
      <c r="M978829"/>
      <c r="N978829"/>
      <c r="O978829"/>
      <c r="P978829"/>
      <c r="Q978829"/>
      <c r="R978829"/>
      <c r="S978829"/>
      <c r="T978829"/>
      <c r="U978829"/>
      <c r="V978829"/>
    </row>
    <row r="978830" spans="1:22">
      <c r="A978830"/>
      <c r="B978830"/>
      <c r="C978830"/>
      <c r="D978830"/>
      <c r="E978830"/>
      <c r="F978830"/>
      <c r="G978830"/>
      <c r="H978830"/>
      <c r="I978830"/>
      <c r="J978830"/>
      <c r="K978830"/>
      <c r="L978830"/>
      <c r="M978830"/>
      <c r="N978830"/>
      <c r="O978830"/>
      <c r="P978830"/>
      <c r="Q978830"/>
      <c r="R978830"/>
      <c r="S978830"/>
      <c r="T978830"/>
      <c r="U978830"/>
      <c r="V978830"/>
    </row>
    <row r="978831" spans="1:22">
      <c r="A978831"/>
      <c r="B978831"/>
      <c r="C978831"/>
      <c r="D978831"/>
      <c r="E978831"/>
      <c r="F978831"/>
      <c r="G978831"/>
      <c r="H978831"/>
      <c r="I978831"/>
      <c r="J978831"/>
      <c r="K978831"/>
      <c r="L978831"/>
      <c r="M978831"/>
      <c r="N978831"/>
      <c r="O978831"/>
      <c r="P978831"/>
      <c r="Q978831"/>
      <c r="R978831"/>
      <c r="S978831"/>
      <c r="T978831"/>
      <c r="U978831"/>
      <c r="V978831"/>
    </row>
    <row r="978832" spans="1:22">
      <c r="A978832"/>
      <c r="B978832"/>
      <c r="C978832"/>
      <c r="D978832"/>
      <c r="E978832"/>
      <c r="F978832"/>
      <c r="G978832"/>
      <c r="H978832"/>
      <c r="I978832"/>
      <c r="J978832"/>
      <c r="K978832"/>
      <c r="L978832"/>
      <c r="M978832"/>
      <c r="N978832"/>
      <c r="O978832"/>
      <c r="P978832"/>
      <c r="Q978832"/>
      <c r="R978832"/>
      <c r="S978832"/>
      <c r="T978832"/>
      <c r="U978832"/>
      <c r="V978832"/>
    </row>
    <row r="978833" spans="1:22">
      <c r="A978833"/>
      <c r="B978833"/>
      <c r="C978833"/>
      <c r="D978833"/>
      <c r="E978833"/>
      <c r="F978833"/>
      <c r="G978833"/>
      <c r="H978833"/>
      <c r="I978833"/>
      <c r="J978833"/>
      <c r="K978833"/>
      <c r="L978833"/>
      <c r="M978833"/>
      <c r="N978833"/>
      <c r="O978833"/>
      <c r="P978833"/>
      <c r="Q978833"/>
      <c r="R978833"/>
      <c r="S978833"/>
      <c r="T978833"/>
      <c r="U978833"/>
      <c r="V978833"/>
    </row>
    <row r="978834" spans="1:22">
      <c r="A978834"/>
      <c r="B978834"/>
      <c r="C978834"/>
      <c r="D978834"/>
      <c r="E978834"/>
      <c r="F978834"/>
      <c r="G978834"/>
      <c r="H978834"/>
      <c r="I978834"/>
      <c r="J978834"/>
      <c r="K978834"/>
      <c r="L978834"/>
      <c r="M978834"/>
      <c r="N978834"/>
      <c r="O978834"/>
      <c r="P978834"/>
      <c r="Q978834"/>
      <c r="R978834"/>
      <c r="S978834"/>
      <c r="T978834"/>
      <c r="U978834"/>
      <c r="V978834"/>
    </row>
    <row r="978835" spans="1:22">
      <c r="A978835"/>
      <c r="B978835"/>
      <c r="C978835"/>
      <c r="D978835"/>
      <c r="E978835"/>
      <c r="F978835"/>
      <c r="G978835"/>
      <c r="H978835"/>
      <c r="I978835"/>
      <c r="J978835"/>
      <c r="K978835"/>
      <c r="L978835"/>
      <c r="M978835"/>
      <c r="N978835"/>
      <c r="O978835"/>
      <c r="P978835"/>
      <c r="Q978835"/>
      <c r="R978835"/>
      <c r="S978835"/>
      <c r="T978835"/>
      <c r="U978835"/>
      <c r="V978835"/>
    </row>
    <row r="978836" spans="1:22">
      <c r="A978836"/>
      <c r="B978836"/>
      <c r="C978836"/>
      <c r="D978836"/>
      <c r="E978836"/>
      <c r="F978836"/>
      <c r="G978836"/>
      <c r="H978836"/>
      <c r="I978836"/>
      <c r="J978836"/>
      <c r="K978836"/>
      <c r="L978836"/>
      <c r="M978836"/>
      <c r="N978836"/>
      <c r="O978836"/>
      <c r="P978836"/>
      <c r="Q978836"/>
      <c r="R978836"/>
      <c r="S978836"/>
      <c r="T978836"/>
      <c r="U978836"/>
      <c r="V978836"/>
    </row>
    <row r="978837" spans="1:22">
      <c r="A978837"/>
      <c r="B978837"/>
      <c r="C978837"/>
      <c r="D978837"/>
      <c r="E978837"/>
      <c r="F978837"/>
      <c r="G978837"/>
      <c r="H978837"/>
      <c r="I978837"/>
      <c r="J978837"/>
      <c r="K978837"/>
      <c r="L978837"/>
      <c r="M978837"/>
      <c r="N978837"/>
      <c r="O978837"/>
      <c r="P978837"/>
      <c r="Q978837"/>
      <c r="R978837"/>
      <c r="S978837"/>
      <c r="T978837"/>
      <c r="U978837"/>
      <c r="V978837"/>
    </row>
    <row r="978838" spans="1:22">
      <c r="A978838"/>
      <c r="B978838"/>
      <c r="C978838"/>
      <c r="D978838"/>
      <c r="E978838"/>
      <c r="F978838"/>
      <c r="G978838"/>
      <c r="H978838"/>
      <c r="I978838"/>
      <c r="J978838"/>
      <c r="K978838"/>
      <c r="L978838"/>
      <c r="M978838"/>
      <c r="N978838"/>
      <c r="O978838"/>
      <c r="P978838"/>
      <c r="Q978838"/>
      <c r="R978838"/>
      <c r="S978838"/>
      <c r="T978838"/>
      <c r="U978838"/>
      <c r="V978838"/>
    </row>
    <row r="978839" spans="1:22">
      <c r="A978839"/>
      <c r="B978839"/>
      <c r="C978839"/>
      <c r="D978839"/>
      <c r="E978839"/>
      <c r="F978839"/>
      <c r="G978839"/>
      <c r="H978839"/>
      <c r="I978839"/>
      <c r="J978839"/>
      <c r="K978839"/>
      <c r="L978839"/>
      <c r="M978839"/>
      <c r="N978839"/>
      <c r="O978839"/>
      <c r="P978839"/>
      <c r="Q978839"/>
      <c r="R978839"/>
      <c r="S978839"/>
      <c r="T978839"/>
      <c r="U978839"/>
      <c r="V978839"/>
    </row>
    <row r="978840" spans="1:22">
      <c r="A978840"/>
      <c r="B978840"/>
      <c r="C978840"/>
      <c r="D978840"/>
      <c r="E978840"/>
      <c r="F978840"/>
      <c r="G978840"/>
      <c r="H978840"/>
      <c r="I978840"/>
      <c r="J978840"/>
      <c r="K978840"/>
      <c r="L978840"/>
      <c r="M978840"/>
      <c r="N978840"/>
      <c r="O978840"/>
      <c r="P978840"/>
      <c r="Q978840"/>
      <c r="R978840"/>
      <c r="S978840"/>
      <c r="T978840"/>
      <c r="U978840"/>
      <c r="V978840"/>
    </row>
    <row r="978841" spans="1:22">
      <c r="A978841"/>
      <c r="B978841"/>
      <c r="C978841"/>
      <c r="D978841"/>
      <c r="E978841"/>
      <c r="F978841"/>
      <c r="G978841"/>
      <c r="H978841"/>
      <c r="I978841"/>
      <c r="J978841"/>
      <c r="K978841"/>
      <c r="L978841"/>
      <c r="M978841"/>
      <c r="N978841"/>
      <c r="O978841"/>
      <c r="P978841"/>
      <c r="Q978841"/>
      <c r="R978841"/>
      <c r="S978841"/>
      <c r="T978841"/>
      <c r="U978841"/>
      <c r="V978841"/>
    </row>
    <row r="978842" spans="1:22">
      <c r="A978842"/>
      <c r="B978842"/>
      <c r="C978842"/>
      <c r="D978842"/>
      <c r="E978842"/>
      <c r="F978842"/>
      <c r="G978842"/>
      <c r="H978842"/>
      <c r="I978842"/>
      <c r="J978842"/>
      <c r="K978842"/>
      <c r="L978842"/>
      <c r="M978842"/>
      <c r="N978842"/>
      <c r="O978842"/>
      <c r="P978842"/>
      <c r="Q978842"/>
      <c r="R978842"/>
      <c r="S978842"/>
      <c r="T978842"/>
      <c r="U978842"/>
      <c r="V978842"/>
    </row>
    <row r="978843" spans="1:22">
      <c r="A978843"/>
      <c r="B978843"/>
      <c r="C978843"/>
      <c r="D978843"/>
      <c r="E978843"/>
      <c r="F978843"/>
      <c r="G978843"/>
      <c r="H978843"/>
      <c r="I978843"/>
      <c r="J978843"/>
      <c r="K978843"/>
      <c r="L978843"/>
      <c r="M978843"/>
      <c r="N978843"/>
      <c r="O978843"/>
      <c r="P978843"/>
      <c r="Q978843"/>
      <c r="R978843"/>
      <c r="S978843"/>
      <c r="T978843"/>
      <c r="U978843"/>
      <c r="V978843"/>
    </row>
    <row r="978844" spans="1:22">
      <c r="A978844"/>
      <c r="B978844"/>
      <c r="C978844"/>
      <c r="D978844"/>
      <c r="E978844"/>
      <c r="F978844"/>
      <c r="G978844"/>
      <c r="H978844"/>
      <c r="I978844"/>
      <c r="J978844"/>
      <c r="K978844"/>
      <c r="L978844"/>
      <c r="M978844"/>
      <c r="N978844"/>
      <c r="O978844"/>
      <c r="P978844"/>
      <c r="Q978844"/>
      <c r="R978844"/>
      <c r="S978844"/>
      <c r="T978844"/>
      <c r="U978844"/>
      <c r="V978844"/>
    </row>
    <row r="978845" spans="1:22">
      <c r="A978845"/>
      <c r="B978845"/>
      <c r="C978845"/>
      <c r="D978845"/>
      <c r="E978845"/>
      <c r="F978845"/>
      <c r="G978845"/>
      <c r="H978845"/>
      <c r="I978845"/>
      <c r="J978845"/>
      <c r="K978845"/>
      <c r="L978845"/>
      <c r="M978845"/>
      <c r="N978845"/>
      <c r="O978845"/>
      <c r="P978845"/>
      <c r="Q978845"/>
      <c r="R978845"/>
      <c r="S978845"/>
      <c r="T978845"/>
      <c r="U978845"/>
      <c r="V978845"/>
    </row>
    <row r="978846" spans="1:22">
      <c r="A978846"/>
      <c r="B978846"/>
      <c r="C978846"/>
      <c r="D978846"/>
      <c r="E978846"/>
      <c r="F978846"/>
      <c r="G978846"/>
      <c r="H978846"/>
      <c r="I978846"/>
      <c r="J978846"/>
      <c r="K978846"/>
      <c r="L978846"/>
      <c r="M978846"/>
      <c r="N978846"/>
      <c r="O978846"/>
      <c r="P978846"/>
      <c r="Q978846"/>
      <c r="R978846"/>
      <c r="S978846"/>
      <c r="T978846"/>
      <c r="U978846"/>
      <c r="V978846"/>
    </row>
    <row r="978847" spans="1:22">
      <c r="A978847"/>
      <c r="B978847"/>
      <c r="C978847"/>
      <c r="D978847"/>
      <c r="E978847"/>
      <c r="F978847"/>
      <c r="G978847"/>
      <c r="H978847"/>
      <c r="I978847"/>
      <c r="J978847"/>
      <c r="K978847"/>
      <c r="L978847"/>
      <c r="M978847"/>
      <c r="N978847"/>
      <c r="O978847"/>
      <c r="P978847"/>
      <c r="Q978847"/>
      <c r="R978847"/>
      <c r="S978847"/>
      <c r="T978847"/>
      <c r="U978847"/>
      <c r="V978847"/>
    </row>
    <row r="978848" spans="1:22">
      <c r="A978848"/>
      <c r="B978848"/>
      <c r="C978848"/>
      <c r="D978848"/>
      <c r="E978848"/>
      <c r="F978848"/>
      <c r="G978848"/>
      <c r="H978848"/>
      <c r="I978848"/>
      <c r="J978848"/>
      <c r="K978848"/>
      <c r="L978848"/>
      <c r="M978848"/>
      <c r="N978848"/>
      <c r="O978848"/>
      <c r="P978848"/>
      <c r="Q978848"/>
      <c r="R978848"/>
      <c r="S978848"/>
      <c r="T978848"/>
      <c r="U978848"/>
      <c r="V978848"/>
    </row>
    <row r="978849" spans="1:22">
      <c r="A978849"/>
      <c r="B978849"/>
      <c r="C978849"/>
      <c r="D978849"/>
      <c r="E978849"/>
      <c r="F978849"/>
      <c r="G978849"/>
      <c r="H978849"/>
      <c r="I978849"/>
      <c r="J978849"/>
      <c r="K978849"/>
      <c r="L978849"/>
      <c r="M978849"/>
      <c r="N978849"/>
      <c r="O978849"/>
      <c r="P978849"/>
      <c r="Q978849"/>
      <c r="R978849"/>
      <c r="S978849"/>
      <c r="T978849"/>
      <c r="U978849"/>
      <c r="V978849"/>
    </row>
    <row r="978850" spans="1:22">
      <c r="A978850"/>
      <c r="B978850"/>
      <c r="C978850"/>
      <c r="D978850"/>
      <c r="E978850"/>
      <c r="F978850"/>
      <c r="G978850"/>
      <c r="H978850"/>
      <c r="I978850"/>
      <c r="J978850"/>
      <c r="K978850"/>
      <c r="L978850"/>
      <c r="M978850"/>
      <c r="N978850"/>
      <c r="O978850"/>
      <c r="P978850"/>
      <c r="Q978850"/>
      <c r="R978850"/>
      <c r="S978850"/>
      <c r="T978850"/>
      <c r="U978850"/>
      <c r="V978850"/>
    </row>
    <row r="978851" spans="1:22">
      <c r="A978851"/>
      <c r="B978851"/>
      <c r="C978851"/>
      <c r="D978851"/>
      <c r="E978851"/>
      <c r="F978851"/>
      <c r="G978851"/>
      <c r="H978851"/>
      <c r="I978851"/>
      <c r="J978851"/>
      <c r="K978851"/>
      <c r="L978851"/>
      <c r="M978851"/>
      <c r="N978851"/>
      <c r="O978851"/>
      <c r="P978851"/>
      <c r="Q978851"/>
      <c r="R978851"/>
      <c r="S978851"/>
      <c r="T978851"/>
      <c r="U978851"/>
      <c r="V978851"/>
    </row>
    <row r="978852" spans="1:22">
      <c r="A978852"/>
      <c r="B978852"/>
      <c r="C978852"/>
      <c r="D978852"/>
      <c r="E978852"/>
      <c r="F978852"/>
      <c r="G978852"/>
      <c r="H978852"/>
      <c r="I978852"/>
      <c r="J978852"/>
      <c r="K978852"/>
      <c r="L978852"/>
      <c r="M978852"/>
      <c r="N978852"/>
      <c r="O978852"/>
      <c r="P978852"/>
      <c r="Q978852"/>
      <c r="R978852"/>
      <c r="S978852"/>
      <c r="T978852"/>
      <c r="U978852"/>
      <c r="V978852"/>
    </row>
    <row r="978853" spans="1:22">
      <c r="A978853"/>
      <c r="B978853"/>
      <c r="C978853"/>
      <c r="D978853"/>
      <c r="E978853"/>
      <c r="F978853"/>
      <c r="G978853"/>
      <c r="H978853"/>
      <c r="I978853"/>
      <c r="J978853"/>
      <c r="K978853"/>
      <c r="L978853"/>
      <c r="M978853"/>
      <c r="N978853"/>
      <c r="O978853"/>
      <c r="P978853"/>
      <c r="Q978853"/>
      <c r="R978853"/>
      <c r="S978853"/>
      <c r="T978853"/>
      <c r="U978853"/>
      <c r="V978853"/>
    </row>
    <row r="978854" spans="1:22">
      <c r="A978854"/>
      <c r="B978854"/>
      <c r="C978854"/>
      <c r="D978854"/>
      <c r="E978854"/>
      <c r="F978854"/>
      <c r="G978854"/>
      <c r="H978854"/>
      <c r="I978854"/>
      <c r="J978854"/>
      <c r="K978854"/>
      <c r="L978854"/>
      <c r="M978854"/>
      <c r="N978854"/>
      <c r="O978854"/>
      <c r="P978854"/>
      <c r="Q978854"/>
      <c r="R978854"/>
      <c r="S978854"/>
      <c r="T978854"/>
      <c r="U978854"/>
      <c r="V978854"/>
    </row>
    <row r="978855" spans="1:22">
      <c r="A978855"/>
      <c r="B978855"/>
      <c r="C978855"/>
      <c r="D978855"/>
      <c r="E978855"/>
      <c r="F978855"/>
      <c r="G978855"/>
      <c r="H978855"/>
      <c r="I978855"/>
      <c r="J978855"/>
      <c r="K978855"/>
      <c r="L978855"/>
      <c r="M978855"/>
      <c r="N978855"/>
      <c r="O978855"/>
      <c r="P978855"/>
      <c r="Q978855"/>
      <c r="R978855"/>
      <c r="S978855"/>
      <c r="T978855"/>
      <c r="U978855"/>
      <c r="V978855"/>
    </row>
    <row r="978856" spans="1:22">
      <c r="A978856"/>
      <c r="B978856"/>
      <c r="C978856"/>
      <c r="D978856"/>
      <c r="E978856"/>
      <c r="F978856"/>
      <c r="G978856"/>
      <c r="H978856"/>
      <c r="I978856"/>
      <c r="J978856"/>
      <c r="K978856"/>
      <c r="L978856"/>
      <c r="M978856"/>
      <c r="N978856"/>
      <c r="O978856"/>
      <c r="P978856"/>
      <c r="Q978856"/>
      <c r="R978856"/>
      <c r="S978856"/>
      <c r="T978856"/>
      <c r="U978856"/>
      <c r="V978856"/>
    </row>
    <row r="978857" spans="1:22">
      <c r="A978857"/>
      <c r="B978857"/>
      <c r="C978857"/>
      <c r="D978857"/>
      <c r="E978857"/>
      <c r="F978857"/>
      <c r="G978857"/>
      <c r="H978857"/>
      <c r="I978857"/>
      <c r="J978857"/>
      <c r="K978857"/>
      <c r="L978857"/>
      <c r="M978857"/>
      <c r="N978857"/>
      <c r="O978857"/>
      <c r="P978857"/>
      <c r="Q978857"/>
      <c r="R978857"/>
      <c r="S978857"/>
      <c r="T978857"/>
      <c r="U978857"/>
      <c r="V978857"/>
    </row>
    <row r="978858" spans="1:22">
      <c r="A978858"/>
      <c r="B978858"/>
      <c r="C978858"/>
      <c r="D978858"/>
      <c r="E978858"/>
      <c r="F978858"/>
      <c r="G978858"/>
      <c r="H978858"/>
      <c r="I978858"/>
      <c r="J978858"/>
      <c r="K978858"/>
      <c r="L978858"/>
      <c r="M978858"/>
      <c r="N978858"/>
      <c r="O978858"/>
      <c r="P978858"/>
      <c r="Q978858"/>
      <c r="R978858"/>
      <c r="S978858"/>
      <c r="T978858"/>
      <c r="U978858"/>
      <c r="V978858"/>
    </row>
    <row r="978859" spans="1:22">
      <c r="A978859"/>
      <c r="B978859"/>
      <c r="C978859"/>
      <c r="D978859"/>
      <c r="E978859"/>
      <c r="F978859"/>
      <c r="G978859"/>
      <c r="H978859"/>
      <c r="I978859"/>
      <c r="J978859"/>
      <c r="K978859"/>
      <c r="L978859"/>
      <c r="M978859"/>
      <c r="N978859"/>
      <c r="O978859"/>
      <c r="P978859"/>
      <c r="Q978859"/>
      <c r="R978859"/>
      <c r="S978859"/>
      <c r="T978859"/>
      <c r="U978859"/>
      <c r="V978859"/>
    </row>
    <row r="978860" spans="1:22">
      <c r="A978860"/>
      <c r="B978860"/>
      <c r="C978860"/>
      <c r="D978860"/>
      <c r="E978860"/>
      <c r="F978860"/>
      <c r="G978860"/>
      <c r="H978860"/>
      <c r="I978860"/>
      <c r="J978860"/>
      <c r="K978860"/>
      <c r="L978860"/>
      <c r="M978860"/>
      <c r="N978860"/>
      <c r="O978860"/>
      <c r="P978860"/>
      <c r="Q978860"/>
      <c r="R978860"/>
      <c r="S978860"/>
      <c r="T978860"/>
      <c r="U978860"/>
      <c r="V978860"/>
    </row>
    <row r="978861" spans="1:22">
      <c r="A978861"/>
      <c r="B978861"/>
      <c r="C978861"/>
      <c r="D978861"/>
      <c r="E978861"/>
      <c r="F978861"/>
      <c r="G978861"/>
      <c r="H978861"/>
      <c r="I978861"/>
      <c r="J978861"/>
      <c r="K978861"/>
      <c r="L978861"/>
      <c r="M978861"/>
      <c r="N978861"/>
      <c r="O978861"/>
      <c r="P978861"/>
      <c r="Q978861"/>
      <c r="R978861"/>
      <c r="S978861"/>
      <c r="T978861"/>
      <c r="U978861"/>
      <c r="V978861"/>
    </row>
    <row r="978862" spans="1:22">
      <c r="A978862"/>
      <c r="B978862"/>
      <c r="C978862"/>
      <c r="D978862"/>
      <c r="E978862"/>
      <c r="F978862"/>
      <c r="G978862"/>
      <c r="H978862"/>
      <c r="I978862"/>
      <c r="J978862"/>
      <c r="K978862"/>
      <c r="L978862"/>
      <c r="M978862"/>
      <c r="N978862"/>
      <c r="O978862"/>
      <c r="P978862"/>
      <c r="Q978862"/>
      <c r="R978862"/>
      <c r="S978862"/>
      <c r="T978862"/>
      <c r="U978862"/>
      <c r="V978862"/>
    </row>
    <row r="978863" spans="1:22">
      <c r="A978863"/>
      <c r="B978863"/>
      <c r="C978863"/>
      <c r="D978863"/>
      <c r="E978863"/>
      <c r="F978863"/>
      <c r="G978863"/>
      <c r="H978863"/>
      <c r="I978863"/>
      <c r="J978863"/>
      <c r="K978863"/>
      <c r="L978863"/>
      <c r="M978863"/>
      <c r="N978863"/>
      <c r="O978863"/>
      <c r="P978863"/>
      <c r="Q978863"/>
      <c r="R978863"/>
      <c r="S978863"/>
      <c r="T978863"/>
      <c r="U978863"/>
      <c r="V978863"/>
    </row>
    <row r="978864" spans="1:22">
      <c r="A978864"/>
      <c r="B978864"/>
      <c r="C978864"/>
      <c r="D978864"/>
      <c r="E978864"/>
      <c r="F978864"/>
      <c r="G978864"/>
      <c r="H978864"/>
      <c r="I978864"/>
      <c r="J978864"/>
      <c r="K978864"/>
      <c r="L978864"/>
      <c r="M978864"/>
      <c r="N978864"/>
      <c r="O978864"/>
      <c r="P978864"/>
      <c r="Q978864"/>
      <c r="R978864"/>
      <c r="S978864"/>
      <c r="T978864"/>
      <c r="U978864"/>
      <c r="V978864"/>
    </row>
    <row r="978865" spans="1:22">
      <c r="A978865"/>
      <c r="B978865"/>
      <c r="C978865"/>
      <c r="D978865"/>
      <c r="E978865"/>
      <c r="F978865"/>
      <c r="G978865"/>
      <c r="H978865"/>
      <c r="I978865"/>
      <c r="J978865"/>
      <c r="K978865"/>
      <c r="L978865"/>
      <c r="M978865"/>
      <c r="N978865"/>
      <c r="O978865"/>
      <c r="P978865"/>
      <c r="Q978865"/>
      <c r="R978865"/>
      <c r="S978865"/>
      <c r="T978865"/>
      <c r="U978865"/>
      <c r="V978865"/>
    </row>
    <row r="978866" spans="1:22">
      <c r="A978866"/>
      <c r="B978866"/>
      <c r="C978866"/>
      <c r="D978866"/>
      <c r="E978866"/>
      <c r="F978866"/>
      <c r="G978866"/>
      <c r="H978866"/>
      <c r="I978866"/>
      <c r="J978866"/>
      <c r="K978866"/>
      <c r="L978866"/>
      <c r="M978866"/>
      <c r="N978866"/>
      <c r="O978866"/>
      <c r="P978866"/>
      <c r="Q978866"/>
      <c r="R978866"/>
      <c r="S978866"/>
      <c r="T978866"/>
      <c r="U978866"/>
      <c r="V978866"/>
    </row>
    <row r="978867" spans="1:22">
      <c r="A978867"/>
      <c r="B978867"/>
      <c r="C978867"/>
      <c r="D978867"/>
      <c r="E978867"/>
      <c r="F978867"/>
      <c r="G978867"/>
      <c r="H978867"/>
      <c r="I978867"/>
      <c r="J978867"/>
      <c r="K978867"/>
      <c r="L978867"/>
      <c r="M978867"/>
      <c r="N978867"/>
      <c r="O978867"/>
      <c r="P978867"/>
      <c r="Q978867"/>
      <c r="R978867"/>
      <c r="S978867"/>
      <c r="T978867"/>
      <c r="U978867"/>
      <c r="V978867"/>
    </row>
    <row r="978868" spans="1:22">
      <c r="A978868"/>
      <c r="B978868"/>
      <c r="C978868"/>
      <c r="D978868"/>
      <c r="E978868"/>
      <c r="F978868"/>
      <c r="G978868"/>
      <c r="H978868"/>
      <c r="I978868"/>
      <c r="J978868"/>
      <c r="K978868"/>
      <c r="L978868"/>
      <c r="M978868"/>
      <c r="N978868"/>
      <c r="O978868"/>
      <c r="P978868"/>
      <c r="Q978868"/>
      <c r="R978868"/>
      <c r="S978868"/>
      <c r="T978868"/>
      <c r="U978868"/>
      <c r="V978868"/>
    </row>
    <row r="978869" spans="1:22">
      <c r="A978869"/>
      <c r="B978869"/>
      <c r="C978869"/>
      <c r="D978869"/>
      <c r="E978869"/>
      <c r="F978869"/>
      <c r="G978869"/>
      <c r="H978869"/>
      <c r="I978869"/>
      <c r="J978869"/>
      <c r="K978869"/>
      <c r="L978869"/>
      <c r="M978869"/>
      <c r="N978869"/>
      <c r="O978869"/>
      <c r="P978869"/>
      <c r="Q978869"/>
      <c r="R978869"/>
      <c r="S978869"/>
      <c r="T978869"/>
      <c r="U978869"/>
      <c r="V978869"/>
    </row>
    <row r="978870" spans="1:22">
      <c r="A978870"/>
      <c r="B978870"/>
      <c r="C978870"/>
      <c r="D978870"/>
      <c r="E978870"/>
      <c r="F978870"/>
      <c r="G978870"/>
      <c r="H978870"/>
      <c r="I978870"/>
      <c r="J978870"/>
      <c r="K978870"/>
      <c r="L978870"/>
      <c r="M978870"/>
      <c r="N978870"/>
      <c r="O978870"/>
      <c r="P978870"/>
      <c r="Q978870"/>
      <c r="R978870"/>
      <c r="S978870"/>
      <c r="T978870"/>
      <c r="U978870"/>
      <c r="V978870"/>
    </row>
    <row r="978871" spans="1:22">
      <c r="A978871"/>
      <c r="B978871"/>
      <c r="C978871"/>
      <c r="D978871"/>
      <c r="E978871"/>
      <c r="F978871"/>
      <c r="G978871"/>
      <c r="H978871"/>
      <c r="I978871"/>
      <c r="J978871"/>
      <c r="K978871"/>
      <c r="L978871"/>
      <c r="M978871"/>
      <c r="N978871"/>
      <c r="O978871"/>
      <c r="P978871"/>
      <c r="Q978871"/>
      <c r="R978871"/>
      <c r="S978871"/>
      <c r="T978871"/>
      <c r="U978871"/>
      <c r="V978871"/>
    </row>
    <row r="978872" spans="1:22">
      <c r="A978872"/>
      <c r="B978872"/>
      <c r="C978872"/>
      <c r="D978872"/>
      <c r="E978872"/>
      <c r="F978872"/>
      <c r="G978872"/>
      <c r="H978872"/>
      <c r="I978872"/>
      <c r="J978872"/>
      <c r="K978872"/>
      <c r="L978872"/>
      <c r="M978872"/>
      <c r="N978872"/>
      <c r="O978872"/>
      <c r="P978872"/>
      <c r="Q978872"/>
      <c r="R978872"/>
      <c r="S978872"/>
      <c r="T978872"/>
      <c r="U978872"/>
      <c r="V978872"/>
    </row>
    <row r="978873" spans="1:22">
      <c r="A978873"/>
      <c r="B978873"/>
      <c r="C978873"/>
      <c r="D978873"/>
      <c r="E978873"/>
      <c r="F978873"/>
      <c r="G978873"/>
      <c r="H978873"/>
      <c r="I978873"/>
      <c r="J978873"/>
      <c r="K978873"/>
      <c r="L978873"/>
      <c r="M978873"/>
      <c r="N978873"/>
      <c r="O978873"/>
      <c r="P978873"/>
      <c r="Q978873"/>
      <c r="R978873"/>
      <c r="S978873"/>
      <c r="T978873"/>
      <c r="U978873"/>
      <c r="V978873"/>
    </row>
    <row r="978874" spans="1:22">
      <c r="A978874"/>
      <c r="B978874"/>
      <c r="C978874"/>
      <c r="D978874"/>
      <c r="E978874"/>
      <c r="F978874"/>
      <c r="G978874"/>
      <c r="H978874"/>
      <c r="I978874"/>
      <c r="J978874"/>
      <c r="K978874"/>
      <c r="L978874"/>
      <c r="M978874"/>
      <c r="N978874"/>
      <c r="O978874"/>
      <c r="P978874"/>
      <c r="Q978874"/>
      <c r="R978874"/>
      <c r="S978874"/>
      <c r="T978874"/>
      <c r="U978874"/>
      <c r="V978874"/>
    </row>
    <row r="978875" spans="1:22">
      <c r="A978875"/>
      <c r="B978875"/>
      <c r="C978875"/>
      <c r="D978875"/>
      <c r="E978875"/>
      <c r="F978875"/>
      <c r="G978875"/>
      <c r="H978875"/>
      <c r="I978875"/>
      <c r="J978875"/>
      <c r="K978875"/>
      <c r="L978875"/>
      <c r="M978875"/>
      <c r="N978875"/>
      <c r="O978875"/>
      <c r="P978875"/>
      <c r="Q978875"/>
      <c r="R978875"/>
      <c r="S978875"/>
      <c r="T978875"/>
      <c r="U978875"/>
      <c r="V978875"/>
    </row>
    <row r="978876" spans="1:22">
      <c r="A978876"/>
      <c r="B978876"/>
      <c r="C978876"/>
      <c r="D978876"/>
      <c r="E978876"/>
      <c r="F978876"/>
      <c r="G978876"/>
      <c r="H978876"/>
      <c r="I978876"/>
      <c r="J978876"/>
      <c r="K978876"/>
      <c r="L978876"/>
      <c r="M978876"/>
      <c r="N978876"/>
      <c r="O978876"/>
      <c r="P978876"/>
      <c r="Q978876"/>
      <c r="R978876"/>
      <c r="S978876"/>
      <c r="T978876"/>
      <c r="U978876"/>
      <c r="V978876"/>
    </row>
    <row r="978877" spans="1:22">
      <c r="A978877"/>
      <c r="B978877"/>
      <c r="C978877"/>
      <c r="D978877"/>
      <c r="E978877"/>
      <c r="F978877"/>
      <c r="G978877"/>
      <c r="H978877"/>
      <c r="I978877"/>
      <c r="J978877"/>
      <c r="K978877"/>
      <c r="L978877"/>
      <c r="M978877"/>
      <c r="N978877"/>
      <c r="O978877"/>
      <c r="P978877"/>
      <c r="Q978877"/>
      <c r="R978877"/>
      <c r="S978877"/>
      <c r="T978877"/>
      <c r="U978877"/>
      <c r="V978877"/>
    </row>
    <row r="978878" spans="1:22">
      <c r="A978878"/>
      <c r="B978878"/>
      <c r="C978878"/>
      <c r="D978878"/>
      <c r="E978878"/>
      <c r="F978878"/>
      <c r="G978878"/>
      <c r="H978878"/>
      <c r="I978878"/>
      <c r="J978878"/>
      <c r="K978878"/>
      <c r="L978878"/>
      <c r="M978878"/>
      <c r="N978878"/>
      <c r="O978878"/>
      <c r="P978878"/>
      <c r="Q978878"/>
      <c r="R978878"/>
      <c r="S978878"/>
      <c r="T978878"/>
      <c r="U978878"/>
      <c r="V978878"/>
    </row>
    <row r="978879" spans="1:22">
      <c r="A978879"/>
      <c r="B978879"/>
      <c r="C978879"/>
      <c r="D978879"/>
      <c r="E978879"/>
      <c r="F978879"/>
      <c r="G978879"/>
      <c r="H978879"/>
      <c r="I978879"/>
      <c r="J978879"/>
      <c r="K978879"/>
      <c r="L978879"/>
      <c r="M978879"/>
      <c r="N978879"/>
      <c r="O978879"/>
      <c r="P978879"/>
      <c r="Q978879"/>
      <c r="R978879"/>
      <c r="S978879"/>
      <c r="T978879"/>
      <c r="U978879"/>
      <c r="V978879"/>
    </row>
    <row r="978880" spans="1:22">
      <c r="A978880"/>
      <c r="B978880"/>
      <c r="C978880"/>
      <c r="D978880"/>
      <c r="E978880"/>
      <c r="F978880"/>
      <c r="G978880"/>
      <c r="H978880"/>
      <c r="I978880"/>
      <c r="J978880"/>
      <c r="K978880"/>
      <c r="L978880"/>
      <c r="M978880"/>
      <c r="N978880"/>
      <c r="O978880"/>
      <c r="P978880"/>
      <c r="Q978880"/>
      <c r="R978880"/>
      <c r="S978880"/>
      <c r="T978880"/>
      <c r="U978880"/>
      <c r="V978880"/>
    </row>
    <row r="978881" spans="1:22">
      <c r="A978881"/>
      <c r="B978881"/>
      <c r="C978881"/>
      <c r="D978881"/>
      <c r="E978881"/>
      <c r="F978881"/>
      <c r="G978881"/>
      <c r="H978881"/>
      <c r="I978881"/>
      <c r="J978881"/>
      <c r="K978881"/>
      <c r="L978881"/>
      <c r="M978881"/>
      <c r="N978881"/>
      <c r="O978881"/>
      <c r="P978881"/>
      <c r="Q978881"/>
      <c r="R978881"/>
      <c r="S978881"/>
      <c r="T978881"/>
      <c r="U978881"/>
      <c r="V978881"/>
    </row>
    <row r="978882" spans="1:22">
      <c r="A978882"/>
      <c r="B978882"/>
      <c r="C978882"/>
      <c r="D978882"/>
      <c r="E978882"/>
      <c r="F978882"/>
      <c r="G978882"/>
      <c r="H978882"/>
      <c r="I978882"/>
      <c r="J978882"/>
      <c r="K978882"/>
      <c r="L978882"/>
      <c r="M978882"/>
      <c r="N978882"/>
      <c r="O978882"/>
      <c r="P978882"/>
      <c r="Q978882"/>
      <c r="R978882"/>
      <c r="S978882"/>
      <c r="T978882"/>
      <c r="U978882"/>
      <c r="V978882"/>
    </row>
    <row r="978883" spans="1:22">
      <c r="A978883"/>
      <c r="B978883"/>
      <c r="C978883"/>
      <c r="D978883"/>
      <c r="E978883"/>
      <c r="F978883"/>
      <c r="G978883"/>
      <c r="H978883"/>
      <c r="I978883"/>
      <c r="J978883"/>
      <c r="K978883"/>
      <c r="L978883"/>
      <c r="M978883"/>
      <c r="N978883"/>
      <c r="O978883"/>
      <c r="P978883"/>
      <c r="Q978883"/>
      <c r="R978883"/>
      <c r="S978883"/>
      <c r="T978883"/>
      <c r="U978883"/>
      <c r="V978883"/>
    </row>
    <row r="978884" spans="1:22">
      <c r="A978884"/>
      <c r="B978884"/>
      <c r="C978884"/>
      <c r="D978884"/>
      <c r="E978884"/>
      <c r="F978884"/>
      <c r="G978884"/>
      <c r="H978884"/>
      <c r="I978884"/>
      <c r="J978884"/>
      <c r="K978884"/>
      <c r="L978884"/>
      <c r="M978884"/>
      <c r="N978884"/>
      <c r="O978884"/>
      <c r="P978884"/>
      <c r="Q978884"/>
      <c r="R978884"/>
      <c r="S978884"/>
      <c r="T978884"/>
      <c r="U978884"/>
      <c r="V978884"/>
    </row>
    <row r="978885" spans="1:22">
      <c r="A978885"/>
      <c r="B978885"/>
      <c r="C978885"/>
      <c r="D978885"/>
      <c r="E978885"/>
      <c r="F978885"/>
      <c r="G978885"/>
      <c r="H978885"/>
      <c r="I978885"/>
      <c r="J978885"/>
      <c r="K978885"/>
      <c r="L978885"/>
      <c r="M978885"/>
      <c r="N978885"/>
      <c r="O978885"/>
      <c r="P978885"/>
      <c r="Q978885"/>
      <c r="R978885"/>
      <c r="S978885"/>
      <c r="T978885"/>
      <c r="U978885"/>
      <c r="V978885"/>
    </row>
    <row r="978886" spans="1:22">
      <c r="A978886"/>
      <c r="B978886"/>
      <c r="C978886"/>
      <c r="D978886"/>
      <c r="E978886"/>
      <c r="F978886"/>
      <c r="G978886"/>
      <c r="H978886"/>
      <c r="I978886"/>
      <c r="J978886"/>
      <c r="K978886"/>
      <c r="L978886"/>
      <c r="M978886"/>
      <c r="N978886"/>
      <c r="O978886"/>
      <c r="P978886"/>
      <c r="Q978886"/>
      <c r="R978886"/>
      <c r="S978886"/>
      <c r="T978886"/>
      <c r="U978886"/>
      <c r="V978886"/>
    </row>
    <row r="978887" spans="1:22">
      <c r="A978887"/>
      <c r="B978887"/>
      <c r="C978887"/>
      <c r="D978887"/>
      <c r="E978887"/>
      <c r="F978887"/>
      <c r="G978887"/>
      <c r="H978887"/>
      <c r="I978887"/>
      <c r="J978887"/>
      <c r="K978887"/>
      <c r="L978887"/>
      <c r="M978887"/>
      <c r="N978887"/>
      <c r="O978887"/>
      <c r="P978887"/>
      <c r="Q978887"/>
      <c r="R978887"/>
      <c r="S978887"/>
      <c r="T978887"/>
      <c r="U978887"/>
      <c r="V978887"/>
    </row>
    <row r="978888" spans="1:22">
      <c r="A978888"/>
      <c r="B978888"/>
      <c r="C978888"/>
      <c r="D978888"/>
      <c r="E978888"/>
      <c r="F978888"/>
      <c r="G978888"/>
      <c r="H978888"/>
      <c r="I978888"/>
      <c r="J978888"/>
      <c r="K978888"/>
      <c r="L978888"/>
      <c r="M978888"/>
      <c r="N978888"/>
      <c r="O978888"/>
      <c r="P978888"/>
      <c r="Q978888"/>
      <c r="R978888"/>
      <c r="S978888"/>
      <c r="T978888"/>
      <c r="U978888"/>
      <c r="V978888"/>
    </row>
    <row r="978889" spans="1:22">
      <c r="A978889"/>
      <c r="B978889"/>
      <c r="C978889"/>
      <c r="D978889"/>
      <c r="E978889"/>
      <c r="F978889"/>
      <c r="G978889"/>
      <c r="H978889"/>
      <c r="I978889"/>
      <c r="J978889"/>
      <c r="K978889"/>
      <c r="L978889"/>
      <c r="M978889"/>
      <c r="N978889"/>
      <c r="O978889"/>
      <c r="P978889"/>
      <c r="Q978889"/>
      <c r="R978889"/>
      <c r="S978889"/>
      <c r="T978889"/>
      <c r="U978889"/>
      <c r="V978889"/>
    </row>
    <row r="978890" spans="1:22">
      <c r="A978890"/>
      <c r="B978890"/>
      <c r="C978890"/>
      <c r="D978890"/>
      <c r="E978890"/>
      <c r="F978890"/>
      <c r="G978890"/>
      <c r="H978890"/>
      <c r="I978890"/>
      <c r="J978890"/>
      <c r="K978890"/>
      <c r="L978890"/>
      <c r="M978890"/>
      <c r="N978890"/>
      <c r="O978890"/>
      <c r="P978890"/>
      <c r="Q978890"/>
      <c r="R978890"/>
      <c r="S978890"/>
      <c r="T978890"/>
      <c r="U978890"/>
      <c r="V978890"/>
    </row>
    <row r="978891" spans="1:22">
      <c r="A978891"/>
      <c r="B978891"/>
      <c r="C978891"/>
      <c r="D978891"/>
      <c r="E978891"/>
      <c r="F978891"/>
      <c r="G978891"/>
      <c r="H978891"/>
      <c r="I978891"/>
      <c r="J978891"/>
      <c r="K978891"/>
      <c r="L978891"/>
      <c r="M978891"/>
      <c r="N978891"/>
      <c r="O978891"/>
      <c r="P978891"/>
      <c r="Q978891"/>
      <c r="R978891"/>
      <c r="S978891"/>
      <c r="T978891"/>
      <c r="U978891"/>
      <c r="V978891"/>
    </row>
    <row r="978892" spans="1:22">
      <c r="A978892"/>
      <c r="B978892"/>
      <c r="C978892"/>
      <c r="D978892"/>
      <c r="E978892"/>
      <c r="F978892"/>
      <c r="G978892"/>
      <c r="H978892"/>
      <c r="I978892"/>
      <c r="J978892"/>
      <c r="K978892"/>
      <c r="L978892"/>
      <c r="M978892"/>
      <c r="N978892"/>
      <c r="O978892"/>
      <c r="P978892"/>
      <c r="Q978892"/>
      <c r="R978892"/>
      <c r="S978892"/>
      <c r="T978892"/>
      <c r="U978892"/>
      <c r="V978892"/>
    </row>
    <row r="978893" spans="1:22">
      <c r="A978893"/>
      <c r="B978893"/>
      <c r="C978893"/>
      <c r="D978893"/>
      <c r="E978893"/>
      <c r="F978893"/>
      <c r="G978893"/>
      <c r="H978893"/>
      <c r="I978893"/>
      <c r="J978893"/>
      <c r="K978893"/>
      <c r="L978893"/>
      <c r="M978893"/>
      <c r="N978893"/>
      <c r="O978893"/>
      <c r="P978893"/>
      <c r="Q978893"/>
      <c r="R978893"/>
      <c r="S978893"/>
      <c r="T978893"/>
      <c r="U978893"/>
      <c r="V978893"/>
    </row>
    <row r="978894" spans="1:22">
      <c r="A978894"/>
      <c r="B978894"/>
      <c r="C978894"/>
      <c r="D978894"/>
      <c r="E978894"/>
      <c r="F978894"/>
      <c r="G978894"/>
      <c r="H978894"/>
      <c r="I978894"/>
      <c r="J978894"/>
      <c r="K978894"/>
      <c r="L978894"/>
      <c r="M978894"/>
      <c r="N978894"/>
      <c r="O978894"/>
      <c r="P978894"/>
      <c r="Q978894"/>
      <c r="R978894"/>
      <c r="S978894"/>
      <c r="T978894"/>
      <c r="U978894"/>
      <c r="V978894"/>
    </row>
    <row r="978895" spans="1:22">
      <c r="A978895"/>
      <c r="B978895"/>
      <c r="C978895"/>
      <c r="D978895"/>
      <c r="E978895"/>
      <c r="F978895"/>
      <c r="G978895"/>
      <c r="H978895"/>
      <c r="I978895"/>
      <c r="J978895"/>
      <c r="K978895"/>
      <c r="L978895"/>
      <c r="M978895"/>
      <c r="N978895"/>
      <c r="O978895"/>
      <c r="P978895"/>
      <c r="Q978895"/>
      <c r="R978895"/>
      <c r="S978895"/>
      <c r="T978895"/>
      <c r="U978895"/>
      <c r="V978895"/>
    </row>
    <row r="978896" spans="1:22">
      <c r="A978896"/>
      <c r="B978896"/>
      <c r="C978896"/>
      <c r="D978896"/>
      <c r="E978896"/>
      <c r="F978896"/>
      <c r="G978896"/>
      <c r="H978896"/>
      <c r="I978896"/>
      <c r="J978896"/>
      <c r="K978896"/>
      <c r="L978896"/>
      <c r="M978896"/>
      <c r="N978896"/>
      <c r="O978896"/>
      <c r="P978896"/>
      <c r="Q978896"/>
      <c r="R978896"/>
      <c r="S978896"/>
      <c r="T978896"/>
      <c r="U978896"/>
      <c r="V978896"/>
    </row>
    <row r="978897" spans="1:22">
      <c r="A978897"/>
      <c r="B978897"/>
      <c r="C978897"/>
      <c r="D978897"/>
      <c r="E978897"/>
      <c r="F978897"/>
      <c r="G978897"/>
      <c r="H978897"/>
      <c r="I978897"/>
      <c r="J978897"/>
      <c r="K978897"/>
      <c r="L978897"/>
      <c r="M978897"/>
      <c r="N978897"/>
      <c r="O978897"/>
      <c r="P978897"/>
      <c r="Q978897"/>
      <c r="R978897"/>
      <c r="S978897"/>
      <c r="T978897"/>
      <c r="U978897"/>
      <c r="V978897"/>
    </row>
    <row r="978898" spans="1:22">
      <c r="A978898"/>
      <c r="B978898"/>
      <c r="C978898"/>
      <c r="D978898"/>
      <c r="E978898"/>
      <c r="F978898"/>
      <c r="G978898"/>
      <c r="H978898"/>
      <c r="I978898"/>
      <c r="J978898"/>
      <c r="K978898"/>
      <c r="L978898"/>
      <c r="M978898"/>
      <c r="N978898"/>
      <c r="O978898"/>
      <c r="P978898"/>
      <c r="Q978898"/>
      <c r="R978898"/>
      <c r="S978898"/>
      <c r="T978898"/>
      <c r="U978898"/>
      <c r="V978898"/>
    </row>
    <row r="978899" spans="1:22">
      <c r="A978899"/>
      <c r="B978899"/>
      <c r="C978899"/>
      <c r="D978899"/>
      <c r="E978899"/>
      <c r="F978899"/>
      <c r="G978899"/>
      <c r="H978899"/>
      <c r="I978899"/>
      <c r="J978899"/>
      <c r="K978899"/>
      <c r="L978899"/>
      <c r="M978899"/>
      <c r="N978899"/>
      <c r="O978899"/>
      <c r="P978899"/>
      <c r="Q978899"/>
      <c r="R978899"/>
      <c r="S978899"/>
      <c r="T978899"/>
      <c r="U978899"/>
      <c r="V978899"/>
    </row>
    <row r="978900" spans="1:22">
      <c r="A978900"/>
      <c r="B978900"/>
      <c r="C978900"/>
      <c r="D978900"/>
      <c r="E978900"/>
      <c r="F978900"/>
      <c r="G978900"/>
      <c r="H978900"/>
      <c r="I978900"/>
      <c r="J978900"/>
      <c r="K978900"/>
      <c r="L978900"/>
      <c r="M978900"/>
      <c r="N978900"/>
      <c r="O978900"/>
      <c r="P978900"/>
      <c r="Q978900"/>
      <c r="R978900"/>
      <c r="S978900"/>
      <c r="T978900"/>
      <c r="U978900"/>
      <c r="V978900"/>
    </row>
    <row r="978901" spans="1:22">
      <c r="A978901"/>
      <c r="B978901"/>
      <c r="C978901"/>
      <c r="D978901"/>
      <c r="E978901"/>
      <c r="F978901"/>
      <c r="G978901"/>
      <c r="H978901"/>
      <c r="I978901"/>
      <c r="J978901"/>
      <c r="K978901"/>
      <c r="L978901"/>
      <c r="M978901"/>
      <c r="N978901"/>
      <c r="O978901"/>
      <c r="P978901"/>
      <c r="Q978901"/>
      <c r="R978901"/>
      <c r="S978901"/>
      <c r="T978901"/>
      <c r="U978901"/>
      <c r="V978901"/>
    </row>
    <row r="978902" spans="1:22">
      <c r="A978902"/>
      <c r="B978902"/>
      <c r="C978902"/>
      <c r="D978902"/>
      <c r="E978902"/>
      <c r="F978902"/>
      <c r="G978902"/>
      <c r="H978902"/>
      <c r="I978902"/>
      <c r="J978902"/>
      <c r="K978902"/>
      <c r="L978902"/>
      <c r="M978902"/>
      <c r="N978902"/>
      <c r="O978902"/>
      <c r="P978902"/>
      <c r="Q978902"/>
      <c r="R978902"/>
      <c r="S978902"/>
      <c r="T978902"/>
      <c r="U978902"/>
      <c r="V978902"/>
    </row>
    <row r="978903" spans="1:22">
      <c r="A978903"/>
      <c r="B978903"/>
      <c r="C978903"/>
      <c r="D978903"/>
      <c r="E978903"/>
      <c r="F978903"/>
      <c r="G978903"/>
      <c r="H978903"/>
      <c r="I978903"/>
      <c r="J978903"/>
      <c r="K978903"/>
      <c r="L978903"/>
      <c r="M978903"/>
      <c r="N978903"/>
      <c r="O978903"/>
      <c r="P978903"/>
      <c r="Q978903"/>
      <c r="R978903"/>
      <c r="S978903"/>
      <c r="T978903"/>
      <c r="U978903"/>
      <c r="V978903"/>
    </row>
    <row r="978904" spans="1:22">
      <c r="A978904"/>
      <c r="B978904"/>
      <c r="C978904"/>
      <c r="D978904"/>
      <c r="E978904"/>
      <c r="F978904"/>
      <c r="G978904"/>
      <c r="H978904"/>
      <c r="I978904"/>
      <c r="J978904"/>
      <c r="K978904"/>
      <c r="L978904"/>
      <c r="M978904"/>
      <c r="N978904"/>
      <c r="O978904"/>
      <c r="P978904"/>
      <c r="Q978904"/>
      <c r="R978904"/>
      <c r="S978904"/>
      <c r="T978904"/>
      <c r="U978904"/>
      <c r="V978904"/>
    </row>
    <row r="978905" spans="1:22">
      <c r="A978905"/>
      <c r="B978905"/>
      <c r="C978905"/>
      <c r="D978905"/>
      <c r="E978905"/>
      <c r="F978905"/>
      <c r="G978905"/>
      <c r="H978905"/>
      <c r="I978905"/>
      <c r="J978905"/>
      <c r="K978905"/>
      <c r="L978905"/>
      <c r="M978905"/>
      <c r="N978905"/>
      <c r="O978905"/>
      <c r="P978905"/>
      <c r="Q978905"/>
      <c r="R978905"/>
      <c r="S978905"/>
      <c r="T978905"/>
      <c r="U978905"/>
      <c r="V978905"/>
    </row>
    <row r="978906" spans="1:22">
      <c r="A978906"/>
      <c r="B978906"/>
      <c r="C978906"/>
      <c r="D978906"/>
      <c r="E978906"/>
      <c r="F978906"/>
      <c r="G978906"/>
      <c r="H978906"/>
      <c r="I978906"/>
      <c r="J978906"/>
      <c r="K978906"/>
      <c r="L978906"/>
      <c r="M978906"/>
      <c r="N978906"/>
      <c r="O978906"/>
      <c r="P978906"/>
      <c r="Q978906"/>
      <c r="R978906"/>
      <c r="S978906"/>
      <c r="T978906"/>
      <c r="U978906"/>
      <c r="V978906"/>
    </row>
    <row r="978907" spans="1:22">
      <c r="A978907"/>
      <c r="B978907"/>
      <c r="C978907"/>
      <c r="D978907"/>
      <c r="E978907"/>
      <c r="F978907"/>
      <c r="G978907"/>
      <c r="H978907"/>
      <c r="I978907"/>
      <c r="J978907"/>
      <c r="K978907"/>
      <c r="L978907"/>
      <c r="M978907"/>
      <c r="N978907"/>
      <c r="O978907"/>
      <c r="P978907"/>
      <c r="Q978907"/>
      <c r="R978907"/>
      <c r="S978907"/>
      <c r="T978907"/>
      <c r="U978907"/>
      <c r="V978907"/>
    </row>
    <row r="978908" spans="1:22">
      <c r="A978908"/>
      <c r="B978908"/>
      <c r="C978908"/>
      <c r="D978908"/>
      <c r="E978908"/>
      <c r="F978908"/>
      <c r="G978908"/>
      <c r="H978908"/>
      <c r="I978908"/>
      <c r="J978908"/>
      <c r="K978908"/>
      <c r="L978908"/>
      <c r="M978908"/>
      <c r="N978908"/>
      <c r="O978908"/>
      <c r="P978908"/>
      <c r="Q978908"/>
      <c r="R978908"/>
      <c r="S978908"/>
      <c r="T978908"/>
      <c r="U978908"/>
      <c r="V978908"/>
    </row>
    <row r="978909" spans="1:22">
      <c r="A978909"/>
      <c r="B978909"/>
      <c r="C978909"/>
      <c r="D978909"/>
      <c r="E978909"/>
      <c r="F978909"/>
      <c r="G978909"/>
      <c r="H978909"/>
      <c r="I978909"/>
      <c r="J978909"/>
      <c r="K978909"/>
      <c r="L978909"/>
      <c r="M978909"/>
      <c r="N978909"/>
      <c r="O978909"/>
      <c r="P978909"/>
      <c r="Q978909"/>
      <c r="R978909"/>
      <c r="S978909"/>
      <c r="T978909"/>
      <c r="U978909"/>
      <c r="V978909"/>
    </row>
    <row r="978910" spans="1:22">
      <c r="A978910"/>
      <c r="B978910"/>
      <c r="C978910"/>
      <c r="D978910"/>
      <c r="E978910"/>
      <c r="F978910"/>
      <c r="G978910"/>
      <c r="H978910"/>
      <c r="I978910"/>
      <c r="J978910"/>
      <c r="K978910"/>
      <c r="L978910"/>
      <c r="M978910"/>
      <c r="N978910"/>
      <c r="O978910"/>
      <c r="P978910"/>
      <c r="Q978910"/>
      <c r="R978910"/>
      <c r="S978910"/>
      <c r="T978910"/>
      <c r="U978910"/>
      <c r="V978910"/>
    </row>
    <row r="978911" spans="1:22">
      <c r="A978911"/>
      <c r="B978911"/>
      <c r="C978911"/>
      <c r="D978911"/>
      <c r="E978911"/>
      <c r="F978911"/>
      <c r="G978911"/>
      <c r="H978911"/>
      <c r="I978911"/>
      <c r="J978911"/>
      <c r="K978911"/>
      <c r="L978911"/>
      <c r="M978911"/>
      <c r="N978911"/>
      <c r="O978911"/>
      <c r="P978911"/>
      <c r="Q978911"/>
      <c r="R978911"/>
      <c r="S978911"/>
      <c r="T978911"/>
      <c r="U978911"/>
      <c r="V978911"/>
    </row>
    <row r="978912" spans="1:22">
      <c r="A978912"/>
      <c r="B978912"/>
      <c r="C978912"/>
      <c r="D978912"/>
      <c r="E978912"/>
      <c r="F978912"/>
      <c r="G978912"/>
      <c r="H978912"/>
      <c r="I978912"/>
      <c r="J978912"/>
      <c r="K978912"/>
      <c r="L978912"/>
      <c r="M978912"/>
      <c r="N978912"/>
      <c r="O978912"/>
      <c r="P978912"/>
      <c r="Q978912"/>
      <c r="R978912"/>
      <c r="S978912"/>
      <c r="T978912"/>
      <c r="U978912"/>
      <c r="V978912"/>
    </row>
    <row r="978913" spans="1:22">
      <c r="A978913"/>
      <c r="B978913"/>
      <c r="C978913"/>
      <c r="D978913"/>
      <c r="E978913"/>
      <c r="F978913"/>
      <c r="G978913"/>
      <c r="H978913"/>
      <c r="I978913"/>
      <c r="J978913"/>
      <c r="K978913"/>
      <c r="L978913"/>
      <c r="M978913"/>
      <c r="N978913"/>
      <c r="O978913"/>
      <c r="P978913"/>
      <c r="Q978913"/>
      <c r="R978913"/>
      <c r="S978913"/>
      <c r="T978913"/>
      <c r="U978913"/>
      <c r="V978913"/>
    </row>
    <row r="978914" spans="1:22">
      <c r="A978914"/>
      <c r="B978914"/>
      <c r="C978914"/>
      <c r="D978914"/>
      <c r="E978914"/>
      <c r="F978914"/>
      <c r="G978914"/>
      <c r="H978914"/>
      <c r="I978914"/>
      <c r="J978914"/>
      <c r="K978914"/>
      <c r="L978914"/>
      <c r="M978914"/>
      <c r="N978914"/>
      <c r="O978914"/>
      <c r="P978914"/>
      <c r="Q978914"/>
      <c r="R978914"/>
      <c r="S978914"/>
      <c r="T978914"/>
      <c r="U978914"/>
      <c r="V978914"/>
    </row>
    <row r="978915" spans="1:22">
      <c r="A978915"/>
      <c r="B978915"/>
      <c r="C978915"/>
      <c r="D978915"/>
      <c r="E978915"/>
      <c r="F978915"/>
      <c r="G978915"/>
      <c r="H978915"/>
      <c r="I978915"/>
      <c r="J978915"/>
      <c r="K978915"/>
      <c r="L978915"/>
      <c r="M978915"/>
      <c r="N978915"/>
      <c r="O978915"/>
      <c r="P978915"/>
      <c r="Q978915"/>
      <c r="R978915"/>
      <c r="S978915"/>
      <c r="T978915"/>
      <c r="U978915"/>
      <c r="V978915"/>
    </row>
    <row r="978916" spans="1:22">
      <c r="A978916"/>
      <c r="B978916"/>
      <c r="C978916"/>
      <c r="D978916"/>
      <c r="E978916"/>
      <c r="F978916"/>
      <c r="G978916"/>
      <c r="H978916"/>
      <c r="I978916"/>
      <c r="J978916"/>
      <c r="K978916"/>
      <c r="L978916"/>
      <c r="M978916"/>
      <c r="N978916"/>
      <c r="O978916"/>
      <c r="P978916"/>
      <c r="Q978916"/>
      <c r="R978916"/>
      <c r="S978916"/>
      <c r="T978916"/>
      <c r="U978916"/>
      <c r="V978916"/>
    </row>
    <row r="978917" spans="1:22">
      <c r="A978917"/>
      <c r="B978917"/>
      <c r="C978917"/>
      <c r="D978917"/>
      <c r="E978917"/>
      <c r="F978917"/>
      <c r="G978917"/>
      <c r="H978917"/>
      <c r="I978917"/>
      <c r="J978917"/>
      <c r="K978917"/>
      <c r="L978917"/>
      <c r="M978917"/>
      <c r="N978917"/>
      <c r="O978917"/>
      <c r="P978917"/>
      <c r="Q978917"/>
      <c r="R978917"/>
      <c r="S978917"/>
      <c r="T978917"/>
      <c r="U978917"/>
      <c r="V978917"/>
    </row>
    <row r="978918" spans="1:22">
      <c r="A978918"/>
      <c r="B978918"/>
      <c r="C978918"/>
      <c r="D978918"/>
      <c r="E978918"/>
      <c r="F978918"/>
      <c r="G978918"/>
      <c r="H978918"/>
      <c r="I978918"/>
      <c r="J978918"/>
      <c r="K978918"/>
      <c r="L978918"/>
      <c r="M978918"/>
      <c r="N978918"/>
      <c r="O978918"/>
      <c r="P978918"/>
      <c r="Q978918"/>
      <c r="R978918"/>
      <c r="S978918"/>
      <c r="T978918"/>
      <c r="U978918"/>
      <c r="V978918"/>
    </row>
    <row r="978919" spans="1:22">
      <c r="A978919"/>
      <c r="B978919"/>
      <c r="C978919"/>
      <c r="D978919"/>
      <c r="E978919"/>
      <c r="F978919"/>
      <c r="G978919"/>
      <c r="H978919"/>
      <c r="I978919"/>
      <c r="J978919"/>
      <c r="K978919"/>
      <c r="L978919"/>
      <c r="M978919"/>
      <c r="N978919"/>
      <c r="O978919"/>
      <c r="P978919"/>
      <c r="Q978919"/>
      <c r="R978919"/>
      <c r="S978919"/>
      <c r="T978919"/>
      <c r="U978919"/>
      <c r="V978919"/>
    </row>
    <row r="978920" spans="1:22">
      <c r="A978920"/>
      <c r="B978920"/>
      <c r="C978920"/>
      <c r="D978920"/>
      <c r="E978920"/>
      <c r="F978920"/>
      <c r="G978920"/>
      <c r="H978920"/>
      <c r="I978920"/>
      <c r="J978920"/>
      <c r="K978920"/>
      <c r="L978920"/>
      <c r="M978920"/>
      <c r="N978920"/>
      <c r="O978920"/>
      <c r="P978920"/>
      <c r="Q978920"/>
      <c r="R978920"/>
      <c r="S978920"/>
      <c r="T978920"/>
      <c r="U978920"/>
      <c r="V978920"/>
    </row>
    <row r="978921" spans="1:22">
      <c r="A978921"/>
      <c r="B978921"/>
      <c r="C978921"/>
      <c r="D978921"/>
      <c r="E978921"/>
      <c r="F978921"/>
      <c r="G978921"/>
      <c r="H978921"/>
      <c r="I978921"/>
      <c r="J978921"/>
      <c r="K978921"/>
      <c r="L978921"/>
      <c r="M978921"/>
      <c r="N978921"/>
      <c r="O978921"/>
      <c r="P978921"/>
      <c r="Q978921"/>
      <c r="R978921"/>
      <c r="S978921"/>
      <c r="T978921"/>
      <c r="U978921"/>
      <c r="V978921"/>
    </row>
    <row r="978922" spans="1:22">
      <c r="A978922"/>
      <c r="B978922"/>
      <c r="C978922"/>
      <c r="D978922"/>
      <c r="E978922"/>
      <c r="F978922"/>
      <c r="G978922"/>
      <c r="H978922"/>
      <c r="I978922"/>
      <c r="J978922"/>
      <c r="K978922"/>
      <c r="L978922"/>
      <c r="M978922"/>
      <c r="N978922"/>
      <c r="O978922"/>
      <c r="P978922"/>
      <c r="Q978922"/>
      <c r="R978922"/>
      <c r="S978922"/>
      <c r="T978922"/>
      <c r="U978922"/>
      <c r="V978922"/>
    </row>
    <row r="978923" spans="1:22">
      <c r="A978923"/>
      <c r="B978923"/>
      <c r="C978923"/>
      <c r="D978923"/>
      <c r="E978923"/>
      <c r="F978923"/>
      <c r="G978923"/>
      <c r="H978923"/>
      <c r="I978923"/>
      <c r="J978923"/>
      <c r="K978923"/>
      <c r="L978923"/>
      <c r="M978923"/>
      <c r="N978923"/>
      <c r="O978923"/>
      <c r="P978923"/>
      <c r="Q978923"/>
      <c r="R978923"/>
      <c r="S978923"/>
      <c r="T978923"/>
      <c r="U978923"/>
      <c r="V978923"/>
    </row>
    <row r="978924" spans="1:22">
      <c r="A978924"/>
      <c r="B978924"/>
      <c r="C978924"/>
      <c r="D978924"/>
      <c r="E978924"/>
      <c r="F978924"/>
      <c r="G978924"/>
      <c r="H978924"/>
      <c r="I978924"/>
      <c r="J978924"/>
      <c r="K978924"/>
      <c r="L978924"/>
      <c r="M978924"/>
      <c r="N978924"/>
      <c r="O978924"/>
      <c r="P978924"/>
      <c r="Q978924"/>
      <c r="R978924"/>
      <c r="S978924"/>
      <c r="T978924"/>
      <c r="U978924"/>
      <c r="V978924"/>
    </row>
    <row r="978925" spans="1:22">
      <c r="A978925"/>
      <c r="B978925"/>
      <c r="C978925"/>
      <c r="D978925"/>
      <c r="E978925"/>
      <c r="F978925"/>
      <c r="G978925"/>
      <c r="H978925"/>
      <c r="I978925"/>
      <c r="J978925"/>
      <c r="K978925"/>
      <c r="L978925"/>
      <c r="M978925"/>
      <c r="N978925"/>
      <c r="O978925"/>
      <c r="P978925"/>
      <c r="Q978925"/>
      <c r="R978925"/>
      <c r="S978925"/>
      <c r="T978925"/>
      <c r="U978925"/>
      <c r="V978925"/>
    </row>
    <row r="978926" spans="1:22">
      <c r="A978926"/>
      <c r="B978926"/>
      <c r="C978926"/>
      <c r="D978926"/>
      <c r="E978926"/>
      <c r="F978926"/>
      <c r="G978926"/>
      <c r="H978926"/>
      <c r="I978926"/>
      <c r="J978926"/>
      <c r="K978926"/>
      <c r="L978926"/>
      <c r="M978926"/>
      <c r="N978926"/>
      <c r="O978926"/>
      <c r="P978926"/>
      <c r="Q978926"/>
      <c r="R978926"/>
      <c r="S978926"/>
      <c r="T978926"/>
      <c r="U978926"/>
      <c r="V978926"/>
    </row>
    <row r="978927" spans="1:22">
      <c r="A978927"/>
      <c r="B978927"/>
      <c r="C978927"/>
      <c r="D978927"/>
      <c r="E978927"/>
      <c r="F978927"/>
      <c r="G978927"/>
      <c r="H978927"/>
      <c r="I978927"/>
      <c r="J978927"/>
      <c r="K978927"/>
      <c r="L978927"/>
      <c r="M978927"/>
      <c r="N978927"/>
      <c r="O978927"/>
      <c r="P978927"/>
      <c r="Q978927"/>
      <c r="R978927"/>
      <c r="S978927"/>
      <c r="T978927"/>
      <c r="U978927"/>
      <c r="V978927"/>
    </row>
    <row r="978928" spans="1:22">
      <c r="A978928"/>
      <c r="B978928"/>
      <c r="C978928"/>
      <c r="D978928"/>
      <c r="E978928"/>
      <c r="F978928"/>
      <c r="G978928"/>
      <c r="H978928"/>
      <c r="I978928"/>
      <c r="J978928"/>
      <c r="K978928"/>
      <c r="L978928"/>
      <c r="M978928"/>
      <c r="N978928"/>
      <c r="O978928"/>
      <c r="P978928"/>
      <c r="Q978928"/>
      <c r="R978928"/>
      <c r="S978928"/>
      <c r="T978928"/>
      <c r="U978928"/>
      <c r="V978928"/>
    </row>
    <row r="978929" spans="1:22">
      <c r="A978929"/>
      <c r="B978929"/>
      <c r="C978929"/>
      <c r="D978929"/>
      <c r="E978929"/>
      <c r="F978929"/>
      <c r="G978929"/>
      <c r="H978929"/>
      <c r="I978929"/>
      <c r="J978929"/>
      <c r="K978929"/>
      <c r="L978929"/>
      <c r="M978929"/>
      <c r="N978929"/>
      <c r="O978929"/>
      <c r="P978929"/>
      <c r="Q978929"/>
      <c r="R978929"/>
      <c r="S978929"/>
      <c r="T978929"/>
      <c r="U978929"/>
      <c r="V978929"/>
    </row>
    <row r="978930" spans="1:22">
      <c r="A978930"/>
      <c r="B978930"/>
      <c r="C978930"/>
      <c r="D978930"/>
      <c r="E978930"/>
      <c r="F978930"/>
      <c r="G978930"/>
      <c r="H978930"/>
      <c r="I978930"/>
      <c r="J978930"/>
      <c r="K978930"/>
      <c r="L978930"/>
      <c r="M978930"/>
      <c r="N978930"/>
      <c r="O978930"/>
      <c r="P978930"/>
      <c r="Q978930"/>
      <c r="R978930"/>
      <c r="S978930"/>
      <c r="T978930"/>
      <c r="U978930"/>
      <c r="V978930"/>
    </row>
    <row r="978931" spans="1:22">
      <c r="A978931"/>
      <c r="B978931"/>
      <c r="C978931"/>
      <c r="D978931"/>
      <c r="E978931"/>
      <c r="F978931"/>
      <c r="G978931"/>
      <c r="H978931"/>
      <c r="I978931"/>
      <c r="J978931"/>
      <c r="K978931"/>
      <c r="L978931"/>
      <c r="M978931"/>
      <c r="N978931"/>
      <c r="O978931"/>
      <c r="P978931"/>
      <c r="Q978931"/>
      <c r="R978931"/>
      <c r="S978931"/>
      <c r="T978931"/>
      <c r="U978931"/>
      <c r="V978931"/>
    </row>
    <row r="978932" spans="1:22">
      <c r="A978932"/>
      <c r="B978932"/>
      <c r="C978932"/>
      <c r="D978932"/>
      <c r="E978932"/>
      <c r="F978932"/>
      <c r="G978932"/>
      <c r="H978932"/>
      <c r="I978932"/>
      <c r="J978932"/>
      <c r="K978932"/>
      <c r="L978932"/>
      <c r="M978932"/>
      <c r="N978932"/>
      <c r="O978932"/>
      <c r="P978932"/>
      <c r="Q978932"/>
      <c r="R978932"/>
      <c r="S978932"/>
      <c r="T978932"/>
      <c r="U978932"/>
      <c r="V978932"/>
    </row>
    <row r="978933" spans="1:22">
      <c r="A978933"/>
      <c r="B978933"/>
      <c r="C978933"/>
      <c r="D978933"/>
      <c r="E978933"/>
      <c r="F978933"/>
      <c r="G978933"/>
      <c r="H978933"/>
      <c r="I978933"/>
      <c r="J978933"/>
      <c r="K978933"/>
      <c r="L978933"/>
      <c r="M978933"/>
      <c r="N978933"/>
      <c r="O978933"/>
      <c r="P978933"/>
      <c r="Q978933"/>
      <c r="R978933"/>
      <c r="S978933"/>
      <c r="T978933"/>
      <c r="U978933"/>
      <c r="V978933"/>
    </row>
    <row r="978934" spans="1:22">
      <c r="A978934"/>
      <c r="B978934"/>
      <c r="C978934"/>
      <c r="D978934"/>
      <c r="E978934"/>
      <c r="F978934"/>
      <c r="G978934"/>
      <c r="H978934"/>
      <c r="I978934"/>
      <c r="J978934"/>
      <c r="K978934"/>
      <c r="L978934"/>
      <c r="M978934"/>
      <c r="N978934"/>
      <c r="O978934"/>
      <c r="P978934"/>
      <c r="Q978934"/>
      <c r="R978934"/>
      <c r="S978934"/>
      <c r="T978934"/>
      <c r="U978934"/>
      <c r="V978934"/>
    </row>
    <row r="978935" spans="1:22">
      <c r="A978935"/>
      <c r="B978935"/>
      <c r="C978935"/>
      <c r="D978935"/>
      <c r="E978935"/>
      <c r="F978935"/>
      <c r="G978935"/>
      <c r="H978935"/>
      <c r="I978935"/>
      <c r="J978935"/>
      <c r="K978935"/>
      <c r="L978935"/>
      <c r="M978935"/>
      <c r="N978935"/>
      <c r="O978935"/>
      <c r="P978935"/>
      <c r="Q978935"/>
      <c r="R978935"/>
      <c r="S978935"/>
      <c r="T978935"/>
      <c r="U978935"/>
      <c r="V978935"/>
    </row>
    <row r="978936" spans="1:22">
      <c r="A978936"/>
      <c r="B978936"/>
      <c r="C978936"/>
      <c r="D978936"/>
      <c r="E978936"/>
      <c r="F978936"/>
      <c r="G978936"/>
      <c r="H978936"/>
      <c r="I978936"/>
      <c r="J978936"/>
      <c r="K978936"/>
      <c r="L978936"/>
      <c r="M978936"/>
      <c r="N978936"/>
      <c r="O978936"/>
      <c r="P978936"/>
      <c r="Q978936"/>
      <c r="R978936"/>
      <c r="S978936"/>
      <c r="T978936"/>
      <c r="U978936"/>
      <c r="V978936"/>
    </row>
    <row r="978937" spans="1:22">
      <c r="A978937"/>
      <c r="B978937"/>
      <c r="C978937"/>
      <c r="D978937"/>
      <c r="E978937"/>
      <c r="F978937"/>
      <c r="G978937"/>
      <c r="H978937"/>
      <c r="I978937"/>
      <c r="J978937"/>
      <c r="K978937"/>
      <c r="L978937"/>
      <c r="M978937"/>
      <c r="N978937"/>
      <c r="O978937"/>
      <c r="P978937"/>
      <c r="Q978937"/>
      <c r="R978937"/>
      <c r="S978937"/>
      <c r="T978937"/>
      <c r="U978937"/>
      <c r="V978937"/>
    </row>
    <row r="978938" spans="1:22">
      <c r="A978938"/>
      <c r="B978938"/>
      <c r="C978938"/>
      <c r="D978938"/>
      <c r="E978938"/>
      <c r="F978938"/>
      <c r="G978938"/>
      <c r="H978938"/>
      <c r="I978938"/>
      <c r="J978938"/>
      <c r="K978938"/>
      <c r="L978938"/>
      <c r="M978938"/>
      <c r="N978938"/>
      <c r="O978938"/>
      <c r="P978938"/>
      <c r="Q978938"/>
      <c r="R978938"/>
      <c r="S978938"/>
      <c r="T978938"/>
      <c r="U978938"/>
      <c r="V978938"/>
    </row>
    <row r="978939" spans="1:22">
      <c r="A978939"/>
      <c r="B978939"/>
      <c r="C978939"/>
      <c r="D978939"/>
      <c r="E978939"/>
      <c r="F978939"/>
      <c r="G978939"/>
      <c r="H978939"/>
      <c r="I978939"/>
      <c r="J978939"/>
      <c r="K978939"/>
      <c r="L978939"/>
      <c r="M978939"/>
      <c r="N978939"/>
      <c r="O978939"/>
      <c r="P978939"/>
      <c r="Q978939"/>
      <c r="R978939"/>
      <c r="S978939"/>
      <c r="T978939"/>
      <c r="U978939"/>
      <c r="V978939"/>
    </row>
    <row r="978940" spans="1:22">
      <c r="A978940"/>
      <c r="B978940"/>
      <c r="C978940"/>
      <c r="D978940"/>
      <c r="E978940"/>
      <c r="F978940"/>
      <c r="G978940"/>
      <c r="H978940"/>
      <c r="I978940"/>
      <c r="J978940"/>
      <c r="K978940"/>
      <c r="L978940"/>
      <c r="M978940"/>
      <c r="N978940"/>
      <c r="O978940"/>
      <c r="P978940"/>
      <c r="Q978940"/>
      <c r="R978940"/>
      <c r="S978940"/>
      <c r="T978940"/>
      <c r="U978940"/>
      <c r="V978940"/>
    </row>
    <row r="978941" spans="1:22">
      <c r="A978941"/>
      <c r="B978941"/>
      <c r="C978941"/>
      <c r="D978941"/>
      <c r="E978941"/>
      <c r="F978941"/>
      <c r="G978941"/>
      <c r="H978941"/>
      <c r="I978941"/>
      <c r="J978941"/>
      <c r="K978941"/>
      <c r="L978941"/>
      <c r="M978941"/>
      <c r="N978941"/>
      <c r="O978941"/>
      <c r="P978941"/>
      <c r="Q978941"/>
      <c r="R978941"/>
      <c r="S978941"/>
      <c r="T978941"/>
      <c r="U978941"/>
      <c r="V978941"/>
    </row>
    <row r="978942" spans="1:22">
      <c r="A978942"/>
      <c r="B978942"/>
      <c r="C978942"/>
      <c r="D978942"/>
      <c r="E978942"/>
      <c r="F978942"/>
      <c r="G978942"/>
      <c r="H978942"/>
      <c r="I978942"/>
      <c r="J978942"/>
      <c r="K978942"/>
      <c r="L978942"/>
      <c r="M978942"/>
      <c r="N978942"/>
      <c r="O978942"/>
      <c r="P978942"/>
      <c r="Q978942"/>
      <c r="R978942"/>
      <c r="S978942"/>
      <c r="T978942"/>
      <c r="U978942"/>
      <c r="V978942"/>
    </row>
    <row r="978943" spans="1:22">
      <c r="A978943"/>
      <c r="B978943"/>
      <c r="C978943"/>
      <c r="D978943"/>
      <c r="E978943"/>
      <c r="F978943"/>
      <c r="G978943"/>
      <c r="H978943"/>
      <c r="I978943"/>
      <c r="J978943"/>
      <c r="K978943"/>
      <c r="L978943"/>
      <c r="M978943"/>
      <c r="N978943"/>
      <c r="O978943"/>
      <c r="P978943"/>
      <c r="Q978943"/>
      <c r="R978943"/>
      <c r="S978943"/>
      <c r="T978943"/>
      <c r="U978943"/>
      <c r="V978943"/>
    </row>
    <row r="978944" spans="1:22">
      <c r="A978944"/>
      <c r="B978944"/>
      <c r="C978944"/>
      <c r="D978944"/>
      <c r="E978944"/>
      <c r="F978944"/>
      <c r="G978944"/>
      <c r="H978944"/>
      <c r="I978944"/>
      <c r="J978944"/>
      <c r="K978944"/>
      <c r="L978944"/>
      <c r="M978944"/>
      <c r="N978944"/>
      <c r="O978944"/>
      <c r="P978944"/>
      <c r="Q978944"/>
      <c r="R978944"/>
      <c r="S978944"/>
      <c r="T978944"/>
      <c r="U978944"/>
      <c r="V978944"/>
    </row>
    <row r="978945" spans="1:22">
      <c r="A978945"/>
      <c r="B978945"/>
      <c r="C978945"/>
      <c r="D978945"/>
      <c r="E978945"/>
      <c r="F978945"/>
      <c r="G978945"/>
      <c r="H978945"/>
      <c r="I978945"/>
      <c r="J978945"/>
      <c r="K978945"/>
      <c r="L978945"/>
      <c r="M978945"/>
      <c r="N978945"/>
      <c r="O978945"/>
      <c r="P978945"/>
      <c r="Q978945"/>
      <c r="R978945"/>
      <c r="S978945"/>
      <c r="T978945"/>
      <c r="U978945"/>
      <c r="V978945"/>
    </row>
    <row r="978946" spans="1:22">
      <c r="A978946"/>
      <c r="B978946"/>
      <c r="C978946"/>
      <c r="D978946"/>
      <c r="E978946"/>
      <c r="F978946"/>
      <c r="G978946"/>
      <c r="H978946"/>
      <c r="I978946"/>
      <c r="J978946"/>
      <c r="K978946"/>
      <c r="L978946"/>
      <c r="M978946"/>
      <c r="N978946"/>
      <c r="O978946"/>
      <c r="P978946"/>
      <c r="Q978946"/>
      <c r="R978946"/>
      <c r="S978946"/>
      <c r="T978946"/>
      <c r="U978946"/>
      <c r="V978946"/>
    </row>
    <row r="978947" spans="1:22">
      <c r="A978947"/>
      <c r="B978947"/>
      <c r="C978947"/>
      <c r="D978947"/>
      <c r="E978947"/>
      <c r="F978947"/>
      <c r="G978947"/>
      <c r="H978947"/>
      <c r="I978947"/>
      <c r="J978947"/>
      <c r="K978947"/>
      <c r="L978947"/>
      <c r="M978947"/>
      <c r="N978947"/>
      <c r="O978947"/>
      <c r="P978947"/>
      <c r="Q978947"/>
      <c r="R978947"/>
      <c r="S978947"/>
      <c r="T978947"/>
      <c r="U978947"/>
      <c r="V978947"/>
    </row>
    <row r="978948" spans="1:22">
      <c r="A978948"/>
      <c r="B978948"/>
      <c r="C978948"/>
      <c r="D978948"/>
      <c r="E978948"/>
      <c r="F978948"/>
      <c r="G978948"/>
      <c r="H978948"/>
      <c r="I978948"/>
      <c r="J978948"/>
      <c r="K978948"/>
      <c r="L978948"/>
      <c r="M978948"/>
      <c r="N978948"/>
      <c r="O978948"/>
      <c r="P978948"/>
      <c r="Q978948"/>
      <c r="R978948"/>
      <c r="S978948"/>
      <c r="T978948"/>
      <c r="U978948"/>
      <c r="V978948"/>
    </row>
    <row r="978949" spans="1:22">
      <c r="A978949"/>
      <c r="B978949"/>
      <c r="C978949"/>
      <c r="D978949"/>
      <c r="E978949"/>
      <c r="F978949"/>
      <c r="G978949"/>
      <c r="H978949"/>
      <c r="I978949"/>
      <c r="J978949"/>
      <c r="K978949"/>
      <c r="L978949"/>
      <c r="M978949"/>
      <c r="N978949"/>
      <c r="O978949"/>
      <c r="P978949"/>
      <c r="Q978949"/>
      <c r="R978949"/>
      <c r="S978949"/>
      <c r="T978949"/>
      <c r="U978949"/>
      <c r="V978949"/>
    </row>
    <row r="978950" spans="1:22">
      <c r="A978950"/>
      <c r="B978950"/>
      <c r="C978950"/>
      <c r="D978950"/>
      <c r="E978950"/>
      <c r="F978950"/>
      <c r="G978950"/>
      <c r="H978950"/>
      <c r="I978950"/>
      <c r="J978950"/>
      <c r="K978950"/>
      <c r="L978950"/>
      <c r="M978950"/>
      <c r="N978950"/>
      <c r="O978950"/>
      <c r="P978950"/>
      <c r="Q978950"/>
      <c r="R978950"/>
      <c r="S978950"/>
      <c r="T978950"/>
      <c r="U978950"/>
      <c r="V978950"/>
    </row>
    <row r="978951" spans="1:22">
      <c r="A978951"/>
      <c r="B978951"/>
      <c r="C978951"/>
      <c r="D978951"/>
      <c r="E978951"/>
      <c r="F978951"/>
      <c r="G978951"/>
      <c r="H978951"/>
      <c r="I978951"/>
      <c r="J978951"/>
      <c r="K978951"/>
      <c r="L978951"/>
      <c r="M978951"/>
      <c r="N978951"/>
      <c r="O978951"/>
      <c r="P978951"/>
      <c r="Q978951"/>
      <c r="R978951"/>
      <c r="S978951"/>
      <c r="T978951"/>
      <c r="U978951"/>
      <c r="V978951"/>
    </row>
    <row r="978952" spans="1:22">
      <c r="A978952"/>
      <c r="B978952"/>
      <c r="C978952"/>
      <c r="D978952"/>
      <c r="E978952"/>
      <c r="F978952"/>
      <c r="G978952"/>
      <c r="H978952"/>
      <c r="I978952"/>
      <c r="J978952"/>
      <c r="K978952"/>
      <c r="L978952"/>
      <c r="M978952"/>
      <c r="N978952"/>
      <c r="O978952"/>
      <c r="P978952"/>
      <c r="Q978952"/>
      <c r="R978952"/>
      <c r="S978952"/>
      <c r="T978952"/>
      <c r="U978952"/>
      <c r="V978952"/>
    </row>
    <row r="978953" spans="1:22">
      <c r="A978953"/>
      <c r="B978953"/>
      <c r="C978953"/>
      <c r="D978953"/>
      <c r="E978953"/>
      <c r="F978953"/>
      <c r="G978953"/>
      <c r="H978953"/>
      <c r="I978953"/>
      <c r="J978953"/>
      <c r="K978953"/>
      <c r="L978953"/>
      <c r="M978953"/>
      <c r="N978953"/>
      <c r="O978953"/>
      <c r="P978953"/>
      <c r="Q978953"/>
      <c r="R978953"/>
      <c r="S978953"/>
      <c r="T978953"/>
      <c r="U978953"/>
      <c r="V978953"/>
    </row>
    <row r="978954" spans="1:22">
      <c r="A978954"/>
      <c r="B978954"/>
      <c r="C978954"/>
      <c r="D978954"/>
      <c r="E978954"/>
      <c r="F978954"/>
      <c r="G978954"/>
      <c r="H978954"/>
      <c r="I978954"/>
      <c r="J978954"/>
      <c r="K978954"/>
      <c r="L978954"/>
      <c r="M978954"/>
      <c r="N978954"/>
      <c r="O978954"/>
      <c r="P978954"/>
      <c r="Q978954"/>
      <c r="R978954"/>
      <c r="S978954"/>
      <c r="T978954"/>
      <c r="U978954"/>
      <c r="V978954"/>
    </row>
    <row r="978955" spans="1:22">
      <c r="A978955"/>
      <c r="B978955"/>
      <c r="C978955"/>
      <c r="D978955"/>
      <c r="E978955"/>
      <c r="F978955"/>
      <c r="G978955"/>
      <c r="H978955"/>
      <c r="I978955"/>
      <c r="J978955"/>
      <c r="K978955"/>
      <c r="L978955"/>
      <c r="M978955"/>
      <c r="N978955"/>
      <c r="O978955"/>
      <c r="P978955"/>
      <c r="Q978955"/>
      <c r="R978955"/>
      <c r="S978955"/>
      <c r="T978955"/>
      <c r="U978955"/>
      <c r="V978955"/>
    </row>
    <row r="978956" spans="1:22">
      <c r="A978956"/>
      <c r="B978956"/>
      <c r="C978956"/>
      <c r="D978956"/>
      <c r="E978956"/>
      <c r="F978956"/>
      <c r="G978956"/>
      <c r="H978956"/>
      <c r="I978956"/>
      <c r="J978956"/>
      <c r="K978956"/>
      <c r="L978956"/>
      <c r="M978956"/>
      <c r="N978956"/>
      <c r="O978956"/>
      <c r="P978956"/>
      <c r="Q978956"/>
      <c r="R978956"/>
      <c r="S978956"/>
      <c r="T978956"/>
      <c r="U978956"/>
      <c r="V978956"/>
    </row>
    <row r="978957" spans="1:22">
      <c r="A978957"/>
      <c r="B978957"/>
      <c r="C978957"/>
      <c r="D978957"/>
      <c r="E978957"/>
      <c r="F978957"/>
      <c r="G978957"/>
      <c r="H978957"/>
      <c r="I978957"/>
      <c r="J978957"/>
      <c r="K978957"/>
      <c r="L978957"/>
      <c r="M978957"/>
      <c r="N978957"/>
      <c r="O978957"/>
      <c r="P978957"/>
      <c r="Q978957"/>
      <c r="R978957"/>
      <c r="S978957"/>
      <c r="T978957"/>
      <c r="U978957"/>
      <c r="V978957"/>
    </row>
    <row r="978958" spans="1:22">
      <c r="A978958"/>
      <c r="B978958"/>
      <c r="C978958"/>
      <c r="D978958"/>
      <c r="E978958"/>
      <c r="F978958"/>
      <c r="G978958"/>
      <c r="H978958"/>
      <c r="I978958"/>
      <c r="J978958"/>
      <c r="K978958"/>
      <c r="L978958"/>
      <c r="M978958"/>
      <c r="N978958"/>
      <c r="O978958"/>
      <c r="P978958"/>
      <c r="Q978958"/>
      <c r="R978958"/>
      <c r="S978958"/>
      <c r="T978958"/>
      <c r="U978958"/>
      <c r="V978958"/>
    </row>
    <row r="978959" spans="1:22">
      <c r="A978959"/>
      <c r="B978959"/>
      <c r="C978959"/>
      <c r="D978959"/>
      <c r="E978959"/>
      <c r="F978959"/>
      <c r="G978959"/>
      <c r="H978959"/>
      <c r="I978959"/>
      <c r="J978959"/>
      <c r="K978959"/>
      <c r="L978959"/>
      <c r="M978959"/>
      <c r="N978959"/>
      <c r="O978959"/>
      <c r="P978959"/>
      <c r="Q978959"/>
      <c r="R978959"/>
      <c r="S978959"/>
      <c r="T978959"/>
      <c r="U978959"/>
      <c r="V978959"/>
    </row>
    <row r="978960" spans="1:22">
      <c r="A978960"/>
      <c r="B978960"/>
      <c r="C978960"/>
      <c r="D978960"/>
      <c r="E978960"/>
      <c r="F978960"/>
      <c r="G978960"/>
      <c r="H978960"/>
      <c r="I978960"/>
      <c r="J978960"/>
      <c r="K978960"/>
      <c r="L978960"/>
      <c r="M978960"/>
      <c r="N978960"/>
      <c r="O978960"/>
      <c r="P978960"/>
      <c r="Q978960"/>
      <c r="R978960"/>
      <c r="S978960"/>
      <c r="T978960"/>
      <c r="U978960"/>
      <c r="V978960"/>
    </row>
    <row r="978961" spans="1:22">
      <c r="A978961"/>
      <c r="B978961"/>
      <c r="C978961"/>
      <c r="D978961"/>
      <c r="E978961"/>
      <c r="F978961"/>
      <c r="G978961"/>
      <c r="H978961"/>
      <c r="I978961"/>
      <c r="J978961"/>
      <c r="K978961"/>
      <c r="L978961"/>
      <c r="M978961"/>
      <c r="N978961"/>
      <c r="O978961"/>
      <c r="P978961"/>
      <c r="Q978961"/>
      <c r="R978961"/>
      <c r="S978961"/>
      <c r="T978961"/>
      <c r="U978961"/>
      <c r="V978961"/>
    </row>
    <row r="978962" spans="1:22">
      <c r="A978962"/>
      <c r="B978962"/>
      <c r="C978962"/>
      <c r="D978962"/>
      <c r="E978962"/>
      <c r="F978962"/>
      <c r="G978962"/>
      <c r="H978962"/>
      <c r="I978962"/>
      <c r="J978962"/>
      <c r="K978962"/>
      <c r="L978962"/>
      <c r="M978962"/>
      <c r="N978962"/>
      <c r="O978962"/>
      <c r="P978962"/>
      <c r="Q978962"/>
      <c r="R978962"/>
      <c r="S978962"/>
      <c r="T978962"/>
      <c r="U978962"/>
      <c r="V978962"/>
    </row>
    <row r="978963" spans="1:22">
      <c r="A978963"/>
      <c r="B978963"/>
      <c r="C978963"/>
      <c r="D978963"/>
      <c r="E978963"/>
      <c r="F978963"/>
      <c r="G978963"/>
      <c r="H978963"/>
      <c r="I978963"/>
      <c r="J978963"/>
      <c r="K978963"/>
      <c r="L978963"/>
      <c r="M978963"/>
      <c r="N978963"/>
      <c r="O978963"/>
      <c r="P978963"/>
      <c r="Q978963"/>
      <c r="R978963"/>
      <c r="S978963"/>
      <c r="T978963"/>
      <c r="U978963"/>
      <c r="V978963"/>
    </row>
    <row r="978964" spans="1:22">
      <c r="A978964"/>
      <c r="B978964"/>
      <c r="C978964"/>
      <c r="D978964"/>
      <c r="E978964"/>
      <c r="F978964"/>
      <c r="G978964"/>
      <c r="H978964"/>
      <c r="I978964"/>
      <c r="J978964"/>
      <c r="K978964"/>
      <c r="L978964"/>
      <c r="M978964"/>
      <c r="N978964"/>
      <c r="O978964"/>
      <c r="P978964"/>
      <c r="Q978964"/>
      <c r="R978964"/>
      <c r="S978964"/>
      <c r="T978964"/>
      <c r="U978964"/>
      <c r="V978964"/>
    </row>
    <row r="978965" spans="1:22">
      <c r="A978965"/>
      <c r="B978965"/>
      <c r="C978965"/>
      <c r="D978965"/>
      <c r="E978965"/>
      <c r="F978965"/>
      <c r="G978965"/>
      <c r="H978965"/>
      <c r="I978965"/>
      <c r="J978965"/>
      <c r="K978965"/>
      <c r="L978965"/>
      <c r="M978965"/>
      <c r="N978965"/>
      <c r="O978965"/>
      <c r="P978965"/>
      <c r="Q978965"/>
      <c r="R978965"/>
      <c r="S978965"/>
      <c r="T978965"/>
      <c r="U978965"/>
      <c r="V978965"/>
    </row>
    <row r="978966" spans="1:22">
      <c r="A978966"/>
      <c r="B978966"/>
      <c r="C978966"/>
      <c r="D978966"/>
      <c r="E978966"/>
      <c r="F978966"/>
      <c r="G978966"/>
      <c r="H978966"/>
      <c r="I978966"/>
      <c r="J978966"/>
      <c r="K978966"/>
      <c r="L978966"/>
      <c r="M978966"/>
      <c r="N978966"/>
      <c r="O978966"/>
      <c r="P978966"/>
      <c r="Q978966"/>
      <c r="R978966"/>
      <c r="S978966"/>
      <c r="T978966"/>
      <c r="U978966"/>
      <c r="V978966"/>
    </row>
    <row r="978967" spans="1:22">
      <c r="A978967"/>
      <c r="B978967"/>
      <c r="C978967"/>
      <c r="D978967"/>
      <c r="E978967"/>
      <c r="F978967"/>
      <c r="G978967"/>
      <c r="H978967"/>
      <c r="I978967"/>
      <c r="J978967"/>
      <c r="K978967"/>
      <c r="L978967"/>
      <c r="M978967"/>
      <c r="N978967"/>
      <c r="O978967"/>
      <c r="P978967"/>
      <c r="Q978967"/>
      <c r="R978967"/>
      <c r="S978967"/>
      <c r="T978967"/>
      <c r="U978967"/>
      <c r="V978967"/>
    </row>
    <row r="978968" spans="1:22">
      <c r="A978968"/>
      <c r="B978968"/>
      <c r="C978968"/>
      <c r="D978968"/>
      <c r="E978968"/>
      <c r="F978968"/>
      <c r="G978968"/>
      <c r="H978968"/>
      <c r="I978968"/>
      <c r="J978968"/>
      <c r="K978968"/>
      <c r="L978968"/>
      <c r="M978968"/>
      <c r="N978968"/>
      <c r="O978968"/>
      <c r="P978968"/>
      <c r="Q978968"/>
      <c r="R978968"/>
      <c r="S978968"/>
      <c r="T978968"/>
      <c r="U978968"/>
      <c r="V978968"/>
    </row>
    <row r="978969" spans="1:22">
      <c r="A978969"/>
      <c r="B978969"/>
      <c r="C978969"/>
      <c r="D978969"/>
      <c r="E978969"/>
      <c r="F978969"/>
      <c r="G978969"/>
      <c r="H978969"/>
      <c r="I978969"/>
      <c r="J978969"/>
      <c r="K978969"/>
      <c r="L978969"/>
      <c r="M978969"/>
      <c r="N978969"/>
      <c r="O978969"/>
      <c r="P978969"/>
      <c r="Q978969"/>
      <c r="R978969"/>
      <c r="S978969"/>
      <c r="T978969"/>
      <c r="U978969"/>
      <c r="V978969"/>
    </row>
    <row r="978970" spans="1:22">
      <c r="A978970"/>
      <c r="B978970"/>
      <c r="C978970"/>
      <c r="D978970"/>
      <c r="E978970"/>
      <c r="F978970"/>
      <c r="G978970"/>
      <c r="H978970"/>
      <c r="I978970"/>
      <c r="J978970"/>
      <c r="K978970"/>
      <c r="L978970"/>
      <c r="M978970"/>
      <c r="N978970"/>
      <c r="O978970"/>
      <c r="P978970"/>
      <c r="Q978970"/>
      <c r="R978970"/>
      <c r="S978970"/>
      <c r="T978970"/>
      <c r="U978970"/>
      <c r="V978970"/>
    </row>
    <row r="978971" spans="1:22">
      <c r="A978971"/>
      <c r="B978971"/>
      <c r="C978971"/>
      <c r="D978971"/>
      <c r="E978971"/>
      <c r="F978971"/>
      <c r="G978971"/>
      <c r="H978971"/>
      <c r="I978971"/>
      <c r="J978971"/>
      <c r="K978971"/>
      <c r="L978971"/>
      <c r="M978971"/>
      <c r="N978971"/>
      <c r="O978971"/>
      <c r="P978971"/>
      <c r="Q978971"/>
      <c r="R978971"/>
      <c r="S978971"/>
      <c r="T978971"/>
      <c r="U978971"/>
      <c r="V978971"/>
    </row>
    <row r="978972" spans="1:22">
      <c r="A978972"/>
      <c r="B978972"/>
      <c r="C978972"/>
      <c r="D978972"/>
      <c r="E978972"/>
      <c r="F978972"/>
      <c r="G978972"/>
      <c r="H978972"/>
      <c r="I978972"/>
      <c r="J978972"/>
      <c r="K978972"/>
      <c r="L978972"/>
      <c r="M978972"/>
      <c r="N978972"/>
      <c r="O978972"/>
      <c r="P978972"/>
      <c r="Q978972"/>
      <c r="R978972"/>
      <c r="S978972"/>
      <c r="T978972"/>
      <c r="U978972"/>
      <c r="V978972"/>
    </row>
    <row r="978973" spans="1:22">
      <c r="A978973"/>
      <c r="B978973"/>
      <c r="C978973"/>
      <c r="D978973"/>
      <c r="E978973"/>
      <c r="F978973"/>
      <c r="G978973"/>
      <c r="H978973"/>
      <c r="I978973"/>
      <c r="J978973"/>
      <c r="K978973"/>
      <c r="L978973"/>
      <c r="M978973"/>
      <c r="N978973"/>
      <c r="O978973"/>
      <c r="P978973"/>
      <c r="Q978973"/>
      <c r="R978973"/>
      <c r="S978973"/>
      <c r="T978973"/>
      <c r="U978973"/>
      <c r="V978973"/>
    </row>
    <row r="978974" spans="1:22">
      <c r="A978974"/>
      <c r="B978974"/>
      <c r="C978974"/>
      <c r="D978974"/>
      <c r="E978974"/>
      <c r="F978974"/>
      <c r="G978974"/>
      <c r="H978974"/>
      <c r="I978974"/>
      <c r="J978974"/>
      <c r="K978974"/>
      <c r="L978974"/>
      <c r="M978974"/>
      <c r="N978974"/>
      <c r="O978974"/>
      <c r="P978974"/>
      <c r="Q978974"/>
      <c r="R978974"/>
      <c r="S978974"/>
      <c r="T978974"/>
      <c r="U978974"/>
      <c r="V978974"/>
    </row>
    <row r="978975" spans="1:22">
      <c r="A978975"/>
      <c r="B978975"/>
      <c r="C978975"/>
      <c r="D978975"/>
      <c r="E978975"/>
      <c r="F978975"/>
      <c r="G978975"/>
      <c r="H978975"/>
      <c r="I978975"/>
      <c r="J978975"/>
      <c r="K978975"/>
      <c r="L978975"/>
      <c r="M978975"/>
      <c r="N978975"/>
      <c r="O978975"/>
      <c r="P978975"/>
      <c r="Q978975"/>
      <c r="R978975"/>
      <c r="S978975"/>
      <c r="T978975"/>
      <c r="U978975"/>
      <c r="V978975"/>
    </row>
    <row r="978976" spans="1:22">
      <c r="A978976"/>
      <c r="B978976"/>
      <c r="C978976"/>
      <c r="D978976"/>
      <c r="E978976"/>
      <c r="F978976"/>
      <c r="G978976"/>
      <c r="H978976"/>
      <c r="I978976"/>
      <c r="J978976"/>
      <c r="K978976"/>
      <c r="L978976"/>
      <c r="M978976"/>
      <c r="N978976"/>
      <c r="O978976"/>
      <c r="P978976"/>
      <c r="Q978976"/>
      <c r="R978976"/>
      <c r="S978976"/>
      <c r="T978976"/>
      <c r="U978976"/>
      <c r="V978976"/>
    </row>
    <row r="978977" spans="1:22">
      <c r="A978977"/>
      <c r="B978977"/>
      <c r="C978977"/>
      <c r="D978977"/>
      <c r="E978977"/>
      <c r="F978977"/>
      <c r="G978977"/>
      <c r="H978977"/>
      <c r="I978977"/>
      <c r="J978977"/>
      <c r="K978977"/>
      <c r="L978977"/>
      <c r="M978977"/>
      <c r="N978977"/>
      <c r="O978977"/>
      <c r="P978977"/>
      <c r="Q978977"/>
      <c r="R978977"/>
      <c r="S978977"/>
      <c r="T978977"/>
      <c r="U978977"/>
      <c r="V978977"/>
    </row>
    <row r="978978" spans="1:22">
      <c r="A978978"/>
      <c r="B978978"/>
      <c r="C978978"/>
      <c r="D978978"/>
      <c r="E978978"/>
      <c r="F978978"/>
      <c r="G978978"/>
      <c r="H978978"/>
      <c r="I978978"/>
      <c r="J978978"/>
      <c r="K978978"/>
      <c r="L978978"/>
      <c r="M978978"/>
      <c r="N978978"/>
      <c r="O978978"/>
      <c r="P978978"/>
      <c r="Q978978"/>
      <c r="R978978"/>
      <c r="S978978"/>
      <c r="T978978"/>
      <c r="U978978"/>
      <c r="V978978"/>
    </row>
    <row r="978979" spans="1:22">
      <c r="A978979"/>
      <c r="B978979"/>
      <c r="C978979"/>
      <c r="D978979"/>
      <c r="E978979"/>
      <c r="F978979"/>
      <c r="G978979"/>
      <c r="H978979"/>
      <c r="I978979"/>
      <c r="J978979"/>
      <c r="K978979"/>
      <c r="L978979"/>
      <c r="M978979"/>
      <c r="N978979"/>
      <c r="O978979"/>
      <c r="P978979"/>
      <c r="Q978979"/>
      <c r="R978979"/>
      <c r="S978979"/>
      <c r="T978979"/>
      <c r="U978979"/>
      <c r="V978979"/>
    </row>
    <row r="978980" spans="1:22">
      <c r="A978980"/>
      <c r="B978980"/>
      <c r="C978980"/>
      <c r="D978980"/>
      <c r="E978980"/>
      <c r="F978980"/>
      <c r="G978980"/>
      <c r="H978980"/>
      <c r="I978980"/>
      <c r="J978980"/>
      <c r="K978980"/>
      <c r="L978980"/>
      <c r="M978980"/>
      <c r="N978980"/>
      <c r="O978980"/>
      <c r="P978980"/>
      <c r="Q978980"/>
      <c r="R978980"/>
      <c r="S978980"/>
      <c r="T978980"/>
      <c r="U978980"/>
      <c r="V978980"/>
    </row>
    <row r="978981" spans="1:22">
      <c r="A978981"/>
      <c r="B978981"/>
      <c r="C978981"/>
      <c r="D978981"/>
      <c r="E978981"/>
      <c r="F978981"/>
      <c r="G978981"/>
      <c r="H978981"/>
      <c r="I978981"/>
      <c r="J978981"/>
      <c r="K978981"/>
      <c r="L978981"/>
      <c r="M978981"/>
      <c r="N978981"/>
      <c r="O978981"/>
      <c r="P978981"/>
      <c r="Q978981"/>
      <c r="R978981"/>
      <c r="S978981"/>
      <c r="T978981"/>
      <c r="U978981"/>
      <c r="V978981"/>
    </row>
    <row r="978982" spans="1:22">
      <c r="A978982"/>
      <c r="B978982"/>
      <c r="C978982"/>
      <c r="D978982"/>
      <c r="E978982"/>
      <c r="F978982"/>
      <c r="G978982"/>
      <c r="H978982"/>
      <c r="I978982"/>
      <c r="J978982"/>
      <c r="K978982"/>
      <c r="L978982"/>
      <c r="M978982"/>
      <c r="N978982"/>
      <c r="O978982"/>
      <c r="P978982"/>
      <c r="Q978982"/>
      <c r="R978982"/>
      <c r="S978982"/>
      <c r="T978982"/>
      <c r="U978982"/>
      <c r="V978982"/>
    </row>
    <row r="978983" spans="1:22">
      <c r="A978983"/>
      <c r="B978983"/>
      <c r="C978983"/>
      <c r="D978983"/>
      <c r="E978983"/>
      <c r="F978983"/>
      <c r="G978983"/>
      <c r="H978983"/>
      <c r="I978983"/>
      <c r="J978983"/>
      <c r="K978983"/>
      <c r="L978983"/>
      <c r="M978983"/>
      <c r="N978983"/>
      <c r="O978983"/>
      <c r="P978983"/>
      <c r="Q978983"/>
      <c r="R978983"/>
      <c r="S978983"/>
      <c r="T978983"/>
      <c r="U978983"/>
      <c r="V978983"/>
    </row>
    <row r="978984" spans="1:22">
      <c r="A978984"/>
      <c r="B978984"/>
      <c r="C978984"/>
      <c r="D978984"/>
      <c r="E978984"/>
      <c r="F978984"/>
      <c r="G978984"/>
      <c r="H978984"/>
      <c r="I978984"/>
      <c r="J978984"/>
      <c r="K978984"/>
      <c r="L978984"/>
      <c r="M978984"/>
      <c r="N978984"/>
      <c r="O978984"/>
      <c r="P978984"/>
      <c r="Q978984"/>
      <c r="R978984"/>
      <c r="S978984"/>
      <c r="T978984"/>
      <c r="U978984"/>
      <c r="V978984"/>
    </row>
    <row r="978985" spans="1:22">
      <c r="A978985"/>
      <c r="B978985"/>
      <c r="C978985"/>
      <c r="D978985"/>
      <c r="E978985"/>
      <c r="F978985"/>
      <c r="G978985"/>
      <c r="H978985"/>
      <c r="I978985"/>
      <c r="J978985"/>
      <c r="K978985"/>
      <c r="L978985"/>
      <c r="M978985"/>
      <c r="N978985"/>
      <c r="O978985"/>
      <c r="P978985"/>
      <c r="Q978985"/>
      <c r="R978985"/>
      <c r="S978985"/>
      <c r="T978985"/>
      <c r="U978985"/>
      <c r="V978985"/>
    </row>
    <row r="978986" spans="1:22">
      <c r="A978986"/>
      <c r="B978986"/>
      <c r="C978986"/>
      <c r="D978986"/>
      <c r="E978986"/>
      <c r="F978986"/>
      <c r="G978986"/>
      <c r="H978986"/>
      <c r="I978986"/>
      <c r="J978986"/>
      <c r="K978986"/>
      <c r="L978986"/>
      <c r="M978986"/>
      <c r="N978986"/>
      <c r="O978986"/>
      <c r="P978986"/>
      <c r="Q978986"/>
      <c r="R978986"/>
      <c r="S978986"/>
      <c r="T978986"/>
      <c r="U978986"/>
      <c r="V978986"/>
    </row>
    <row r="978987" spans="1:22">
      <c r="A978987"/>
      <c r="B978987"/>
      <c r="C978987"/>
      <c r="D978987"/>
      <c r="E978987"/>
      <c r="F978987"/>
      <c r="G978987"/>
      <c r="H978987"/>
      <c r="I978987"/>
      <c r="J978987"/>
      <c r="K978987"/>
      <c r="L978987"/>
      <c r="M978987"/>
      <c r="N978987"/>
      <c r="O978987"/>
      <c r="P978987"/>
      <c r="Q978987"/>
      <c r="R978987"/>
      <c r="S978987"/>
      <c r="T978987"/>
      <c r="U978987"/>
      <c r="V978987"/>
    </row>
    <row r="978988" spans="1:22">
      <c r="A978988"/>
      <c r="B978988"/>
      <c r="C978988"/>
      <c r="D978988"/>
      <c r="E978988"/>
      <c r="F978988"/>
      <c r="G978988"/>
      <c r="H978988"/>
      <c r="I978988"/>
      <c r="J978988"/>
      <c r="K978988"/>
      <c r="L978988"/>
      <c r="M978988"/>
      <c r="N978988"/>
      <c r="O978988"/>
      <c r="P978988"/>
      <c r="Q978988"/>
      <c r="R978988"/>
      <c r="S978988"/>
      <c r="T978988"/>
      <c r="U978988"/>
      <c r="V978988"/>
    </row>
    <row r="978989" spans="1:22">
      <c r="A978989"/>
      <c r="B978989"/>
      <c r="C978989"/>
      <c r="D978989"/>
      <c r="E978989"/>
      <c r="F978989"/>
      <c r="G978989"/>
      <c r="H978989"/>
      <c r="I978989"/>
      <c r="J978989"/>
      <c r="K978989"/>
      <c r="L978989"/>
      <c r="M978989"/>
      <c r="N978989"/>
      <c r="O978989"/>
      <c r="P978989"/>
      <c r="Q978989"/>
      <c r="R978989"/>
      <c r="S978989"/>
      <c r="T978989"/>
      <c r="U978989"/>
      <c r="V978989"/>
    </row>
    <row r="978990" spans="1:22">
      <c r="A978990"/>
      <c r="B978990"/>
      <c r="C978990"/>
      <c r="D978990"/>
      <c r="E978990"/>
      <c r="F978990"/>
      <c r="G978990"/>
      <c r="H978990"/>
      <c r="I978990"/>
      <c r="J978990"/>
      <c r="K978990"/>
      <c r="L978990"/>
      <c r="M978990"/>
      <c r="N978990"/>
      <c r="O978990"/>
      <c r="P978990"/>
      <c r="Q978990"/>
      <c r="R978990"/>
      <c r="S978990"/>
      <c r="T978990"/>
      <c r="U978990"/>
      <c r="V978990"/>
    </row>
    <row r="978991" spans="1:22">
      <c r="A978991"/>
      <c r="B978991"/>
      <c r="C978991"/>
      <c r="D978991"/>
      <c r="E978991"/>
      <c r="F978991"/>
      <c r="G978991"/>
      <c r="H978991"/>
      <c r="I978991"/>
      <c r="J978991"/>
      <c r="K978991"/>
      <c r="L978991"/>
      <c r="M978991"/>
      <c r="N978991"/>
      <c r="O978991"/>
      <c r="P978991"/>
      <c r="Q978991"/>
      <c r="R978991"/>
      <c r="S978991"/>
      <c r="T978991"/>
      <c r="U978991"/>
      <c r="V978991"/>
    </row>
    <row r="978992" spans="1:22">
      <c r="A978992"/>
      <c r="B978992"/>
      <c r="C978992"/>
      <c r="D978992"/>
      <c r="E978992"/>
      <c r="F978992"/>
      <c r="G978992"/>
      <c r="H978992"/>
      <c r="I978992"/>
      <c r="J978992"/>
      <c r="K978992"/>
      <c r="L978992"/>
      <c r="M978992"/>
      <c r="N978992"/>
      <c r="O978992"/>
      <c r="P978992"/>
      <c r="Q978992"/>
      <c r="R978992"/>
      <c r="S978992"/>
      <c r="T978992"/>
      <c r="U978992"/>
      <c r="V978992"/>
    </row>
    <row r="978993" spans="1:22">
      <c r="A978993"/>
      <c r="B978993"/>
      <c r="C978993"/>
      <c r="D978993"/>
      <c r="E978993"/>
      <c r="F978993"/>
      <c r="G978993"/>
      <c r="H978993"/>
      <c r="I978993"/>
      <c r="J978993"/>
      <c r="K978993"/>
      <c r="L978993"/>
      <c r="M978993"/>
      <c r="N978993"/>
      <c r="O978993"/>
      <c r="P978993"/>
      <c r="Q978993"/>
      <c r="R978993"/>
      <c r="S978993"/>
      <c r="T978993"/>
      <c r="U978993"/>
      <c r="V978993"/>
    </row>
    <row r="978994" spans="1:22">
      <c r="A978994"/>
      <c r="B978994"/>
      <c r="C978994"/>
      <c r="D978994"/>
      <c r="E978994"/>
      <c r="F978994"/>
      <c r="G978994"/>
      <c r="H978994"/>
      <c r="I978994"/>
      <c r="J978994"/>
      <c r="K978994"/>
      <c r="L978994"/>
      <c r="M978994"/>
      <c r="N978994"/>
      <c r="O978994"/>
      <c r="P978994"/>
      <c r="Q978994"/>
      <c r="R978994"/>
      <c r="S978994"/>
      <c r="T978994"/>
      <c r="U978994"/>
      <c r="V978994"/>
    </row>
    <row r="978995" spans="1:22">
      <c r="A978995"/>
      <c r="B978995"/>
      <c r="C978995"/>
      <c r="D978995"/>
      <c r="E978995"/>
      <c r="F978995"/>
      <c r="G978995"/>
      <c r="H978995"/>
      <c r="I978995"/>
      <c r="J978995"/>
      <c r="K978995"/>
      <c r="L978995"/>
      <c r="M978995"/>
      <c r="N978995"/>
      <c r="O978995"/>
      <c r="P978995"/>
      <c r="Q978995"/>
      <c r="R978995"/>
      <c r="S978995"/>
      <c r="T978995"/>
      <c r="U978995"/>
      <c r="V978995"/>
    </row>
    <row r="978996" spans="1:22">
      <c r="A978996"/>
      <c r="B978996"/>
      <c r="C978996"/>
      <c r="D978996"/>
      <c r="E978996"/>
      <c r="F978996"/>
      <c r="G978996"/>
      <c r="H978996"/>
      <c r="I978996"/>
      <c r="J978996"/>
      <c r="K978996"/>
      <c r="L978996"/>
      <c r="M978996"/>
      <c r="N978996"/>
      <c r="O978996"/>
      <c r="P978996"/>
      <c r="Q978996"/>
      <c r="R978996"/>
      <c r="S978996"/>
      <c r="T978996"/>
      <c r="U978996"/>
      <c r="V978996"/>
    </row>
    <row r="978997" spans="1:22">
      <c r="A978997"/>
      <c r="B978997"/>
      <c r="C978997"/>
      <c r="D978997"/>
      <c r="E978997"/>
      <c r="F978997"/>
      <c r="G978997"/>
      <c r="H978997"/>
      <c r="I978997"/>
      <c r="J978997"/>
      <c r="K978997"/>
      <c r="L978997"/>
      <c r="M978997"/>
      <c r="N978997"/>
      <c r="O978997"/>
      <c r="P978997"/>
      <c r="Q978997"/>
      <c r="R978997"/>
      <c r="S978997"/>
      <c r="T978997"/>
      <c r="U978997"/>
      <c r="V978997"/>
    </row>
    <row r="978998" spans="1:22">
      <c r="A978998"/>
      <c r="B978998"/>
      <c r="C978998"/>
      <c r="D978998"/>
      <c r="E978998"/>
      <c r="F978998"/>
      <c r="G978998"/>
      <c r="H978998"/>
      <c r="I978998"/>
      <c r="J978998"/>
      <c r="K978998"/>
      <c r="L978998"/>
      <c r="M978998"/>
      <c r="N978998"/>
      <c r="O978998"/>
      <c r="P978998"/>
      <c r="Q978998"/>
      <c r="R978998"/>
      <c r="S978998"/>
      <c r="T978998"/>
      <c r="U978998"/>
      <c r="V978998"/>
    </row>
    <row r="978999" spans="1:22">
      <c r="A978999"/>
      <c r="B978999"/>
      <c r="C978999"/>
      <c r="D978999"/>
      <c r="E978999"/>
      <c r="F978999"/>
      <c r="G978999"/>
      <c r="H978999"/>
      <c r="I978999"/>
      <c r="J978999"/>
      <c r="K978999"/>
      <c r="L978999"/>
      <c r="M978999"/>
      <c r="N978999"/>
      <c r="O978999"/>
      <c r="P978999"/>
      <c r="Q978999"/>
      <c r="R978999"/>
      <c r="S978999"/>
      <c r="T978999"/>
      <c r="U978999"/>
      <c r="V978999"/>
    </row>
    <row r="979000" spans="1:22">
      <c r="A979000"/>
      <c r="B979000"/>
      <c r="C979000"/>
      <c r="D979000"/>
      <c r="E979000"/>
      <c r="F979000"/>
      <c r="G979000"/>
      <c r="H979000"/>
      <c r="I979000"/>
      <c r="J979000"/>
      <c r="K979000"/>
      <c r="L979000"/>
      <c r="M979000"/>
      <c r="N979000"/>
      <c r="O979000"/>
      <c r="P979000"/>
      <c r="Q979000"/>
      <c r="R979000"/>
      <c r="S979000"/>
      <c r="T979000"/>
      <c r="U979000"/>
      <c r="V979000"/>
    </row>
    <row r="979001" spans="1:22">
      <c r="A979001"/>
      <c r="B979001"/>
      <c r="C979001"/>
      <c r="D979001"/>
      <c r="E979001"/>
      <c r="F979001"/>
      <c r="G979001"/>
      <c r="H979001"/>
      <c r="I979001"/>
      <c r="J979001"/>
      <c r="K979001"/>
      <c r="L979001"/>
      <c r="M979001"/>
      <c r="N979001"/>
      <c r="O979001"/>
      <c r="P979001"/>
      <c r="Q979001"/>
      <c r="R979001"/>
      <c r="S979001"/>
      <c r="T979001"/>
      <c r="U979001"/>
      <c r="V979001"/>
    </row>
    <row r="979002" spans="1:22">
      <c r="A979002"/>
      <c r="B979002"/>
      <c r="C979002"/>
      <c r="D979002"/>
      <c r="E979002"/>
      <c r="F979002"/>
      <c r="G979002"/>
      <c r="H979002"/>
      <c r="I979002"/>
      <c r="J979002"/>
      <c r="K979002"/>
      <c r="L979002"/>
      <c r="M979002"/>
      <c r="N979002"/>
      <c r="O979002"/>
      <c r="P979002"/>
      <c r="Q979002"/>
      <c r="R979002"/>
      <c r="S979002"/>
      <c r="T979002"/>
      <c r="U979002"/>
      <c r="V979002"/>
    </row>
    <row r="979003" spans="1:22">
      <c r="A979003"/>
      <c r="B979003"/>
      <c r="C979003"/>
      <c r="D979003"/>
      <c r="E979003"/>
      <c r="F979003"/>
      <c r="G979003"/>
      <c r="H979003"/>
      <c r="I979003"/>
      <c r="J979003"/>
      <c r="K979003"/>
      <c r="L979003"/>
      <c r="M979003"/>
      <c r="N979003"/>
      <c r="O979003"/>
      <c r="P979003"/>
      <c r="Q979003"/>
      <c r="R979003"/>
      <c r="S979003"/>
      <c r="T979003"/>
      <c r="U979003"/>
      <c r="V979003"/>
    </row>
    <row r="979004" spans="1:22">
      <c r="A979004"/>
      <c r="B979004"/>
      <c r="C979004"/>
      <c r="D979004"/>
      <c r="E979004"/>
      <c r="F979004"/>
      <c r="G979004"/>
      <c r="H979004"/>
      <c r="I979004"/>
      <c r="J979004"/>
      <c r="K979004"/>
      <c r="L979004"/>
      <c r="M979004"/>
      <c r="N979004"/>
      <c r="O979004"/>
      <c r="P979004"/>
      <c r="Q979004"/>
      <c r="R979004"/>
      <c r="S979004"/>
      <c r="T979004"/>
      <c r="U979004"/>
      <c r="V979004"/>
    </row>
    <row r="979005" spans="1:22">
      <c r="A979005"/>
      <c r="B979005"/>
      <c r="C979005"/>
      <c r="D979005"/>
      <c r="E979005"/>
      <c r="F979005"/>
      <c r="G979005"/>
      <c r="H979005"/>
      <c r="I979005"/>
      <c r="J979005"/>
      <c r="K979005"/>
      <c r="L979005"/>
      <c r="M979005"/>
      <c r="N979005"/>
      <c r="O979005"/>
      <c r="P979005"/>
      <c r="Q979005"/>
      <c r="R979005"/>
      <c r="S979005"/>
      <c r="T979005"/>
      <c r="U979005"/>
      <c r="V979005"/>
    </row>
    <row r="979006" spans="1:22">
      <c r="A979006"/>
      <c r="B979006"/>
      <c r="C979006"/>
      <c r="D979006"/>
      <c r="E979006"/>
      <c r="F979006"/>
      <c r="G979006"/>
      <c r="H979006"/>
      <c r="I979006"/>
      <c r="J979006"/>
      <c r="K979006"/>
      <c r="L979006"/>
      <c r="M979006"/>
      <c r="N979006"/>
      <c r="O979006"/>
      <c r="P979006"/>
      <c r="Q979006"/>
      <c r="R979006"/>
      <c r="S979006"/>
      <c r="T979006"/>
      <c r="U979006"/>
      <c r="V979006"/>
    </row>
    <row r="979007" spans="1:22">
      <c r="A979007"/>
      <c r="B979007"/>
      <c r="C979007"/>
      <c r="D979007"/>
      <c r="E979007"/>
      <c r="F979007"/>
      <c r="G979007"/>
      <c r="H979007"/>
      <c r="I979007"/>
      <c r="J979007"/>
      <c r="K979007"/>
      <c r="L979007"/>
      <c r="M979007"/>
      <c r="N979007"/>
      <c r="O979007"/>
      <c r="P979007"/>
      <c r="Q979007"/>
      <c r="R979007"/>
      <c r="S979007"/>
      <c r="T979007"/>
      <c r="U979007"/>
      <c r="V979007"/>
    </row>
    <row r="979008" spans="1:22">
      <c r="A979008"/>
      <c r="B979008"/>
      <c r="C979008"/>
      <c r="D979008"/>
      <c r="E979008"/>
      <c r="F979008"/>
      <c r="G979008"/>
      <c r="H979008"/>
      <c r="I979008"/>
      <c r="J979008"/>
      <c r="K979008"/>
      <c r="L979008"/>
      <c r="M979008"/>
      <c r="N979008"/>
      <c r="O979008"/>
      <c r="P979008"/>
      <c r="Q979008"/>
      <c r="R979008"/>
      <c r="S979008"/>
      <c r="T979008"/>
      <c r="U979008"/>
      <c r="V979008"/>
    </row>
    <row r="979009" spans="1:22">
      <c r="A979009"/>
      <c r="B979009"/>
      <c r="C979009"/>
      <c r="D979009"/>
      <c r="E979009"/>
      <c r="F979009"/>
      <c r="G979009"/>
      <c r="H979009"/>
      <c r="I979009"/>
      <c r="J979009"/>
      <c r="K979009"/>
      <c r="L979009"/>
      <c r="M979009"/>
      <c r="N979009"/>
      <c r="O979009"/>
      <c r="P979009"/>
      <c r="Q979009"/>
      <c r="R979009"/>
      <c r="S979009"/>
      <c r="T979009"/>
      <c r="U979009"/>
      <c r="V979009"/>
    </row>
    <row r="979010" spans="1:22">
      <c r="A979010"/>
      <c r="B979010"/>
      <c r="C979010"/>
      <c r="D979010"/>
      <c r="E979010"/>
      <c r="F979010"/>
      <c r="G979010"/>
      <c r="H979010"/>
      <c r="I979010"/>
      <c r="J979010"/>
      <c r="K979010"/>
      <c r="L979010"/>
      <c r="M979010"/>
      <c r="N979010"/>
      <c r="O979010"/>
      <c r="P979010"/>
      <c r="Q979010"/>
      <c r="R979010"/>
      <c r="S979010"/>
      <c r="T979010"/>
      <c r="U979010"/>
      <c r="V979010"/>
    </row>
    <row r="979011" spans="1:22">
      <c r="A979011"/>
      <c r="B979011"/>
      <c r="C979011"/>
      <c r="D979011"/>
      <c r="E979011"/>
      <c r="F979011"/>
      <c r="G979011"/>
      <c r="H979011"/>
      <c r="I979011"/>
      <c r="J979011"/>
      <c r="K979011"/>
      <c r="L979011"/>
      <c r="M979011"/>
      <c r="N979011"/>
      <c r="O979011"/>
      <c r="P979011"/>
      <c r="Q979011"/>
      <c r="R979011"/>
      <c r="S979011"/>
      <c r="T979011"/>
      <c r="U979011"/>
      <c r="V979011"/>
    </row>
    <row r="979012" spans="1:22">
      <c r="A979012"/>
      <c r="B979012"/>
      <c r="C979012"/>
      <c r="D979012"/>
      <c r="E979012"/>
      <c r="F979012"/>
      <c r="G979012"/>
      <c r="H979012"/>
      <c r="I979012"/>
      <c r="J979012"/>
      <c r="K979012"/>
      <c r="L979012"/>
      <c r="M979012"/>
      <c r="N979012"/>
      <c r="O979012"/>
      <c r="P979012"/>
      <c r="Q979012"/>
      <c r="R979012"/>
      <c r="S979012"/>
      <c r="T979012"/>
      <c r="U979012"/>
      <c r="V979012"/>
    </row>
    <row r="979013" spans="1:22">
      <c r="A979013"/>
      <c r="B979013"/>
      <c r="C979013"/>
      <c r="D979013"/>
      <c r="E979013"/>
      <c r="F979013"/>
      <c r="G979013"/>
      <c r="H979013"/>
      <c r="I979013"/>
      <c r="J979013"/>
      <c r="K979013"/>
      <c r="L979013"/>
      <c r="M979013"/>
      <c r="N979013"/>
      <c r="O979013"/>
      <c r="P979013"/>
      <c r="Q979013"/>
      <c r="R979013"/>
      <c r="S979013"/>
      <c r="T979013"/>
      <c r="U979013"/>
      <c r="V979013"/>
    </row>
    <row r="979014" spans="1:22">
      <c r="A979014"/>
      <c r="B979014"/>
      <c r="C979014"/>
      <c r="D979014"/>
      <c r="E979014"/>
      <c r="F979014"/>
      <c r="G979014"/>
      <c r="H979014"/>
      <c r="I979014"/>
      <c r="J979014"/>
      <c r="K979014"/>
      <c r="L979014"/>
      <c r="M979014"/>
      <c r="N979014"/>
      <c r="O979014"/>
      <c r="P979014"/>
      <c r="Q979014"/>
      <c r="R979014"/>
      <c r="S979014"/>
      <c r="T979014"/>
      <c r="U979014"/>
      <c r="V979014"/>
    </row>
    <row r="979015" spans="1:22">
      <c r="A979015"/>
      <c r="B979015"/>
      <c r="C979015"/>
      <c r="D979015"/>
      <c r="E979015"/>
      <c r="F979015"/>
      <c r="G979015"/>
      <c r="H979015"/>
      <c r="I979015"/>
      <c r="J979015"/>
      <c r="K979015"/>
      <c r="L979015"/>
      <c r="M979015"/>
      <c r="N979015"/>
      <c r="O979015"/>
      <c r="P979015"/>
      <c r="Q979015"/>
      <c r="R979015"/>
      <c r="S979015"/>
      <c r="T979015"/>
      <c r="U979015"/>
      <c r="V979015"/>
    </row>
    <row r="979016" spans="1:22">
      <c r="A979016"/>
      <c r="B979016"/>
      <c r="C979016"/>
      <c r="D979016"/>
      <c r="E979016"/>
      <c r="F979016"/>
      <c r="G979016"/>
      <c r="H979016"/>
      <c r="I979016"/>
      <c r="J979016"/>
      <c r="K979016"/>
      <c r="L979016"/>
      <c r="M979016"/>
      <c r="N979016"/>
      <c r="O979016"/>
      <c r="P979016"/>
      <c r="Q979016"/>
      <c r="R979016"/>
      <c r="S979016"/>
      <c r="T979016"/>
      <c r="U979016"/>
      <c r="V979016"/>
    </row>
    <row r="979017" spans="1:22">
      <c r="A979017"/>
      <c r="B979017"/>
      <c r="C979017"/>
      <c r="D979017"/>
      <c r="E979017"/>
      <c r="F979017"/>
      <c r="G979017"/>
      <c r="H979017"/>
      <c r="I979017"/>
      <c r="J979017"/>
      <c r="K979017"/>
      <c r="L979017"/>
      <c r="M979017"/>
      <c r="N979017"/>
      <c r="O979017"/>
      <c r="P979017"/>
      <c r="Q979017"/>
      <c r="R979017"/>
      <c r="S979017"/>
      <c r="T979017"/>
      <c r="U979017"/>
      <c r="V979017"/>
    </row>
    <row r="979018" spans="1:22">
      <c r="A979018"/>
      <c r="B979018"/>
      <c r="C979018"/>
      <c r="D979018"/>
      <c r="E979018"/>
      <c r="F979018"/>
      <c r="G979018"/>
      <c r="H979018"/>
      <c r="I979018"/>
      <c r="J979018"/>
      <c r="K979018"/>
      <c r="L979018"/>
      <c r="M979018"/>
      <c r="N979018"/>
      <c r="O979018"/>
      <c r="P979018"/>
      <c r="Q979018"/>
      <c r="R979018"/>
      <c r="S979018"/>
      <c r="T979018"/>
      <c r="U979018"/>
      <c r="V979018"/>
    </row>
    <row r="979019" spans="1:22">
      <c r="A979019"/>
      <c r="B979019"/>
      <c r="C979019"/>
      <c r="D979019"/>
      <c r="E979019"/>
      <c r="F979019"/>
      <c r="G979019"/>
      <c r="H979019"/>
      <c r="I979019"/>
      <c r="J979019"/>
      <c r="K979019"/>
      <c r="L979019"/>
      <c r="M979019"/>
      <c r="N979019"/>
      <c r="O979019"/>
      <c r="P979019"/>
      <c r="Q979019"/>
      <c r="R979019"/>
      <c r="S979019"/>
      <c r="T979019"/>
      <c r="U979019"/>
      <c r="V979019"/>
    </row>
    <row r="979020" spans="1:22">
      <c r="A979020"/>
      <c r="B979020"/>
      <c r="C979020"/>
      <c r="D979020"/>
      <c r="E979020"/>
      <c r="F979020"/>
      <c r="G979020"/>
      <c r="H979020"/>
      <c r="I979020"/>
      <c r="J979020"/>
      <c r="K979020"/>
      <c r="L979020"/>
      <c r="M979020"/>
      <c r="N979020"/>
      <c r="O979020"/>
      <c r="P979020"/>
      <c r="Q979020"/>
      <c r="R979020"/>
      <c r="S979020"/>
      <c r="T979020"/>
      <c r="U979020"/>
      <c r="V979020"/>
    </row>
    <row r="979021" spans="1:22">
      <c r="A979021"/>
      <c r="B979021"/>
      <c r="C979021"/>
      <c r="D979021"/>
      <c r="E979021"/>
      <c r="F979021"/>
      <c r="G979021"/>
      <c r="H979021"/>
      <c r="I979021"/>
      <c r="J979021"/>
      <c r="K979021"/>
      <c r="L979021"/>
      <c r="M979021"/>
      <c r="N979021"/>
      <c r="O979021"/>
      <c r="P979021"/>
      <c r="Q979021"/>
      <c r="R979021"/>
      <c r="S979021"/>
      <c r="T979021"/>
      <c r="U979021"/>
      <c r="V979021"/>
    </row>
    <row r="979022" spans="1:22">
      <c r="A979022"/>
      <c r="B979022"/>
      <c r="C979022"/>
      <c r="D979022"/>
      <c r="E979022"/>
      <c r="F979022"/>
      <c r="G979022"/>
      <c r="H979022"/>
      <c r="I979022"/>
      <c r="J979022"/>
      <c r="K979022"/>
      <c r="L979022"/>
      <c r="M979022"/>
      <c r="N979022"/>
      <c r="O979022"/>
      <c r="P979022"/>
      <c r="Q979022"/>
      <c r="R979022"/>
      <c r="S979022"/>
      <c r="T979022"/>
      <c r="U979022"/>
      <c r="V979022"/>
    </row>
    <row r="979023" spans="1:22">
      <c r="A979023"/>
      <c r="B979023"/>
      <c r="C979023"/>
      <c r="D979023"/>
      <c r="E979023"/>
      <c r="F979023"/>
      <c r="G979023"/>
      <c r="H979023"/>
      <c r="I979023"/>
      <c r="J979023"/>
      <c r="K979023"/>
      <c r="L979023"/>
      <c r="M979023"/>
      <c r="N979023"/>
      <c r="O979023"/>
      <c r="P979023"/>
      <c r="Q979023"/>
      <c r="R979023"/>
      <c r="S979023"/>
      <c r="T979023"/>
      <c r="U979023"/>
      <c r="V979023"/>
    </row>
    <row r="979024" spans="1:22">
      <c r="A979024"/>
      <c r="B979024"/>
      <c r="C979024"/>
      <c r="D979024"/>
      <c r="E979024"/>
      <c r="F979024"/>
      <c r="G979024"/>
      <c r="H979024"/>
      <c r="I979024"/>
      <c r="J979024"/>
      <c r="K979024"/>
      <c r="L979024"/>
      <c r="M979024"/>
      <c r="N979024"/>
      <c r="O979024"/>
      <c r="P979024"/>
      <c r="Q979024"/>
      <c r="R979024"/>
      <c r="S979024"/>
      <c r="T979024"/>
      <c r="U979024"/>
      <c r="V979024"/>
    </row>
    <row r="979025" spans="1:22">
      <c r="A979025"/>
      <c r="B979025"/>
      <c r="C979025"/>
      <c r="D979025"/>
      <c r="E979025"/>
      <c r="F979025"/>
      <c r="G979025"/>
      <c r="H979025"/>
      <c r="I979025"/>
      <c r="J979025"/>
      <c r="K979025"/>
      <c r="L979025"/>
      <c r="M979025"/>
      <c r="N979025"/>
      <c r="O979025"/>
      <c r="P979025"/>
      <c r="Q979025"/>
      <c r="R979025"/>
      <c r="S979025"/>
      <c r="T979025"/>
      <c r="U979025"/>
      <c r="V979025"/>
    </row>
    <row r="979026" spans="1:22">
      <c r="A979026"/>
      <c r="B979026"/>
      <c r="C979026"/>
      <c r="D979026"/>
      <c r="E979026"/>
      <c r="F979026"/>
      <c r="G979026"/>
      <c r="H979026"/>
      <c r="I979026"/>
      <c r="J979026"/>
      <c r="K979026"/>
      <c r="L979026"/>
      <c r="M979026"/>
      <c r="N979026"/>
      <c r="O979026"/>
      <c r="P979026"/>
      <c r="Q979026"/>
      <c r="R979026"/>
      <c r="S979026"/>
      <c r="T979026"/>
      <c r="U979026"/>
      <c r="V979026"/>
    </row>
    <row r="979027" spans="1:22">
      <c r="A979027"/>
      <c r="B979027"/>
      <c r="C979027"/>
      <c r="D979027"/>
      <c r="E979027"/>
      <c r="F979027"/>
      <c r="G979027"/>
      <c r="H979027"/>
      <c r="I979027"/>
      <c r="J979027"/>
      <c r="K979027"/>
      <c r="L979027"/>
      <c r="M979027"/>
      <c r="N979027"/>
      <c r="O979027"/>
      <c r="P979027"/>
      <c r="Q979027"/>
      <c r="R979027"/>
      <c r="S979027"/>
      <c r="T979027"/>
      <c r="U979027"/>
      <c r="V979027"/>
    </row>
    <row r="979028" spans="1:22">
      <c r="A979028"/>
      <c r="B979028"/>
      <c r="C979028"/>
      <c r="D979028"/>
      <c r="E979028"/>
      <c r="F979028"/>
      <c r="G979028"/>
      <c r="H979028"/>
      <c r="I979028"/>
      <c r="J979028"/>
      <c r="K979028"/>
      <c r="L979028"/>
      <c r="M979028"/>
      <c r="N979028"/>
      <c r="O979028"/>
      <c r="P979028"/>
      <c r="Q979028"/>
      <c r="R979028"/>
      <c r="S979028"/>
      <c r="T979028"/>
      <c r="U979028"/>
      <c r="V979028"/>
    </row>
    <row r="979029" spans="1:22">
      <c r="A979029"/>
      <c r="B979029"/>
      <c r="C979029"/>
      <c r="D979029"/>
      <c r="E979029"/>
      <c r="F979029"/>
      <c r="G979029"/>
      <c r="H979029"/>
      <c r="I979029"/>
      <c r="J979029"/>
      <c r="K979029"/>
      <c r="L979029"/>
      <c r="M979029"/>
      <c r="N979029"/>
      <c r="O979029"/>
      <c r="P979029"/>
      <c r="Q979029"/>
      <c r="R979029"/>
      <c r="S979029"/>
      <c r="T979029"/>
      <c r="U979029"/>
      <c r="V979029"/>
    </row>
    <row r="979030" spans="1:22">
      <c r="A979030"/>
      <c r="B979030"/>
      <c r="C979030"/>
      <c r="D979030"/>
      <c r="E979030"/>
      <c r="F979030"/>
      <c r="G979030"/>
      <c r="H979030"/>
      <c r="I979030"/>
      <c r="J979030"/>
      <c r="K979030"/>
      <c r="L979030"/>
      <c r="M979030"/>
      <c r="N979030"/>
      <c r="O979030"/>
      <c r="P979030"/>
      <c r="Q979030"/>
      <c r="R979030"/>
      <c r="S979030"/>
      <c r="T979030"/>
      <c r="U979030"/>
      <c r="V979030"/>
    </row>
    <row r="979031" spans="1:22">
      <c r="A979031"/>
      <c r="B979031"/>
      <c r="C979031"/>
      <c r="D979031"/>
      <c r="E979031"/>
      <c r="F979031"/>
      <c r="G979031"/>
      <c r="H979031"/>
      <c r="I979031"/>
      <c r="J979031"/>
      <c r="K979031"/>
      <c r="L979031"/>
      <c r="M979031"/>
      <c r="N979031"/>
      <c r="O979031"/>
      <c r="P979031"/>
      <c r="Q979031"/>
      <c r="R979031"/>
      <c r="S979031"/>
      <c r="T979031"/>
      <c r="U979031"/>
      <c r="V979031"/>
    </row>
    <row r="979032" spans="1:22">
      <c r="A979032"/>
      <c r="B979032"/>
      <c r="C979032"/>
      <c r="D979032"/>
      <c r="E979032"/>
      <c r="F979032"/>
      <c r="G979032"/>
      <c r="H979032"/>
      <c r="I979032"/>
      <c r="J979032"/>
      <c r="K979032"/>
      <c r="L979032"/>
      <c r="M979032"/>
      <c r="N979032"/>
      <c r="O979032"/>
      <c r="P979032"/>
      <c r="Q979032"/>
      <c r="R979032"/>
      <c r="S979032"/>
      <c r="T979032"/>
      <c r="U979032"/>
      <c r="V979032"/>
    </row>
    <row r="979033" spans="1:22">
      <c r="A979033"/>
      <c r="B979033"/>
      <c r="C979033"/>
      <c r="D979033"/>
      <c r="E979033"/>
      <c r="F979033"/>
      <c r="G979033"/>
      <c r="H979033"/>
      <c r="I979033"/>
      <c r="J979033"/>
      <c r="K979033"/>
      <c r="L979033"/>
      <c r="M979033"/>
      <c r="N979033"/>
      <c r="O979033"/>
      <c r="P979033"/>
      <c r="Q979033"/>
      <c r="R979033"/>
      <c r="S979033"/>
      <c r="T979033"/>
      <c r="U979033"/>
      <c r="V979033"/>
    </row>
    <row r="979034" spans="1:22">
      <c r="A979034"/>
      <c r="B979034"/>
      <c r="C979034"/>
      <c r="D979034"/>
      <c r="E979034"/>
      <c r="F979034"/>
      <c r="G979034"/>
      <c r="H979034"/>
      <c r="I979034"/>
      <c r="J979034"/>
      <c r="K979034"/>
      <c r="L979034"/>
      <c r="M979034"/>
      <c r="N979034"/>
      <c r="O979034"/>
      <c r="P979034"/>
      <c r="Q979034"/>
      <c r="R979034"/>
      <c r="S979034"/>
      <c r="T979034"/>
      <c r="U979034"/>
      <c r="V979034"/>
    </row>
    <row r="979035" spans="1:22">
      <c r="A979035"/>
      <c r="B979035"/>
      <c r="C979035"/>
      <c r="D979035"/>
      <c r="E979035"/>
      <c r="F979035"/>
      <c r="G979035"/>
      <c r="H979035"/>
      <c r="I979035"/>
      <c r="J979035"/>
      <c r="K979035"/>
      <c r="L979035"/>
      <c r="M979035"/>
      <c r="N979035"/>
      <c r="O979035"/>
      <c r="P979035"/>
      <c r="Q979035"/>
      <c r="R979035"/>
      <c r="S979035"/>
      <c r="T979035"/>
      <c r="U979035"/>
      <c r="V979035"/>
    </row>
    <row r="979036" spans="1:22">
      <c r="A979036"/>
      <c r="B979036"/>
      <c r="C979036"/>
      <c r="D979036"/>
      <c r="E979036"/>
      <c r="F979036"/>
      <c r="G979036"/>
      <c r="H979036"/>
      <c r="I979036"/>
      <c r="J979036"/>
      <c r="K979036"/>
      <c r="L979036"/>
      <c r="M979036"/>
      <c r="N979036"/>
      <c r="O979036"/>
      <c r="P979036"/>
      <c r="Q979036"/>
      <c r="R979036"/>
      <c r="S979036"/>
      <c r="T979036"/>
      <c r="U979036"/>
      <c r="V979036"/>
    </row>
    <row r="979037" spans="1:22">
      <c r="A979037"/>
      <c r="B979037"/>
      <c r="C979037"/>
      <c r="D979037"/>
      <c r="E979037"/>
      <c r="F979037"/>
      <c r="G979037"/>
      <c r="H979037"/>
      <c r="I979037"/>
      <c r="J979037"/>
      <c r="K979037"/>
      <c r="L979037"/>
      <c r="M979037"/>
      <c r="N979037"/>
      <c r="O979037"/>
      <c r="P979037"/>
      <c r="Q979037"/>
      <c r="R979037"/>
      <c r="S979037"/>
      <c r="T979037"/>
      <c r="U979037"/>
      <c r="V979037"/>
    </row>
    <row r="979038" spans="1:22">
      <c r="A979038"/>
      <c r="B979038"/>
      <c r="C979038"/>
      <c r="D979038"/>
      <c r="E979038"/>
      <c r="F979038"/>
      <c r="G979038"/>
      <c r="H979038"/>
      <c r="I979038"/>
      <c r="J979038"/>
      <c r="K979038"/>
      <c r="L979038"/>
      <c r="M979038"/>
      <c r="N979038"/>
      <c r="O979038"/>
      <c r="P979038"/>
      <c r="Q979038"/>
      <c r="R979038"/>
      <c r="S979038"/>
      <c r="T979038"/>
      <c r="U979038"/>
      <c r="V979038"/>
    </row>
    <row r="979039" spans="1:22">
      <c r="A979039"/>
      <c r="B979039"/>
      <c r="C979039"/>
      <c r="D979039"/>
      <c r="E979039"/>
      <c r="F979039"/>
      <c r="G979039"/>
      <c r="H979039"/>
      <c r="I979039"/>
      <c r="J979039"/>
      <c r="K979039"/>
      <c r="L979039"/>
      <c r="M979039"/>
      <c r="N979039"/>
      <c r="O979039"/>
      <c r="P979039"/>
      <c r="Q979039"/>
      <c r="R979039"/>
      <c r="S979039"/>
      <c r="T979039"/>
      <c r="U979039"/>
      <c r="V979039"/>
    </row>
    <row r="979040" spans="1:22">
      <c r="A979040"/>
      <c r="B979040"/>
      <c r="C979040"/>
      <c r="D979040"/>
      <c r="E979040"/>
      <c r="F979040"/>
      <c r="G979040"/>
      <c r="H979040"/>
      <c r="I979040"/>
      <c r="J979040"/>
      <c r="K979040"/>
      <c r="L979040"/>
      <c r="M979040"/>
      <c r="N979040"/>
      <c r="O979040"/>
      <c r="P979040"/>
      <c r="Q979040"/>
      <c r="R979040"/>
      <c r="S979040"/>
      <c r="T979040"/>
      <c r="U979040"/>
      <c r="V979040"/>
    </row>
    <row r="979041" spans="1:22">
      <c r="A979041"/>
      <c r="B979041"/>
      <c r="C979041"/>
      <c r="D979041"/>
      <c r="E979041"/>
      <c r="F979041"/>
      <c r="G979041"/>
      <c r="H979041"/>
      <c r="I979041"/>
      <c r="J979041"/>
      <c r="K979041"/>
      <c r="L979041"/>
      <c r="M979041"/>
      <c r="N979041"/>
      <c r="O979041"/>
      <c r="P979041"/>
      <c r="Q979041"/>
      <c r="R979041"/>
      <c r="S979041"/>
      <c r="T979041"/>
      <c r="U979041"/>
      <c r="V979041"/>
    </row>
    <row r="979042" spans="1:22">
      <c r="A979042"/>
      <c r="B979042"/>
      <c r="C979042"/>
      <c r="D979042"/>
      <c r="E979042"/>
      <c r="F979042"/>
      <c r="G979042"/>
      <c r="H979042"/>
      <c r="I979042"/>
      <c r="J979042"/>
      <c r="K979042"/>
      <c r="L979042"/>
      <c r="M979042"/>
      <c r="N979042"/>
      <c r="O979042"/>
      <c r="P979042"/>
      <c r="Q979042"/>
      <c r="R979042"/>
      <c r="S979042"/>
      <c r="T979042"/>
      <c r="U979042"/>
      <c r="V979042"/>
    </row>
    <row r="979043" spans="1:22">
      <c r="A979043"/>
      <c r="B979043"/>
      <c r="C979043"/>
      <c r="D979043"/>
      <c r="E979043"/>
      <c r="F979043"/>
      <c r="G979043"/>
      <c r="H979043"/>
      <c r="I979043"/>
      <c r="J979043"/>
      <c r="K979043"/>
      <c r="L979043"/>
      <c r="M979043"/>
      <c r="N979043"/>
      <c r="O979043"/>
      <c r="P979043"/>
      <c r="Q979043"/>
      <c r="R979043"/>
      <c r="S979043"/>
      <c r="T979043"/>
      <c r="U979043"/>
      <c r="V979043"/>
    </row>
    <row r="979044" spans="1:22">
      <c r="A979044"/>
      <c r="B979044"/>
      <c r="C979044"/>
      <c r="D979044"/>
      <c r="E979044"/>
      <c r="F979044"/>
      <c r="G979044"/>
      <c r="H979044"/>
      <c r="I979044"/>
      <c r="J979044"/>
      <c r="K979044"/>
      <c r="L979044"/>
      <c r="M979044"/>
      <c r="N979044"/>
      <c r="O979044"/>
      <c r="P979044"/>
      <c r="Q979044"/>
      <c r="R979044"/>
      <c r="S979044"/>
      <c r="T979044"/>
      <c r="U979044"/>
      <c r="V979044"/>
    </row>
    <row r="979045" spans="1:22">
      <c r="A979045"/>
      <c r="B979045"/>
      <c r="C979045"/>
      <c r="D979045"/>
      <c r="E979045"/>
      <c r="F979045"/>
      <c r="G979045"/>
      <c r="H979045"/>
      <c r="I979045"/>
      <c r="J979045"/>
      <c r="K979045"/>
      <c r="L979045"/>
      <c r="M979045"/>
      <c r="N979045"/>
      <c r="O979045"/>
      <c r="P979045"/>
      <c r="Q979045"/>
      <c r="R979045"/>
      <c r="S979045"/>
      <c r="T979045"/>
      <c r="U979045"/>
      <c r="V979045"/>
    </row>
    <row r="979046" spans="1:22">
      <c r="A979046"/>
      <c r="B979046"/>
      <c r="C979046"/>
      <c r="D979046"/>
      <c r="E979046"/>
      <c r="F979046"/>
      <c r="G979046"/>
      <c r="H979046"/>
      <c r="I979046"/>
      <c r="J979046"/>
      <c r="K979046"/>
      <c r="L979046"/>
      <c r="M979046"/>
      <c r="N979046"/>
      <c r="O979046"/>
      <c r="P979046"/>
      <c r="Q979046"/>
      <c r="R979046"/>
      <c r="S979046"/>
      <c r="T979046"/>
      <c r="U979046"/>
      <c r="V979046"/>
    </row>
    <row r="979047" spans="1:22">
      <c r="A979047"/>
      <c r="B979047"/>
      <c r="C979047"/>
      <c r="D979047"/>
      <c r="E979047"/>
      <c r="F979047"/>
      <c r="G979047"/>
      <c r="H979047"/>
      <c r="I979047"/>
      <c r="J979047"/>
      <c r="K979047"/>
      <c r="L979047"/>
      <c r="M979047"/>
      <c r="N979047"/>
      <c r="O979047"/>
      <c r="P979047"/>
      <c r="Q979047"/>
      <c r="R979047"/>
      <c r="S979047"/>
      <c r="T979047"/>
      <c r="U979047"/>
      <c r="V979047"/>
    </row>
    <row r="979048" spans="1:22">
      <c r="A979048"/>
      <c r="B979048"/>
      <c r="C979048"/>
      <c r="D979048"/>
      <c r="E979048"/>
      <c r="F979048"/>
      <c r="G979048"/>
      <c r="H979048"/>
      <c r="I979048"/>
      <c r="J979048"/>
      <c r="K979048"/>
      <c r="L979048"/>
      <c r="M979048"/>
      <c r="N979048"/>
      <c r="O979048"/>
      <c r="P979048"/>
      <c r="Q979048"/>
      <c r="R979048"/>
      <c r="S979048"/>
      <c r="T979048"/>
      <c r="U979048"/>
      <c r="V979048"/>
    </row>
    <row r="979049" spans="1:22">
      <c r="A979049"/>
      <c r="B979049"/>
      <c r="C979049"/>
      <c r="D979049"/>
      <c r="E979049"/>
      <c r="F979049"/>
      <c r="G979049"/>
      <c r="H979049"/>
      <c r="I979049"/>
      <c r="J979049"/>
      <c r="K979049"/>
      <c r="L979049"/>
      <c r="M979049"/>
      <c r="N979049"/>
      <c r="O979049"/>
      <c r="P979049"/>
      <c r="Q979049"/>
      <c r="R979049"/>
      <c r="S979049"/>
      <c r="T979049"/>
      <c r="U979049"/>
      <c r="V979049"/>
    </row>
    <row r="979050" spans="1:22">
      <c r="A979050"/>
      <c r="B979050"/>
      <c r="C979050"/>
      <c r="D979050"/>
      <c r="E979050"/>
      <c r="F979050"/>
      <c r="G979050"/>
      <c r="H979050"/>
      <c r="I979050"/>
      <c r="J979050"/>
      <c r="K979050"/>
      <c r="L979050"/>
      <c r="M979050"/>
      <c r="N979050"/>
      <c r="O979050"/>
      <c r="P979050"/>
      <c r="Q979050"/>
      <c r="R979050"/>
      <c r="S979050"/>
      <c r="T979050"/>
      <c r="U979050"/>
      <c r="V979050"/>
    </row>
    <row r="979051" spans="1:22">
      <c r="A979051"/>
      <c r="B979051"/>
      <c r="C979051"/>
      <c r="D979051"/>
      <c r="E979051"/>
      <c r="F979051"/>
      <c r="G979051"/>
      <c r="H979051"/>
      <c r="I979051"/>
      <c r="J979051"/>
      <c r="K979051"/>
      <c r="L979051"/>
      <c r="M979051"/>
      <c r="N979051"/>
      <c r="O979051"/>
      <c r="P979051"/>
      <c r="Q979051"/>
      <c r="R979051"/>
      <c r="S979051"/>
      <c r="T979051"/>
      <c r="U979051"/>
      <c r="V979051"/>
    </row>
    <row r="979052" spans="1:22">
      <c r="A979052"/>
      <c r="B979052"/>
      <c r="C979052"/>
      <c r="D979052"/>
      <c r="E979052"/>
      <c r="F979052"/>
      <c r="G979052"/>
      <c r="H979052"/>
      <c r="I979052"/>
      <c r="J979052"/>
      <c r="K979052"/>
      <c r="L979052"/>
      <c r="M979052"/>
      <c r="N979052"/>
      <c r="O979052"/>
      <c r="P979052"/>
      <c r="Q979052"/>
      <c r="R979052"/>
      <c r="S979052"/>
      <c r="T979052"/>
      <c r="U979052"/>
      <c r="V979052"/>
    </row>
    <row r="979053" spans="1:22">
      <c r="A979053"/>
      <c r="B979053"/>
      <c r="C979053"/>
      <c r="D979053"/>
      <c r="E979053"/>
      <c r="F979053"/>
      <c r="G979053"/>
      <c r="H979053"/>
      <c r="I979053"/>
      <c r="J979053"/>
      <c r="K979053"/>
      <c r="L979053"/>
      <c r="M979053"/>
      <c r="N979053"/>
      <c r="O979053"/>
      <c r="P979053"/>
      <c r="Q979053"/>
      <c r="R979053"/>
      <c r="S979053"/>
      <c r="T979053"/>
      <c r="U979053"/>
      <c r="V979053"/>
    </row>
    <row r="979054" spans="1:22">
      <c r="A979054"/>
      <c r="B979054"/>
      <c r="C979054"/>
      <c r="D979054"/>
      <c r="E979054"/>
      <c r="F979054"/>
      <c r="G979054"/>
      <c r="H979054"/>
      <c r="I979054"/>
      <c r="J979054"/>
      <c r="K979054"/>
      <c r="L979054"/>
      <c r="M979054"/>
      <c r="N979054"/>
      <c r="O979054"/>
      <c r="P979054"/>
      <c r="Q979054"/>
      <c r="R979054"/>
      <c r="S979054"/>
      <c r="T979054"/>
      <c r="U979054"/>
      <c r="V979054"/>
    </row>
    <row r="979055" spans="1:22">
      <c r="A979055"/>
      <c r="B979055"/>
      <c r="C979055"/>
      <c r="D979055"/>
      <c r="E979055"/>
      <c r="F979055"/>
      <c r="G979055"/>
      <c r="H979055"/>
      <c r="I979055"/>
      <c r="J979055"/>
      <c r="K979055"/>
      <c r="L979055"/>
      <c r="M979055"/>
      <c r="N979055"/>
      <c r="O979055"/>
      <c r="P979055"/>
      <c r="Q979055"/>
      <c r="R979055"/>
      <c r="S979055"/>
      <c r="T979055"/>
      <c r="U979055"/>
      <c r="V979055"/>
    </row>
    <row r="979056" spans="1:22">
      <c r="A979056"/>
      <c r="B979056"/>
      <c r="C979056"/>
      <c r="D979056"/>
      <c r="E979056"/>
      <c r="F979056"/>
      <c r="G979056"/>
      <c r="H979056"/>
      <c r="I979056"/>
      <c r="J979056"/>
      <c r="K979056"/>
      <c r="L979056"/>
      <c r="M979056"/>
      <c r="N979056"/>
      <c r="O979056"/>
      <c r="P979056"/>
      <c r="Q979056"/>
      <c r="R979056"/>
      <c r="S979056"/>
      <c r="T979056"/>
      <c r="U979056"/>
      <c r="V979056"/>
    </row>
    <row r="979057" spans="1:22">
      <c r="A979057"/>
      <c r="B979057"/>
      <c r="C979057"/>
      <c r="D979057"/>
      <c r="E979057"/>
      <c r="F979057"/>
      <c r="G979057"/>
      <c r="H979057"/>
      <c r="I979057"/>
      <c r="J979057"/>
      <c r="K979057"/>
      <c r="L979057"/>
      <c r="M979057"/>
      <c r="N979057"/>
      <c r="O979057"/>
      <c r="P979057"/>
      <c r="Q979057"/>
      <c r="R979057"/>
      <c r="S979057"/>
      <c r="T979057"/>
      <c r="U979057"/>
      <c r="V979057"/>
    </row>
    <row r="979058" spans="1:22">
      <c r="A979058"/>
      <c r="B979058"/>
      <c r="C979058"/>
      <c r="D979058"/>
      <c r="E979058"/>
      <c r="F979058"/>
      <c r="G979058"/>
      <c r="H979058"/>
      <c r="I979058"/>
      <c r="J979058"/>
      <c r="K979058"/>
      <c r="L979058"/>
      <c r="M979058"/>
      <c r="N979058"/>
      <c r="O979058"/>
      <c r="P979058"/>
      <c r="Q979058"/>
      <c r="R979058"/>
      <c r="S979058"/>
      <c r="T979058"/>
      <c r="U979058"/>
      <c r="V979058"/>
    </row>
    <row r="979059" spans="1:22">
      <c r="A979059"/>
      <c r="B979059"/>
      <c r="C979059"/>
      <c r="D979059"/>
      <c r="E979059"/>
      <c r="F979059"/>
      <c r="G979059"/>
      <c r="H979059"/>
      <c r="I979059"/>
      <c r="J979059"/>
      <c r="K979059"/>
      <c r="L979059"/>
      <c r="M979059"/>
      <c r="N979059"/>
      <c r="O979059"/>
      <c r="P979059"/>
      <c r="Q979059"/>
      <c r="R979059"/>
      <c r="S979059"/>
      <c r="T979059"/>
      <c r="U979059"/>
      <c r="V979059"/>
    </row>
    <row r="979060" spans="1:22">
      <c r="A979060"/>
      <c r="B979060"/>
      <c r="C979060"/>
      <c r="D979060"/>
      <c r="E979060"/>
      <c r="F979060"/>
      <c r="G979060"/>
      <c r="H979060"/>
      <c r="I979060"/>
      <c r="J979060"/>
      <c r="K979060"/>
      <c r="L979060"/>
      <c r="M979060"/>
      <c r="N979060"/>
      <c r="O979060"/>
      <c r="P979060"/>
      <c r="Q979060"/>
      <c r="R979060"/>
      <c r="S979060"/>
      <c r="T979060"/>
      <c r="U979060"/>
      <c r="V979060"/>
    </row>
    <row r="979061" spans="1:22">
      <c r="A979061"/>
      <c r="B979061"/>
      <c r="C979061"/>
      <c r="D979061"/>
      <c r="E979061"/>
      <c r="F979061"/>
      <c r="G979061"/>
      <c r="H979061"/>
      <c r="I979061"/>
      <c r="J979061"/>
      <c r="K979061"/>
      <c r="L979061"/>
      <c r="M979061"/>
      <c r="N979061"/>
      <c r="O979061"/>
      <c r="P979061"/>
      <c r="Q979061"/>
      <c r="R979061"/>
      <c r="S979061"/>
      <c r="T979061"/>
      <c r="U979061"/>
      <c r="V979061"/>
    </row>
    <row r="979062" spans="1:22">
      <c r="A979062"/>
      <c r="B979062"/>
      <c r="C979062"/>
      <c r="D979062"/>
      <c r="E979062"/>
      <c r="F979062"/>
      <c r="G979062"/>
      <c r="H979062"/>
      <c r="I979062"/>
      <c r="J979062"/>
      <c r="K979062"/>
      <c r="L979062"/>
      <c r="M979062"/>
      <c r="N979062"/>
      <c r="O979062"/>
      <c r="P979062"/>
      <c r="Q979062"/>
      <c r="R979062"/>
      <c r="S979062"/>
      <c r="T979062"/>
      <c r="U979062"/>
      <c r="V979062"/>
    </row>
    <row r="979063" spans="1:22">
      <c r="A979063"/>
      <c r="B979063"/>
      <c r="C979063"/>
      <c r="D979063"/>
      <c r="E979063"/>
      <c r="F979063"/>
      <c r="G979063"/>
      <c r="H979063"/>
      <c r="I979063"/>
      <c r="J979063"/>
      <c r="K979063"/>
      <c r="L979063"/>
      <c r="M979063"/>
      <c r="N979063"/>
      <c r="O979063"/>
      <c r="P979063"/>
      <c r="Q979063"/>
      <c r="R979063"/>
      <c r="S979063"/>
      <c r="T979063"/>
      <c r="U979063"/>
      <c r="V979063"/>
    </row>
    <row r="979064" spans="1:22">
      <c r="A979064"/>
      <c r="B979064"/>
      <c r="C979064"/>
      <c r="D979064"/>
      <c r="E979064"/>
      <c r="F979064"/>
      <c r="G979064"/>
      <c r="H979064"/>
      <c r="I979064"/>
      <c r="J979064"/>
      <c r="K979064"/>
      <c r="L979064"/>
      <c r="M979064"/>
      <c r="N979064"/>
      <c r="O979064"/>
      <c r="P979064"/>
      <c r="Q979064"/>
      <c r="R979064"/>
      <c r="S979064"/>
      <c r="T979064"/>
      <c r="U979064"/>
      <c r="V979064"/>
    </row>
    <row r="979065" spans="1:22">
      <c r="A979065"/>
      <c r="B979065"/>
      <c r="C979065"/>
      <c r="D979065"/>
      <c r="E979065"/>
      <c r="F979065"/>
      <c r="G979065"/>
      <c r="H979065"/>
      <c r="I979065"/>
      <c r="J979065"/>
      <c r="K979065"/>
      <c r="L979065"/>
      <c r="M979065"/>
      <c r="N979065"/>
      <c r="O979065"/>
      <c r="P979065"/>
      <c r="Q979065"/>
      <c r="R979065"/>
      <c r="S979065"/>
      <c r="T979065"/>
      <c r="U979065"/>
      <c r="V979065"/>
    </row>
    <row r="979066" spans="1:22">
      <c r="A979066"/>
      <c r="B979066"/>
      <c r="C979066"/>
      <c r="D979066"/>
      <c r="E979066"/>
      <c r="F979066"/>
      <c r="G979066"/>
      <c r="H979066"/>
      <c r="I979066"/>
      <c r="J979066"/>
      <c r="K979066"/>
      <c r="L979066"/>
      <c r="M979066"/>
      <c r="N979066"/>
      <c r="O979066"/>
      <c r="P979066"/>
      <c r="Q979066"/>
      <c r="R979066"/>
      <c r="S979066"/>
      <c r="T979066"/>
      <c r="U979066"/>
      <c r="V979066"/>
    </row>
    <row r="979067" spans="1:22">
      <c r="A979067"/>
      <c r="B979067"/>
      <c r="C979067"/>
      <c r="D979067"/>
      <c r="E979067"/>
      <c r="F979067"/>
      <c r="G979067"/>
      <c r="H979067"/>
      <c r="I979067"/>
      <c r="J979067"/>
      <c r="K979067"/>
      <c r="L979067"/>
      <c r="M979067"/>
      <c r="N979067"/>
      <c r="O979067"/>
      <c r="P979067"/>
      <c r="Q979067"/>
      <c r="R979067"/>
      <c r="S979067"/>
      <c r="T979067"/>
      <c r="U979067"/>
      <c r="V979067"/>
    </row>
    <row r="979068" spans="1:22">
      <c r="A979068"/>
      <c r="B979068"/>
      <c r="C979068"/>
      <c r="D979068"/>
      <c r="E979068"/>
      <c r="F979068"/>
      <c r="G979068"/>
      <c r="H979068"/>
      <c r="I979068"/>
      <c r="J979068"/>
      <c r="K979068"/>
      <c r="L979068"/>
      <c r="M979068"/>
      <c r="N979068"/>
      <c r="O979068"/>
      <c r="P979068"/>
      <c r="Q979068"/>
      <c r="R979068"/>
      <c r="S979068"/>
      <c r="T979068"/>
      <c r="U979068"/>
      <c r="V979068"/>
    </row>
    <row r="979069" spans="1:22">
      <c r="A979069"/>
      <c r="B979069"/>
      <c r="C979069"/>
      <c r="D979069"/>
      <c r="E979069"/>
      <c r="F979069"/>
      <c r="G979069"/>
      <c r="H979069"/>
      <c r="I979069"/>
      <c r="J979069"/>
      <c r="K979069"/>
      <c r="L979069"/>
      <c r="M979069"/>
      <c r="N979069"/>
      <c r="O979069"/>
      <c r="P979069"/>
      <c r="Q979069"/>
      <c r="R979069"/>
      <c r="S979069"/>
      <c r="T979069"/>
      <c r="U979069"/>
      <c r="V979069"/>
    </row>
    <row r="979070" spans="1:22">
      <c r="A979070"/>
      <c r="B979070"/>
      <c r="C979070"/>
      <c r="D979070"/>
      <c r="E979070"/>
      <c r="F979070"/>
      <c r="G979070"/>
      <c r="H979070"/>
      <c r="I979070"/>
      <c r="J979070"/>
      <c r="K979070"/>
      <c r="L979070"/>
      <c r="M979070"/>
      <c r="N979070"/>
      <c r="O979070"/>
      <c r="P979070"/>
      <c r="Q979070"/>
      <c r="R979070"/>
      <c r="S979070"/>
      <c r="T979070"/>
      <c r="U979070"/>
      <c r="V979070"/>
    </row>
    <row r="979071" spans="1:22">
      <c r="A979071"/>
      <c r="B979071"/>
      <c r="C979071"/>
      <c r="D979071"/>
      <c r="E979071"/>
      <c r="F979071"/>
      <c r="G979071"/>
      <c r="H979071"/>
      <c r="I979071"/>
      <c r="J979071"/>
      <c r="K979071"/>
      <c r="L979071"/>
      <c r="M979071"/>
      <c r="N979071"/>
      <c r="O979071"/>
      <c r="P979071"/>
      <c r="Q979071"/>
      <c r="R979071"/>
      <c r="S979071"/>
      <c r="T979071"/>
      <c r="U979071"/>
      <c r="V979071"/>
    </row>
    <row r="979072" spans="1:22">
      <c r="A979072"/>
      <c r="B979072"/>
      <c r="C979072"/>
      <c r="D979072"/>
      <c r="E979072"/>
      <c r="F979072"/>
      <c r="G979072"/>
      <c r="H979072"/>
      <c r="I979072"/>
      <c r="J979072"/>
      <c r="K979072"/>
      <c r="L979072"/>
      <c r="M979072"/>
      <c r="N979072"/>
      <c r="O979072"/>
      <c r="P979072"/>
      <c r="Q979072"/>
      <c r="R979072"/>
      <c r="S979072"/>
      <c r="T979072"/>
      <c r="U979072"/>
      <c r="V979072"/>
    </row>
    <row r="979073" spans="1:22">
      <c r="A979073"/>
      <c r="B979073"/>
      <c r="C979073"/>
      <c r="D979073"/>
      <c r="E979073"/>
      <c r="F979073"/>
      <c r="G979073"/>
      <c r="H979073"/>
      <c r="I979073"/>
      <c r="J979073"/>
      <c r="K979073"/>
      <c r="L979073"/>
      <c r="M979073"/>
      <c r="N979073"/>
      <c r="O979073"/>
      <c r="P979073"/>
      <c r="Q979073"/>
      <c r="R979073"/>
      <c r="S979073"/>
      <c r="T979073"/>
      <c r="U979073"/>
      <c r="V979073"/>
    </row>
    <row r="979074" spans="1:22">
      <c r="A979074"/>
      <c r="B979074"/>
      <c r="C979074"/>
      <c r="D979074"/>
      <c r="E979074"/>
      <c r="F979074"/>
      <c r="G979074"/>
      <c r="H979074"/>
      <c r="I979074"/>
      <c r="J979074"/>
      <c r="K979074"/>
      <c r="L979074"/>
      <c r="M979074"/>
      <c r="N979074"/>
      <c r="O979074"/>
      <c r="P979074"/>
      <c r="Q979074"/>
      <c r="R979074"/>
      <c r="S979074"/>
      <c r="T979074"/>
      <c r="U979074"/>
      <c r="V979074"/>
    </row>
    <row r="979075" spans="1:22">
      <c r="A979075"/>
      <c r="B979075"/>
      <c r="C979075"/>
      <c r="D979075"/>
      <c r="E979075"/>
      <c r="F979075"/>
      <c r="G979075"/>
      <c r="H979075"/>
      <c r="I979075"/>
      <c r="J979075"/>
      <c r="K979075"/>
      <c r="L979075"/>
      <c r="M979075"/>
      <c r="N979075"/>
      <c r="O979075"/>
      <c r="P979075"/>
      <c r="Q979075"/>
      <c r="R979075"/>
      <c r="S979075"/>
      <c r="T979075"/>
      <c r="U979075"/>
      <c r="V979075"/>
    </row>
    <row r="979076" spans="1:22">
      <c r="A979076"/>
      <c r="B979076"/>
      <c r="C979076"/>
      <c r="D979076"/>
      <c r="E979076"/>
      <c r="F979076"/>
      <c r="G979076"/>
      <c r="H979076"/>
      <c r="I979076"/>
      <c r="J979076"/>
      <c r="K979076"/>
      <c r="L979076"/>
      <c r="M979076"/>
      <c r="N979076"/>
      <c r="O979076"/>
      <c r="P979076"/>
      <c r="Q979076"/>
      <c r="R979076"/>
      <c r="S979076"/>
      <c r="T979076"/>
      <c r="U979076"/>
      <c r="V979076"/>
    </row>
    <row r="979077" spans="1:22">
      <c r="A979077"/>
      <c r="B979077"/>
      <c r="C979077"/>
      <c r="D979077"/>
      <c r="E979077"/>
      <c r="F979077"/>
      <c r="G979077"/>
      <c r="H979077"/>
      <c r="I979077"/>
      <c r="J979077"/>
      <c r="K979077"/>
      <c r="L979077"/>
      <c r="M979077"/>
      <c r="N979077"/>
      <c r="O979077"/>
      <c r="P979077"/>
      <c r="Q979077"/>
      <c r="R979077"/>
      <c r="S979077"/>
      <c r="T979077"/>
      <c r="U979077"/>
      <c r="V979077"/>
    </row>
    <row r="979078" spans="1:22">
      <c r="A979078"/>
      <c r="B979078"/>
      <c r="C979078"/>
      <c r="D979078"/>
      <c r="E979078"/>
      <c r="F979078"/>
      <c r="G979078"/>
      <c r="H979078"/>
      <c r="I979078"/>
      <c r="J979078"/>
      <c r="K979078"/>
      <c r="L979078"/>
      <c r="M979078"/>
      <c r="N979078"/>
      <c r="O979078"/>
      <c r="P979078"/>
      <c r="Q979078"/>
      <c r="R979078"/>
      <c r="S979078"/>
      <c r="T979078"/>
      <c r="U979078"/>
      <c r="V979078"/>
    </row>
    <row r="979079" spans="1:22">
      <c r="A979079"/>
      <c r="B979079"/>
      <c r="C979079"/>
      <c r="D979079"/>
      <c r="E979079"/>
      <c r="F979079"/>
      <c r="G979079"/>
      <c r="H979079"/>
      <c r="I979079"/>
      <c r="J979079"/>
      <c r="K979079"/>
      <c r="L979079"/>
      <c r="M979079"/>
      <c r="N979079"/>
      <c r="O979079"/>
      <c r="P979079"/>
      <c r="Q979079"/>
      <c r="R979079"/>
      <c r="S979079"/>
      <c r="T979079"/>
      <c r="U979079"/>
      <c r="V979079"/>
    </row>
    <row r="979080" spans="1:22">
      <c r="A979080"/>
      <c r="B979080"/>
      <c r="C979080"/>
      <c r="D979080"/>
      <c r="E979080"/>
      <c r="F979080"/>
      <c r="G979080"/>
      <c r="H979080"/>
      <c r="I979080"/>
      <c r="J979080"/>
      <c r="K979080"/>
      <c r="L979080"/>
      <c r="M979080"/>
      <c r="N979080"/>
      <c r="O979080"/>
      <c r="P979080"/>
      <c r="Q979080"/>
      <c r="R979080"/>
      <c r="S979080"/>
      <c r="T979080"/>
      <c r="U979080"/>
      <c r="V979080"/>
    </row>
    <row r="979081" spans="1:22">
      <c r="A979081"/>
      <c r="B979081"/>
      <c r="C979081"/>
      <c r="D979081"/>
      <c r="E979081"/>
      <c r="F979081"/>
      <c r="G979081"/>
      <c r="H979081"/>
      <c r="I979081"/>
      <c r="J979081"/>
      <c r="K979081"/>
      <c r="L979081"/>
      <c r="M979081"/>
      <c r="N979081"/>
      <c r="O979081"/>
      <c r="P979081"/>
      <c r="Q979081"/>
      <c r="R979081"/>
      <c r="S979081"/>
      <c r="T979081"/>
      <c r="U979081"/>
      <c r="V979081"/>
    </row>
    <row r="979082" spans="1:22">
      <c r="A979082"/>
      <c r="B979082"/>
      <c r="C979082"/>
      <c r="D979082"/>
      <c r="E979082"/>
      <c r="F979082"/>
      <c r="G979082"/>
      <c r="H979082"/>
      <c r="I979082"/>
      <c r="J979082"/>
      <c r="K979082"/>
      <c r="L979082"/>
      <c r="M979082"/>
      <c r="N979082"/>
      <c r="O979082"/>
      <c r="P979082"/>
      <c r="Q979082"/>
      <c r="R979082"/>
      <c r="S979082"/>
      <c r="T979082"/>
      <c r="U979082"/>
      <c r="V979082"/>
    </row>
    <row r="979083" spans="1:22">
      <c r="A979083"/>
      <c r="B979083"/>
      <c r="C979083"/>
      <c r="D979083"/>
      <c r="E979083"/>
      <c r="F979083"/>
      <c r="G979083"/>
      <c r="H979083"/>
      <c r="I979083"/>
      <c r="J979083"/>
      <c r="K979083"/>
      <c r="L979083"/>
      <c r="M979083"/>
      <c r="N979083"/>
      <c r="O979083"/>
      <c r="P979083"/>
      <c r="Q979083"/>
      <c r="R979083"/>
      <c r="S979083"/>
      <c r="T979083"/>
      <c r="U979083"/>
      <c r="V979083"/>
    </row>
    <row r="979084" spans="1:22">
      <c r="A979084"/>
      <c r="B979084"/>
      <c r="C979084"/>
      <c r="D979084"/>
      <c r="E979084"/>
      <c r="F979084"/>
      <c r="G979084"/>
      <c r="H979084"/>
      <c r="I979084"/>
      <c r="J979084"/>
      <c r="K979084"/>
      <c r="L979084"/>
      <c r="M979084"/>
      <c r="N979084"/>
      <c r="O979084"/>
      <c r="P979084"/>
      <c r="Q979084"/>
      <c r="R979084"/>
      <c r="S979084"/>
      <c r="T979084"/>
      <c r="U979084"/>
      <c r="V979084"/>
    </row>
    <row r="979085" spans="1:22">
      <c r="A979085"/>
      <c r="B979085"/>
      <c r="C979085"/>
      <c r="D979085"/>
      <c r="E979085"/>
      <c r="F979085"/>
      <c r="G979085"/>
      <c r="H979085"/>
      <c r="I979085"/>
      <c r="J979085"/>
      <c r="K979085"/>
      <c r="L979085"/>
      <c r="M979085"/>
      <c r="N979085"/>
      <c r="O979085"/>
      <c r="P979085"/>
      <c r="Q979085"/>
      <c r="R979085"/>
      <c r="S979085"/>
      <c r="T979085"/>
      <c r="U979085"/>
      <c r="V979085"/>
    </row>
    <row r="979086" spans="1:22">
      <c r="A979086"/>
      <c r="B979086"/>
      <c r="C979086"/>
      <c r="D979086"/>
      <c r="E979086"/>
      <c r="F979086"/>
      <c r="G979086"/>
      <c r="H979086"/>
      <c r="I979086"/>
      <c r="J979086"/>
      <c r="K979086"/>
      <c r="L979086"/>
      <c r="M979086"/>
      <c r="N979086"/>
      <c r="O979086"/>
      <c r="P979086"/>
      <c r="Q979086"/>
      <c r="R979086"/>
      <c r="S979086"/>
      <c r="T979086"/>
      <c r="U979086"/>
      <c r="V979086"/>
    </row>
    <row r="979087" spans="1:22">
      <c r="A979087"/>
      <c r="B979087"/>
      <c r="C979087"/>
      <c r="D979087"/>
      <c r="E979087"/>
      <c r="F979087"/>
      <c r="G979087"/>
      <c r="H979087"/>
      <c r="I979087"/>
      <c r="J979087"/>
      <c r="K979087"/>
      <c r="L979087"/>
      <c r="M979087"/>
      <c r="N979087"/>
      <c r="O979087"/>
      <c r="P979087"/>
      <c r="Q979087"/>
      <c r="R979087"/>
      <c r="S979087"/>
      <c r="T979087"/>
      <c r="U979087"/>
      <c r="V979087"/>
    </row>
    <row r="979088" spans="1:22">
      <c r="A979088"/>
      <c r="B979088"/>
      <c r="C979088"/>
      <c r="D979088"/>
      <c r="E979088"/>
      <c r="F979088"/>
      <c r="G979088"/>
      <c r="H979088"/>
      <c r="I979088"/>
      <c r="J979088"/>
      <c r="K979088"/>
      <c r="L979088"/>
      <c r="M979088"/>
      <c r="N979088"/>
      <c r="O979088"/>
      <c r="P979088"/>
      <c r="Q979088"/>
      <c r="R979088"/>
      <c r="S979088"/>
      <c r="T979088"/>
      <c r="U979088"/>
      <c r="V979088"/>
    </row>
    <row r="979089" spans="1:22">
      <c r="A979089"/>
      <c r="B979089"/>
      <c r="C979089"/>
      <c r="D979089"/>
      <c r="E979089"/>
      <c r="F979089"/>
      <c r="G979089"/>
      <c r="H979089"/>
      <c r="I979089"/>
      <c r="J979089"/>
      <c r="K979089"/>
      <c r="L979089"/>
      <c r="M979089"/>
      <c r="N979089"/>
      <c r="O979089"/>
      <c r="P979089"/>
      <c r="Q979089"/>
      <c r="R979089"/>
      <c r="S979089"/>
      <c r="T979089"/>
      <c r="U979089"/>
      <c r="V979089"/>
    </row>
    <row r="979090" spans="1:22">
      <c r="A979090"/>
      <c r="B979090"/>
      <c r="C979090"/>
      <c r="D979090"/>
      <c r="E979090"/>
      <c r="F979090"/>
      <c r="G979090"/>
      <c r="H979090"/>
      <c r="I979090"/>
      <c r="J979090"/>
      <c r="K979090"/>
      <c r="L979090"/>
      <c r="M979090"/>
      <c r="N979090"/>
      <c r="O979090"/>
      <c r="P979090"/>
      <c r="Q979090"/>
      <c r="R979090"/>
      <c r="S979090"/>
      <c r="T979090"/>
      <c r="U979090"/>
      <c r="V979090"/>
    </row>
    <row r="979091" spans="1:22">
      <c r="A979091"/>
      <c r="B979091"/>
      <c r="C979091"/>
      <c r="D979091"/>
      <c r="E979091"/>
      <c r="F979091"/>
      <c r="G979091"/>
      <c r="H979091"/>
      <c r="I979091"/>
      <c r="J979091"/>
      <c r="K979091"/>
      <c r="L979091"/>
      <c r="M979091"/>
      <c r="N979091"/>
      <c r="O979091"/>
      <c r="P979091"/>
      <c r="Q979091"/>
      <c r="R979091"/>
      <c r="S979091"/>
      <c r="T979091"/>
      <c r="U979091"/>
      <c r="V979091"/>
    </row>
    <row r="979092" spans="1:22">
      <c r="A979092"/>
      <c r="B979092"/>
      <c r="C979092"/>
      <c r="D979092"/>
      <c r="E979092"/>
      <c r="F979092"/>
      <c r="G979092"/>
      <c r="H979092"/>
      <c r="I979092"/>
      <c r="J979092"/>
      <c r="K979092"/>
      <c r="L979092"/>
      <c r="M979092"/>
      <c r="N979092"/>
      <c r="O979092"/>
      <c r="P979092"/>
      <c r="Q979092"/>
      <c r="R979092"/>
      <c r="S979092"/>
      <c r="T979092"/>
      <c r="U979092"/>
      <c r="V979092"/>
    </row>
    <row r="979093" spans="1:22">
      <c r="A979093"/>
      <c r="B979093"/>
      <c r="C979093"/>
      <c r="D979093"/>
      <c r="E979093"/>
      <c r="F979093"/>
      <c r="G979093"/>
      <c r="H979093"/>
      <c r="I979093"/>
      <c r="J979093"/>
      <c r="K979093"/>
      <c r="L979093"/>
      <c r="M979093"/>
      <c r="N979093"/>
      <c r="O979093"/>
      <c r="P979093"/>
      <c r="Q979093"/>
      <c r="R979093"/>
      <c r="S979093"/>
      <c r="T979093"/>
      <c r="U979093"/>
      <c r="V979093"/>
    </row>
    <row r="979094" spans="1:22">
      <c r="A979094"/>
      <c r="B979094"/>
      <c r="C979094"/>
      <c r="D979094"/>
      <c r="E979094"/>
      <c r="F979094"/>
      <c r="G979094"/>
      <c r="H979094"/>
      <c r="I979094"/>
      <c r="J979094"/>
      <c r="K979094"/>
      <c r="L979094"/>
      <c r="M979094"/>
      <c r="N979094"/>
      <c r="O979094"/>
      <c r="P979094"/>
      <c r="Q979094"/>
      <c r="R979094"/>
      <c r="S979094"/>
      <c r="T979094"/>
      <c r="U979094"/>
      <c r="V979094"/>
    </row>
    <row r="979095" spans="1:22">
      <c r="A979095"/>
      <c r="B979095"/>
      <c r="C979095"/>
      <c r="D979095"/>
      <c r="E979095"/>
      <c r="F979095"/>
      <c r="G979095"/>
      <c r="H979095"/>
      <c r="I979095"/>
      <c r="J979095"/>
      <c r="K979095"/>
      <c r="L979095"/>
      <c r="M979095"/>
      <c r="N979095"/>
      <c r="O979095"/>
      <c r="P979095"/>
      <c r="Q979095"/>
      <c r="R979095"/>
      <c r="S979095"/>
      <c r="T979095"/>
      <c r="U979095"/>
      <c r="V979095"/>
    </row>
    <row r="979096" spans="1:22">
      <c r="A979096"/>
      <c r="B979096"/>
      <c r="C979096"/>
      <c r="D979096"/>
      <c r="E979096"/>
      <c r="F979096"/>
      <c r="G979096"/>
      <c r="H979096"/>
      <c r="I979096"/>
      <c r="J979096"/>
      <c r="K979096"/>
      <c r="L979096"/>
      <c r="M979096"/>
      <c r="N979096"/>
      <c r="O979096"/>
      <c r="P979096"/>
      <c r="Q979096"/>
      <c r="R979096"/>
      <c r="S979096"/>
      <c r="T979096"/>
      <c r="U979096"/>
      <c r="V979096"/>
    </row>
    <row r="979097" spans="1:22">
      <c r="A979097"/>
      <c r="B979097"/>
      <c r="C979097"/>
      <c r="D979097"/>
      <c r="E979097"/>
      <c r="F979097"/>
      <c r="G979097"/>
      <c r="H979097"/>
      <c r="I979097"/>
      <c r="J979097"/>
      <c r="K979097"/>
      <c r="L979097"/>
      <c r="M979097"/>
      <c r="N979097"/>
      <c r="O979097"/>
      <c r="P979097"/>
      <c r="Q979097"/>
      <c r="R979097"/>
      <c r="S979097"/>
      <c r="T979097"/>
      <c r="U979097"/>
      <c r="V979097"/>
    </row>
    <row r="979098" spans="1:22">
      <c r="A979098"/>
      <c r="B979098"/>
      <c r="C979098"/>
      <c r="D979098"/>
      <c r="E979098"/>
      <c r="F979098"/>
      <c r="G979098"/>
      <c r="H979098"/>
      <c r="I979098"/>
      <c r="J979098"/>
      <c r="K979098"/>
      <c r="L979098"/>
      <c r="M979098"/>
      <c r="N979098"/>
      <c r="O979098"/>
      <c r="P979098"/>
      <c r="Q979098"/>
      <c r="R979098"/>
      <c r="S979098"/>
      <c r="T979098"/>
      <c r="U979098"/>
      <c r="V979098"/>
    </row>
    <row r="979099" spans="1:22">
      <c r="A979099"/>
      <c r="B979099"/>
      <c r="C979099"/>
      <c r="D979099"/>
      <c r="E979099"/>
      <c r="F979099"/>
      <c r="G979099"/>
      <c r="H979099"/>
      <c r="I979099"/>
      <c r="J979099"/>
      <c r="K979099"/>
      <c r="L979099"/>
      <c r="M979099"/>
      <c r="N979099"/>
      <c r="O979099"/>
      <c r="P979099"/>
      <c r="Q979099"/>
      <c r="R979099"/>
      <c r="S979099"/>
      <c r="T979099"/>
      <c r="U979099"/>
      <c r="V979099"/>
    </row>
    <row r="979100" spans="1:22">
      <c r="A979100"/>
      <c r="B979100"/>
      <c r="C979100"/>
      <c r="D979100"/>
      <c r="E979100"/>
      <c r="F979100"/>
      <c r="G979100"/>
      <c r="H979100"/>
      <c r="I979100"/>
      <c r="J979100"/>
      <c r="K979100"/>
      <c r="L979100"/>
      <c r="M979100"/>
      <c r="N979100"/>
      <c r="O979100"/>
      <c r="P979100"/>
      <c r="Q979100"/>
      <c r="R979100"/>
      <c r="S979100"/>
      <c r="T979100"/>
      <c r="U979100"/>
      <c r="V979100"/>
    </row>
    <row r="979101" spans="1:22">
      <c r="A979101"/>
      <c r="B979101"/>
      <c r="C979101"/>
      <c r="D979101"/>
      <c r="E979101"/>
      <c r="F979101"/>
      <c r="G979101"/>
      <c r="H979101"/>
      <c r="I979101"/>
      <c r="J979101"/>
      <c r="K979101"/>
      <c r="L979101"/>
      <c r="M979101"/>
      <c r="N979101"/>
      <c r="O979101"/>
      <c r="P979101"/>
      <c r="Q979101"/>
      <c r="R979101"/>
      <c r="S979101"/>
      <c r="T979101"/>
      <c r="U979101"/>
      <c r="V979101"/>
    </row>
    <row r="979102" spans="1:22">
      <c r="A979102"/>
      <c r="B979102"/>
      <c r="C979102"/>
      <c r="D979102"/>
      <c r="E979102"/>
      <c r="F979102"/>
      <c r="G979102"/>
      <c r="H979102"/>
      <c r="I979102"/>
      <c r="J979102"/>
      <c r="K979102"/>
      <c r="L979102"/>
      <c r="M979102"/>
      <c r="N979102"/>
      <c r="O979102"/>
      <c r="P979102"/>
      <c r="Q979102"/>
      <c r="R979102"/>
      <c r="S979102"/>
      <c r="T979102"/>
      <c r="U979102"/>
      <c r="V979102"/>
    </row>
    <row r="979103" spans="1:22">
      <c r="A979103"/>
      <c r="B979103"/>
      <c r="C979103"/>
      <c r="D979103"/>
      <c r="E979103"/>
      <c r="F979103"/>
      <c r="G979103"/>
      <c r="H979103"/>
      <c r="I979103"/>
      <c r="J979103"/>
      <c r="K979103"/>
      <c r="L979103"/>
      <c r="M979103"/>
      <c r="N979103"/>
      <c r="O979103"/>
      <c r="P979103"/>
      <c r="Q979103"/>
      <c r="R979103"/>
      <c r="S979103"/>
      <c r="T979103"/>
      <c r="U979103"/>
      <c r="V979103"/>
    </row>
    <row r="979104" spans="1:22">
      <c r="A979104"/>
      <c r="B979104"/>
      <c r="C979104"/>
      <c r="D979104"/>
      <c r="E979104"/>
      <c r="F979104"/>
      <c r="G979104"/>
      <c r="H979104"/>
      <c r="I979104"/>
      <c r="J979104"/>
      <c r="K979104"/>
      <c r="L979104"/>
      <c r="M979104"/>
      <c r="N979104"/>
      <c r="O979104"/>
      <c r="P979104"/>
      <c r="Q979104"/>
      <c r="R979104"/>
      <c r="S979104"/>
      <c r="T979104"/>
      <c r="U979104"/>
      <c r="V979104"/>
    </row>
    <row r="979105" spans="1:22">
      <c r="A979105"/>
      <c r="B979105"/>
      <c r="C979105"/>
      <c r="D979105"/>
      <c r="E979105"/>
      <c r="F979105"/>
      <c r="G979105"/>
      <c r="H979105"/>
      <c r="I979105"/>
      <c r="J979105"/>
      <c r="K979105"/>
      <c r="L979105"/>
      <c r="M979105"/>
      <c r="N979105"/>
      <c r="O979105"/>
      <c r="P979105"/>
      <c r="Q979105"/>
      <c r="R979105"/>
      <c r="S979105"/>
      <c r="T979105"/>
      <c r="U979105"/>
      <c r="V979105"/>
    </row>
    <row r="979106" spans="1:22">
      <c r="A979106"/>
      <c r="B979106"/>
      <c r="C979106"/>
      <c r="D979106"/>
      <c r="E979106"/>
      <c r="F979106"/>
      <c r="G979106"/>
      <c r="H979106"/>
      <c r="I979106"/>
      <c r="J979106"/>
      <c r="K979106"/>
      <c r="L979106"/>
      <c r="M979106"/>
      <c r="N979106"/>
      <c r="O979106"/>
      <c r="P979106"/>
      <c r="Q979106"/>
      <c r="R979106"/>
      <c r="S979106"/>
      <c r="T979106"/>
      <c r="U979106"/>
      <c r="V979106"/>
    </row>
    <row r="979107" spans="1:22">
      <c r="A979107"/>
      <c r="B979107"/>
      <c r="C979107"/>
      <c r="D979107"/>
      <c r="E979107"/>
      <c r="F979107"/>
      <c r="G979107"/>
      <c r="H979107"/>
      <c r="I979107"/>
      <c r="J979107"/>
      <c r="K979107"/>
      <c r="L979107"/>
      <c r="M979107"/>
      <c r="N979107"/>
      <c r="O979107"/>
      <c r="P979107"/>
      <c r="Q979107"/>
      <c r="R979107"/>
      <c r="S979107"/>
      <c r="T979107"/>
      <c r="U979107"/>
      <c r="V979107"/>
    </row>
    <row r="979108" spans="1:22">
      <c r="A979108"/>
      <c r="B979108"/>
      <c r="C979108"/>
      <c r="D979108"/>
      <c r="E979108"/>
      <c r="F979108"/>
      <c r="G979108"/>
      <c r="H979108"/>
      <c r="I979108"/>
      <c r="J979108"/>
      <c r="K979108"/>
      <c r="L979108"/>
      <c r="M979108"/>
      <c r="N979108"/>
      <c r="O979108"/>
      <c r="P979108"/>
      <c r="Q979108"/>
      <c r="R979108"/>
      <c r="S979108"/>
      <c r="T979108"/>
      <c r="U979108"/>
      <c r="V979108"/>
    </row>
    <row r="979109" spans="1:22">
      <c r="A979109"/>
      <c r="B979109"/>
      <c r="C979109"/>
      <c r="D979109"/>
      <c r="E979109"/>
      <c r="F979109"/>
      <c r="G979109"/>
      <c r="H979109"/>
      <c r="I979109"/>
      <c r="J979109"/>
      <c r="K979109"/>
      <c r="L979109"/>
      <c r="M979109"/>
      <c r="N979109"/>
      <c r="O979109"/>
      <c r="P979109"/>
      <c r="Q979109"/>
      <c r="R979109"/>
      <c r="S979109"/>
      <c r="T979109"/>
      <c r="U979109"/>
      <c r="V979109"/>
    </row>
    <row r="979110" spans="1:22">
      <c r="A979110"/>
      <c r="B979110"/>
      <c r="C979110"/>
      <c r="D979110"/>
      <c r="E979110"/>
      <c r="F979110"/>
      <c r="G979110"/>
      <c r="H979110"/>
      <c r="I979110"/>
      <c r="J979110"/>
      <c r="K979110"/>
      <c r="L979110"/>
      <c r="M979110"/>
      <c r="N979110"/>
      <c r="O979110"/>
      <c r="P979110"/>
      <c r="Q979110"/>
      <c r="R979110"/>
      <c r="S979110"/>
      <c r="T979110"/>
      <c r="U979110"/>
      <c r="V979110"/>
    </row>
    <row r="979111" spans="1:22">
      <c r="A979111"/>
      <c r="B979111"/>
      <c r="C979111"/>
      <c r="D979111"/>
      <c r="E979111"/>
      <c r="F979111"/>
      <c r="G979111"/>
      <c r="H979111"/>
      <c r="I979111"/>
      <c r="J979111"/>
      <c r="K979111"/>
      <c r="L979111"/>
      <c r="M979111"/>
      <c r="N979111"/>
      <c r="O979111"/>
      <c r="P979111"/>
      <c r="Q979111"/>
      <c r="R979111"/>
      <c r="S979111"/>
      <c r="T979111"/>
      <c r="U979111"/>
      <c r="V979111"/>
    </row>
    <row r="979112" spans="1:22">
      <c r="A979112"/>
      <c r="B979112"/>
      <c r="C979112"/>
      <c r="D979112"/>
      <c r="E979112"/>
      <c r="F979112"/>
      <c r="G979112"/>
      <c r="H979112"/>
      <c r="I979112"/>
      <c r="J979112"/>
      <c r="K979112"/>
      <c r="L979112"/>
      <c r="M979112"/>
      <c r="N979112"/>
      <c r="O979112"/>
      <c r="P979112"/>
      <c r="Q979112"/>
      <c r="R979112"/>
      <c r="S979112"/>
      <c r="T979112"/>
      <c r="U979112"/>
      <c r="V979112"/>
    </row>
    <row r="979113" spans="1:22">
      <c r="A979113"/>
      <c r="B979113"/>
      <c r="C979113"/>
      <c r="D979113"/>
      <c r="E979113"/>
      <c r="F979113"/>
      <c r="G979113"/>
      <c r="H979113"/>
      <c r="I979113"/>
      <c r="J979113"/>
      <c r="K979113"/>
      <c r="L979113"/>
      <c r="M979113"/>
      <c r="N979113"/>
      <c r="O979113"/>
      <c r="P979113"/>
      <c r="Q979113"/>
      <c r="R979113"/>
      <c r="S979113"/>
      <c r="T979113"/>
      <c r="U979113"/>
      <c r="V979113"/>
    </row>
    <row r="979114" spans="1:22">
      <c r="A979114"/>
      <c r="B979114"/>
      <c r="C979114"/>
      <c r="D979114"/>
      <c r="E979114"/>
      <c r="F979114"/>
      <c r="G979114"/>
      <c r="H979114"/>
      <c r="I979114"/>
      <c r="J979114"/>
      <c r="K979114"/>
      <c r="L979114"/>
      <c r="M979114"/>
      <c r="N979114"/>
      <c r="O979114"/>
      <c r="P979114"/>
      <c r="Q979114"/>
      <c r="R979114"/>
      <c r="S979114"/>
      <c r="T979114"/>
      <c r="U979114"/>
      <c r="V979114"/>
    </row>
    <row r="979115" spans="1:22">
      <c r="A979115"/>
      <c r="B979115"/>
      <c r="C979115"/>
      <c r="D979115"/>
      <c r="E979115"/>
      <c r="F979115"/>
      <c r="G979115"/>
      <c r="H979115"/>
      <c r="I979115"/>
      <c r="J979115"/>
      <c r="K979115"/>
      <c r="L979115"/>
      <c r="M979115"/>
      <c r="N979115"/>
      <c r="O979115"/>
      <c r="P979115"/>
      <c r="Q979115"/>
      <c r="R979115"/>
      <c r="S979115"/>
      <c r="T979115"/>
      <c r="U979115"/>
      <c r="V979115"/>
    </row>
    <row r="979116" spans="1:22">
      <c r="A979116"/>
      <c r="B979116"/>
      <c r="C979116"/>
      <c r="D979116"/>
      <c r="E979116"/>
      <c r="F979116"/>
      <c r="G979116"/>
      <c r="H979116"/>
      <c r="I979116"/>
      <c r="J979116"/>
      <c r="K979116"/>
      <c r="L979116"/>
      <c r="M979116"/>
      <c r="N979116"/>
      <c r="O979116"/>
      <c r="P979116"/>
      <c r="Q979116"/>
      <c r="R979116"/>
      <c r="S979116"/>
      <c r="T979116"/>
      <c r="U979116"/>
      <c r="V979116"/>
    </row>
    <row r="979117" spans="1:22">
      <c r="A979117"/>
      <c r="B979117"/>
      <c r="C979117"/>
      <c r="D979117"/>
      <c r="E979117"/>
      <c r="F979117"/>
      <c r="G979117"/>
      <c r="H979117"/>
      <c r="I979117"/>
      <c r="J979117"/>
      <c r="K979117"/>
      <c r="L979117"/>
      <c r="M979117"/>
      <c r="N979117"/>
      <c r="O979117"/>
      <c r="P979117"/>
      <c r="Q979117"/>
      <c r="R979117"/>
      <c r="S979117"/>
      <c r="T979117"/>
      <c r="U979117"/>
      <c r="V979117"/>
    </row>
    <row r="979118" spans="1:22">
      <c r="A979118"/>
      <c r="B979118"/>
      <c r="C979118"/>
      <c r="D979118"/>
      <c r="E979118"/>
      <c r="F979118"/>
      <c r="G979118"/>
      <c r="H979118"/>
      <c r="I979118"/>
      <c r="J979118"/>
      <c r="K979118"/>
      <c r="L979118"/>
      <c r="M979118"/>
      <c r="N979118"/>
      <c r="O979118"/>
      <c r="P979118"/>
      <c r="Q979118"/>
      <c r="R979118"/>
      <c r="S979118"/>
      <c r="T979118"/>
      <c r="U979118"/>
      <c r="V979118"/>
    </row>
    <row r="979119" spans="1:22">
      <c r="A979119"/>
      <c r="B979119"/>
      <c r="C979119"/>
      <c r="D979119"/>
      <c r="E979119"/>
      <c r="F979119"/>
      <c r="G979119"/>
      <c r="H979119"/>
      <c r="I979119"/>
      <c r="J979119"/>
      <c r="K979119"/>
      <c r="L979119"/>
      <c r="M979119"/>
      <c r="N979119"/>
      <c r="O979119"/>
      <c r="P979119"/>
      <c r="Q979119"/>
      <c r="R979119"/>
      <c r="S979119"/>
      <c r="T979119"/>
      <c r="U979119"/>
      <c r="V979119"/>
    </row>
    <row r="979120" spans="1:22">
      <c r="A979120"/>
      <c r="B979120"/>
      <c r="C979120"/>
      <c r="D979120"/>
      <c r="E979120"/>
      <c r="F979120"/>
      <c r="G979120"/>
      <c r="H979120"/>
      <c r="I979120"/>
      <c r="J979120"/>
      <c r="K979120"/>
      <c r="L979120"/>
      <c r="M979120"/>
      <c r="N979120"/>
      <c r="O979120"/>
      <c r="P979120"/>
      <c r="Q979120"/>
      <c r="R979120"/>
      <c r="S979120"/>
      <c r="T979120"/>
      <c r="U979120"/>
      <c r="V979120"/>
    </row>
    <row r="979121" spans="1:22">
      <c r="A979121"/>
      <c r="B979121"/>
      <c r="C979121"/>
      <c r="D979121"/>
      <c r="E979121"/>
      <c r="F979121"/>
      <c r="G979121"/>
      <c r="H979121"/>
      <c r="I979121"/>
      <c r="J979121"/>
      <c r="K979121"/>
      <c r="L979121"/>
      <c r="M979121"/>
      <c r="N979121"/>
      <c r="O979121"/>
      <c r="P979121"/>
      <c r="Q979121"/>
      <c r="R979121"/>
      <c r="S979121"/>
      <c r="T979121"/>
      <c r="U979121"/>
      <c r="V979121"/>
    </row>
    <row r="979122" spans="1:22">
      <c r="A979122"/>
      <c r="B979122"/>
      <c r="C979122"/>
      <c r="D979122"/>
      <c r="E979122"/>
      <c r="F979122"/>
      <c r="G979122"/>
      <c r="H979122"/>
      <c r="I979122"/>
      <c r="J979122"/>
      <c r="K979122"/>
      <c r="L979122"/>
      <c r="M979122"/>
      <c r="N979122"/>
      <c r="O979122"/>
      <c r="P979122"/>
      <c r="Q979122"/>
      <c r="R979122"/>
      <c r="S979122"/>
      <c r="T979122"/>
      <c r="U979122"/>
      <c r="V979122"/>
    </row>
    <row r="979123" spans="1:22">
      <c r="A979123"/>
      <c r="B979123"/>
      <c r="C979123"/>
      <c r="D979123"/>
      <c r="E979123"/>
      <c r="F979123"/>
      <c r="G979123"/>
      <c r="H979123"/>
      <c r="I979123"/>
      <c r="J979123"/>
      <c r="K979123"/>
      <c r="L979123"/>
      <c r="M979123"/>
      <c r="N979123"/>
      <c r="O979123"/>
      <c r="P979123"/>
      <c r="Q979123"/>
      <c r="R979123"/>
      <c r="S979123"/>
      <c r="T979123"/>
      <c r="U979123"/>
      <c r="V979123"/>
    </row>
    <row r="979124" spans="1:22">
      <c r="A979124"/>
      <c r="B979124"/>
      <c r="C979124"/>
      <c r="D979124"/>
      <c r="E979124"/>
      <c r="F979124"/>
      <c r="G979124"/>
      <c r="H979124"/>
      <c r="I979124"/>
      <c r="J979124"/>
      <c r="K979124"/>
      <c r="L979124"/>
      <c r="M979124"/>
      <c r="N979124"/>
      <c r="O979124"/>
      <c r="P979124"/>
      <c r="Q979124"/>
      <c r="R979124"/>
      <c r="S979124"/>
      <c r="T979124"/>
      <c r="U979124"/>
      <c r="V979124"/>
    </row>
    <row r="979125" spans="1:22">
      <c r="A979125"/>
      <c r="B979125"/>
      <c r="C979125"/>
      <c r="D979125"/>
      <c r="E979125"/>
      <c r="F979125"/>
      <c r="G979125"/>
      <c r="H979125"/>
      <c r="I979125"/>
      <c r="J979125"/>
      <c r="K979125"/>
      <c r="L979125"/>
      <c r="M979125"/>
      <c r="N979125"/>
      <c r="O979125"/>
      <c r="P979125"/>
      <c r="Q979125"/>
      <c r="R979125"/>
      <c r="S979125"/>
      <c r="T979125"/>
      <c r="U979125"/>
      <c r="V979125"/>
    </row>
    <row r="979126" spans="1:22">
      <c r="A979126"/>
      <c r="B979126"/>
      <c r="C979126"/>
      <c r="D979126"/>
      <c r="E979126"/>
      <c r="F979126"/>
      <c r="G979126"/>
      <c r="H979126"/>
      <c r="I979126"/>
      <c r="J979126"/>
      <c r="K979126"/>
      <c r="L979126"/>
      <c r="M979126"/>
      <c r="N979126"/>
      <c r="O979126"/>
      <c r="P979126"/>
      <c r="Q979126"/>
      <c r="R979126"/>
      <c r="S979126"/>
      <c r="T979126"/>
      <c r="U979126"/>
      <c r="V979126"/>
    </row>
    <row r="979127" spans="1:22">
      <c r="A979127"/>
      <c r="B979127"/>
      <c r="C979127"/>
      <c r="D979127"/>
      <c r="E979127"/>
      <c r="F979127"/>
      <c r="G979127"/>
      <c r="H979127"/>
      <c r="I979127"/>
      <c r="J979127"/>
      <c r="K979127"/>
      <c r="L979127"/>
      <c r="M979127"/>
      <c r="N979127"/>
      <c r="O979127"/>
      <c r="P979127"/>
      <c r="Q979127"/>
      <c r="R979127"/>
      <c r="S979127"/>
      <c r="T979127"/>
      <c r="U979127"/>
      <c r="V979127"/>
    </row>
    <row r="979128" spans="1:22">
      <c r="A979128"/>
      <c r="B979128"/>
      <c r="C979128"/>
      <c r="D979128"/>
      <c r="E979128"/>
      <c r="F979128"/>
      <c r="G979128"/>
      <c r="H979128"/>
      <c r="I979128"/>
      <c r="J979128"/>
      <c r="K979128"/>
      <c r="L979128"/>
      <c r="M979128"/>
      <c r="N979128"/>
      <c r="O979128"/>
      <c r="P979128"/>
      <c r="Q979128"/>
      <c r="R979128"/>
      <c r="S979128"/>
      <c r="T979128"/>
      <c r="U979128"/>
      <c r="V979128"/>
    </row>
    <row r="979129" spans="1:22">
      <c r="A979129"/>
      <c r="B979129"/>
      <c r="C979129"/>
      <c r="D979129"/>
      <c r="E979129"/>
      <c r="F979129"/>
      <c r="G979129"/>
      <c r="H979129"/>
      <c r="I979129"/>
      <c r="J979129"/>
      <c r="K979129"/>
      <c r="L979129"/>
      <c r="M979129"/>
      <c r="N979129"/>
      <c r="O979129"/>
      <c r="P979129"/>
      <c r="Q979129"/>
      <c r="R979129"/>
      <c r="S979129"/>
      <c r="T979129"/>
      <c r="U979129"/>
      <c r="V979129"/>
    </row>
    <row r="979130" spans="1:22">
      <c r="A979130"/>
      <c r="B979130"/>
      <c r="C979130"/>
      <c r="D979130"/>
      <c r="E979130"/>
      <c r="F979130"/>
      <c r="G979130"/>
      <c r="H979130"/>
      <c r="I979130"/>
      <c r="J979130"/>
      <c r="K979130"/>
      <c r="L979130"/>
      <c r="M979130"/>
      <c r="N979130"/>
      <c r="O979130"/>
      <c r="P979130"/>
      <c r="Q979130"/>
      <c r="R979130"/>
      <c r="S979130"/>
      <c r="T979130"/>
      <c r="U979130"/>
      <c r="V979130"/>
    </row>
    <row r="979131" spans="1:22">
      <c r="A979131"/>
      <c r="B979131"/>
      <c r="C979131"/>
      <c r="D979131"/>
      <c r="E979131"/>
      <c r="F979131"/>
      <c r="G979131"/>
      <c r="H979131"/>
      <c r="I979131"/>
      <c r="J979131"/>
      <c r="K979131"/>
      <c r="L979131"/>
      <c r="M979131"/>
      <c r="N979131"/>
      <c r="O979131"/>
      <c r="P979131"/>
      <c r="Q979131"/>
      <c r="R979131"/>
      <c r="S979131"/>
      <c r="T979131"/>
      <c r="U979131"/>
      <c r="V979131"/>
    </row>
    <row r="979132" spans="1:22">
      <c r="A979132"/>
      <c r="B979132"/>
      <c r="C979132"/>
      <c r="D979132"/>
      <c r="E979132"/>
      <c r="F979132"/>
      <c r="G979132"/>
      <c r="H979132"/>
      <c r="I979132"/>
      <c r="J979132"/>
      <c r="K979132"/>
      <c r="L979132"/>
      <c r="M979132"/>
      <c r="N979132"/>
      <c r="O979132"/>
      <c r="P979132"/>
      <c r="Q979132"/>
      <c r="R979132"/>
      <c r="S979132"/>
      <c r="T979132"/>
      <c r="U979132"/>
      <c r="V979132"/>
    </row>
    <row r="979133" spans="1:22">
      <c r="A979133"/>
      <c r="B979133"/>
      <c r="C979133"/>
      <c r="D979133"/>
      <c r="E979133"/>
      <c r="F979133"/>
      <c r="G979133"/>
      <c r="H979133"/>
      <c r="I979133"/>
      <c r="J979133"/>
      <c r="K979133"/>
      <c r="L979133"/>
      <c r="M979133"/>
      <c r="N979133"/>
      <c r="O979133"/>
      <c r="P979133"/>
      <c r="Q979133"/>
      <c r="R979133"/>
      <c r="S979133"/>
      <c r="T979133"/>
      <c r="U979133"/>
      <c r="V979133"/>
    </row>
    <row r="979134" spans="1:22">
      <c r="A979134"/>
      <c r="B979134"/>
      <c r="C979134"/>
      <c r="D979134"/>
      <c r="E979134"/>
      <c r="F979134"/>
      <c r="G979134"/>
      <c r="H979134"/>
      <c r="I979134"/>
      <c r="J979134"/>
      <c r="K979134"/>
      <c r="L979134"/>
      <c r="M979134"/>
      <c r="N979134"/>
      <c r="O979134"/>
      <c r="P979134"/>
      <c r="Q979134"/>
      <c r="R979134"/>
      <c r="S979134"/>
      <c r="T979134"/>
      <c r="U979134"/>
      <c r="V979134"/>
    </row>
    <row r="979135" spans="1:22">
      <c r="A979135"/>
      <c r="B979135"/>
      <c r="C979135"/>
      <c r="D979135"/>
      <c r="E979135"/>
      <c r="F979135"/>
      <c r="G979135"/>
      <c r="H979135"/>
      <c r="I979135"/>
      <c r="J979135"/>
      <c r="K979135"/>
      <c r="L979135"/>
      <c r="M979135"/>
      <c r="N979135"/>
      <c r="O979135"/>
      <c r="P979135"/>
      <c r="Q979135"/>
      <c r="R979135"/>
      <c r="S979135"/>
      <c r="T979135"/>
      <c r="U979135"/>
      <c r="V979135"/>
    </row>
    <row r="979136" spans="1:22">
      <c r="A979136"/>
      <c r="B979136"/>
      <c r="C979136"/>
      <c r="D979136"/>
      <c r="E979136"/>
      <c r="F979136"/>
      <c r="G979136"/>
      <c r="H979136"/>
      <c r="I979136"/>
      <c r="J979136"/>
      <c r="K979136"/>
      <c r="L979136"/>
      <c r="M979136"/>
      <c r="N979136"/>
      <c r="O979136"/>
      <c r="P979136"/>
      <c r="Q979136"/>
      <c r="R979136"/>
      <c r="S979136"/>
      <c r="T979136"/>
      <c r="U979136"/>
      <c r="V979136"/>
    </row>
    <row r="979137" spans="1:22">
      <c r="A979137"/>
      <c r="B979137"/>
      <c r="C979137"/>
      <c r="D979137"/>
      <c r="E979137"/>
      <c r="F979137"/>
      <c r="G979137"/>
      <c r="H979137"/>
      <c r="I979137"/>
      <c r="J979137"/>
      <c r="K979137"/>
      <c r="L979137"/>
      <c r="M979137"/>
      <c r="N979137"/>
      <c r="O979137"/>
      <c r="P979137"/>
      <c r="Q979137"/>
      <c r="R979137"/>
      <c r="S979137"/>
      <c r="T979137"/>
      <c r="U979137"/>
      <c r="V979137"/>
    </row>
    <row r="979138" spans="1:22">
      <c r="A979138"/>
      <c r="B979138"/>
      <c r="C979138"/>
      <c r="D979138"/>
      <c r="E979138"/>
      <c r="F979138"/>
      <c r="G979138"/>
      <c r="H979138"/>
      <c r="I979138"/>
      <c r="J979138"/>
      <c r="K979138"/>
      <c r="L979138"/>
      <c r="M979138"/>
      <c r="N979138"/>
      <c r="O979138"/>
      <c r="P979138"/>
      <c r="Q979138"/>
      <c r="R979138"/>
      <c r="S979138"/>
      <c r="T979138"/>
      <c r="U979138"/>
      <c r="V979138"/>
    </row>
    <row r="979139" spans="1:22">
      <c r="A979139"/>
      <c r="B979139"/>
      <c r="C979139"/>
      <c r="D979139"/>
      <c r="E979139"/>
      <c r="F979139"/>
      <c r="G979139"/>
      <c r="H979139"/>
      <c r="I979139"/>
      <c r="J979139"/>
      <c r="K979139"/>
      <c r="L979139"/>
      <c r="M979139"/>
      <c r="N979139"/>
      <c r="O979139"/>
      <c r="P979139"/>
      <c r="Q979139"/>
      <c r="R979139"/>
      <c r="S979139"/>
      <c r="T979139"/>
      <c r="U979139"/>
      <c r="V979139"/>
    </row>
    <row r="979140" spans="1:22">
      <c r="A979140"/>
      <c r="B979140"/>
      <c r="C979140"/>
      <c r="D979140"/>
      <c r="E979140"/>
      <c r="F979140"/>
      <c r="G979140"/>
      <c r="H979140"/>
      <c r="I979140"/>
      <c r="J979140"/>
      <c r="K979140"/>
      <c r="L979140"/>
      <c r="M979140"/>
      <c r="N979140"/>
      <c r="O979140"/>
      <c r="P979140"/>
      <c r="Q979140"/>
      <c r="R979140"/>
      <c r="S979140"/>
      <c r="T979140"/>
      <c r="U979140"/>
      <c r="V979140"/>
    </row>
    <row r="979141" spans="1:22">
      <c r="A979141"/>
      <c r="B979141"/>
      <c r="C979141"/>
      <c r="D979141"/>
      <c r="E979141"/>
      <c r="F979141"/>
      <c r="G979141"/>
      <c r="H979141"/>
      <c r="I979141"/>
      <c r="J979141"/>
      <c r="K979141"/>
      <c r="L979141"/>
      <c r="M979141"/>
      <c r="N979141"/>
      <c r="O979141"/>
      <c r="P979141"/>
      <c r="Q979141"/>
      <c r="R979141"/>
      <c r="S979141"/>
      <c r="T979141"/>
      <c r="U979141"/>
      <c r="V979141"/>
    </row>
    <row r="979142" spans="1:22">
      <c r="A979142"/>
      <c r="B979142"/>
      <c r="C979142"/>
      <c r="D979142"/>
      <c r="E979142"/>
      <c r="F979142"/>
      <c r="G979142"/>
      <c r="H979142"/>
      <c r="I979142"/>
      <c r="J979142"/>
      <c r="K979142"/>
      <c r="L979142"/>
      <c r="M979142"/>
      <c r="N979142"/>
      <c r="O979142"/>
      <c r="P979142"/>
      <c r="Q979142"/>
      <c r="R979142"/>
      <c r="S979142"/>
      <c r="T979142"/>
      <c r="U979142"/>
      <c r="V979142"/>
    </row>
    <row r="979143" spans="1:22">
      <c r="A979143"/>
      <c r="B979143"/>
      <c r="C979143"/>
      <c r="D979143"/>
      <c r="E979143"/>
      <c r="F979143"/>
      <c r="G979143"/>
      <c r="H979143"/>
      <c r="I979143"/>
      <c r="J979143"/>
      <c r="K979143"/>
      <c r="L979143"/>
      <c r="M979143"/>
      <c r="N979143"/>
      <c r="O979143"/>
      <c r="P979143"/>
      <c r="Q979143"/>
      <c r="R979143"/>
      <c r="S979143"/>
      <c r="T979143"/>
      <c r="U979143"/>
      <c r="V979143"/>
    </row>
    <row r="979144" spans="1:22">
      <c r="A979144"/>
      <c r="B979144"/>
      <c r="C979144"/>
      <c r="D979144"/>
      <c r="E979144"/>
      <c r="F979144"/>
      <c r="G979144"/>
      <c r="H979144"/>
      <c r="I979144"/>
      <c r="J979144"/>
      <c r="K979144"/>
      <c r="L979144"/>
      <c r="M979144"/>
      <c r="N979144"/>
      <c r="O979144"/>
      <c r="P979144"/>
      <c r="Q979144"/>
      <c r="R979144"/>
      <c r="S979144"/>
      <c r="T979144"/>
      <c r="U979144"/>
      <c r="V979144"/>
    </row>
    <row r="979145" spans="1:22">
      <c r="A979145"/>
      <c r="B979145"/>
      <c r="C979145"/>
      <c r="D979145"/>
      <c r="E979145"/>
      <c r="F979145"/>
      <c r="G979145"/>
      <c r="H979145"/>
      <c r="I979145"/>
      <c r="J979145"/>
      <c r="K979145"/>
      <c r="L979145"/>
      <c r="M979145"/>
      <c r="N979145"/>
      <c r="O979145"/>
      <c r="P979145"/>
      <c r="Q979145"/>
      <c r="R979145"/>
      <c r="S979145"/>
      <c r="T979145"/>
      <c r="U979145"/>
      <c r="V979145"/>
    </row>
    <row r="979146" spans="1:22">
      <c r="A979146"/>
      <c r="B979146"/>
      <c r="C979146"/>
      <c r="D979146"/>
      <c r="E979146"/>
      <c r="F979146"/>
      <c r="G979146"/>
      <c r="H979146"/>
      <c r="I979146"/>
      <c r="J979146"/>
      <c r="K979146"/>
      <c r="L979146"/>
      <c r="M979146"/>
      <c r="N979146"/>
      <c r="O979146"/>
      <c r="P979146"/>
      <c r="Q979146"/>
      <c r="R979146"/>
      <c r="S979146"/>
      <c r="T979146"/>
      <c r="U979146"/>
      <c r="V979146"/>
    </row>
    <row r="979147" spans="1:22">
      <c r="A979147"/>
      <c r="B979147"/>
      <c r="C979147"/>
      <c r="D979147"/>
      <c r="E979147"/>
      <c r="F979147"/>
      <c r="G979147"/>
      <c r="H979147"/>
      <c r="I979147"/>
      <c r="J979147"/>
      <c r="K979147"/>
      <c r="L979147"/>
      <c r="M979147"/>
      <c r="N979147"/>
      <c r="O979147"/>
      <c r="P979147"/>
      <c r="Q979147"/>
      <c r="R979147"/>
      <c r="S979147"/>
      <c r="T979147"/>
      <c r="U979147"/>
      <c r="V979147"/>
    </row>
    <row r="979148" spans="1:22">
      <c r="A979148"/>
      <c r="B979148"/>
      <c r="C979148"/>
      <c r="D979148"/>
      <c r="E979148"/>
      <c r="F979148"/>
      <c r="G979148"/>
      <c r="H979148"/>
      <c r="I979148"/>
      <c r="J979148"/>
      <c r="K979148"/>
      <c r="L979148"/>
      <c r="M979148"/>
      <c r="N979148"/>
      <c r="O979148"/>
      <c r="P979148"/>
      <c r="Q979148"/>
      <c r="R979148"/>
      <c r="S979148"/>
      <c r="T979148"/>
      <c r="U979148"/>
      <c r="V979148"/>
    </row>
    <row r="979149" spans="1:22">
      <c r="A979149"/>
      <c r="B979149"/>
      <c r="C979149"/>
      <c r="D979149"/>
      <c r="E979149"/>
      <c r="F979149"/>
      <c r="G979149"/>
      <c r="H979149"/>
      <c r="I979149"/>
      <c r="J979149"/>
      <c r="K979149"/>
      <c r="L979149"/>
      <c r="M979149"/>
      <c r="N979149"/>
      <c r="O979149"/>
      <c r="P979149"/>
      <c r="Q979149"/>
      <c r="R979149"/>
      <c r="S979149"/>
      <c r="T979149"/>
      <c r="U979149"/>
      <c r="V979149"/>
    </row>
    <row r="979150" spans="1:22">
      <c r="A979150"/>
      <c r="B979150"/>
      <c r="C979150"/>
      <c r="D979150"/>
      <c r="E979150"/>
      <c r="F979150"/>
      <c r="G979150"/>
      <c r="H979150"/>
      <c r="I979150"/>
      <c r="J979150"/>
      <c r="K979150"/>
      <c r="L979150"/>
      <c r="M979150"/>
      <c r="N979150"/>
      <c r="O979150"/>
      <c r="P979150"/>
      <c r="Q979150"/>
      <c r="R979150"/>
      <c r="S979150"/>
      <c r="T979150"/>
      <c r="U979150"/>
      <c r="V979150"/>
    </row>
    <row r="979151" spans="1:22">
      <c r="A979151"/>
      <c r="B979151"/>
      <c r="C979151"/>
      <c r="D979151"/>
      <c r="E979151"/>
      <c r="F979151"/>
      <c r="G979151"/>
      <c r="H979151"/>
      <c r="I979151"/>
      <c r="J979151"/>
      <c r="K979151"/>
      <c r="L979151"/>
      <c r="M979151"/>
      <c r="N979151"/>
      <c r="O979151"/>
      <c r="P979151"/>
      <c r="Q979151"/>
      <c r="R979151"/>
      <c r="S979151"/>
      <c r="T979151"/>
      <c r="U979151"/>
      <c r="V979151"/>
    </row>
    <row r="979152" spans="1:22">
      <c r="A979152"/>
      <c r="B979152"/>
      <c r="C979152"/>
      <c r="D979152"/>
      <c r="E979152"/>
      <c r="F979152"/>
      <c r="G979152"/>
      <c r="H979152"/>
      <c r="I979152"/>
      <c r="J979152"/>
      <c r="K979152"/>
      <c r="L979152"/>
      <c r="M979152"/>
      <c r="N979152"/>
      <c r="O979152"/>
      <c r="P979152"/>
      <c r="Q979152"/>
      <c r="R979152"/>
      <c r="S979152"/>
      <c r="T979152"/>
      <c r="U979152"/>
      <c r="V979152"/>
    </row>
    <row r="979153" spans="1:22">
      <c r="A979153"/>
      <c r="B979153"/>
      <c r="C979153"/>
      <c r="D979153"/>
      <c r="E979153"/>
      <c r="F979153"/>
      <c r="G979153"/>
      <c r="H979153"/>
      <c r="I979153"/>
      <c r="J979153"/>
      <c r="K979153"/>
      <c r="L979153"/>
      <c r="M979153"/>
      <c r="N979153"/>
      <c r="O979153"/>
      <c r="P979153"/>
      <c r="Q979153"/>
      <c r="R979153"/>
      <c r="S979153"/>
      <c r="T979153"/>
      <c r="U979153"/>
      <c r="V979153"/>
    </row>
    <row r="979154" spans="1:22">
      <c r="A979154"/>
      <c r="B979154"/>
      <c r="C979154"/>
      <c r="D979154"/>
      <c r="E979154"/>
      <c r="F979154"/>
      <c r="G979154"/>
      <c r="H979154"/>
      <c r="I979154"/>
      <c r="J979154"/>
      <c r="K979154"/>
      <c r="L979154"/>
      <c r="M979154"/>
      <c r="N979154"/>
      <c r="O979154"/>
      <c r="P979154"/>
      <c r="Q979154"/>
      <c r="R979154"/>
      <c r="S979154"/>
      <c r="T979154"/>
      <c r="U979154"/>
      <c r="V979154"/>
    </row>
    <row r="979155" spans="1:22">
      <c r="A979155"/>
      <c r="B979155"/>
      <c r="C979155"/>
      <c r="D979155"/>
      <c r="E979155"/>
      <c r="F979155"/>
      <c r="G979155"/>
      <c r="H979155"/>
      <c r="I979155"/>
      <c r="J979155"/>
      <c r="K979155"/>
      <c r="L979155"/>
      <c r="M979155"/>
      <c r="N979155"/>
      <c r="O979155"/>
      <c r="P979155"/>
      <c r="Q979155"/>
      <c r="R979155"/>
      <c r="S979155"/>
      <c r="T979155"/>
      <c r="U979155"/>
      <c r="V979155"/>
    </row>
    <row r="979156" spans="1:22">
      <c r="A979156"/>
      <c r="B979156"/>
      <c r="C979156"/>
      <c r="D979156"/>
      <c r="E979156"/>
      <c r="F979156"/>
      <c r="G979156"/>
      <c r="H979156"/>
      <c r="I979156"/>
      <c r="J979156"/>
      <c r="K979156"/>
      <c r="L979156"/>
      <c r="M979156"/>
      <c r="N979156"/>
      <c r="O979156"/>
      <c r="P979156"/>
      <c r="Q979156"/>
      <c r="R979156"/>
      <c r="S979156"/>
      <c r="T979156"/>
      <c r="U979156"/>
      <c r="V979156"/>
    </row>
    <row r="979157" spans="1:22">
      <c r="A979157"/>
      <c r="B979157"/>
      <c r="C979157"/>
      <c r="D979157"/>
      <c r="E979157"/>
      <c r="F979157"/>
      <c r="G979157"/>
      <c r="H979157"/>
      <c r="I979157"/>
      <c r="J979157"/>
      <c r="K979157"/>
      <c r="L979157"/>
      <c r="M979157"/>
      <c r="N979157"/>
      <c r="O979157"/>
      <c r="P979157"/>
      <c r="Q979157"/>
      <c r="R979157"/>
      <c r="S979157"/>
      <c r="T979157"/>
      <c r="U979157"/>
      <c r="V979157"/>
    </row>
    <row r="979158" spans="1:22">
      <c r="A979158"/>
      <c r="B979158"/>
      <c r="C979158"/>
      <c r="D979158"/>
      <c r="E979158"/>
      <c r="F979158"/>
      <c r="G979158"/>
      <c r="H979158"/>
      <c r="I979158"/>
      <c r="J979158"/>
      <c r="K979158"/>
      <c r="L979158"/>
      <c r="M979158"/>
      <c r="N979158"/>
      <c r="O979158"/>
      <c r="P979158"/>
      <c r="Q979158"/>
      <c r="R979158"/>
      <c r="S979158"/>
      <c r="T979158"/>
      <c r="U979158"/>
      <c r="V979158"/>
    </row>
    <row r="979159" spans="1:22">
      <c r="A979159"/>
      <c r="B979159"/>
      <c r="C979159"/>
      <c r="D979159"/>
      <c r="E979159"/>
      <c r="F979159"/>
      <c r="G979159"/>
      <c r="H979159"/>
      <c r="I979159"/>
      <c r="J979159"/>
      <c r="K979159"/>
      <c r="L979159"/>
      <c r="M979159"/>
      <c r="N979159"/>
      <c r="O979159"/>
      <c r="P979159"/>
      <c r="Q979159"/>
      <c r="R979159"/>
      <c r="S979159"/>
      <c r="T979159"/>
      <c r="U979159"/>
      <c r="V979159"/>
    </row>
    <row r="979160" spans="1:22">
      <c r="A979160"/>
      <c r="B979160"/>
      <c r="C979160"/>
      <c r="D979160"/>
      <c r="E979160"/>
      <c r="F979160"/>
      <c r="G979160"/>
      <c r="H979160"/>
      <c r="I979160"/>
      <c r="J979160"/>
      <c r="K979160"/>
      <c r="L979160"/>
      <c r="M979160"/>
      <c r="N979160"/>
      <c r="O979160"/>
      <c r="P979160"/>
      <c r="Q979160"/>
      <c r="R979160"/>
      <c r="S979160"/>
      <c r="T979160"/>
      <c r="U979160"/>
      <c r="V979160"/>
    </row>
    <row r="979161" spans="1:22">
      <c r="A979161"/>
      <c r="B979161"/>
      <c r="C979161"/>
      <c r="D979161"/>
      <c r="E979161"/>
      <c r="F979161"/>
      <c r="G979161"/>
      <c r="H979161"/>
      <c r="I979161"/>
      <c r="J979161"/>
      <c r="K979161"/>
      <c r="L979161"/>
      <c r="M979161"/>
      <c r="N979161"/>
      <c r="O979161"/>
      <c r="P979161"/>
      <c r="Q979161"/>
      <c r="R979161"/>
      <c r="S979161"/>
      <c r="T979161"/>
      <c r="U979161"/>
      <c r="V979161"/>
    </row>
    <row r="979162" spans="1:22">
      <c r="A979162"/>
      <c r="B979162"/>
      <c r="C979162"/>
      <c r="D979162"/>
      <c r="E979162"/>
      <c r="F979162"/>
      <c r="G979162"/>
      <c r="H979162"/>
      <c r="I979162"/>
      <c r="J979162"/>
      <c r="K979162"/>
      <c r="L979162"/>
      <c r="M979162"/>
      <c r="N979162"/>
      <c r="O979162"/>
      <c r="P979162"/>
      <c r="Q979162"/>
      <c r="R979162"/>
      <c r="S979162"/>
      <c r="T979162"/>
      <c r="U979162"/>
      <c r="V979162"/>
    </row>
    <row r="979163" spans="1:22">
      <c r="A979163"/>
      <c r="B979163"/>
      <c r="C979163"/>
      <c r="D979163"/>
      <c r="E979163"/>
      <c r="F979163"/>
      <c r="G979163"/>
      <c r="H979163"/>
      <c r="I979163"/>
      <c r="J979163"/>
      <c r="K979163"/>
      <c r="L979163"/>
      <c r="M979163"/>
      <c r="N979163"/>
      <c r="O979163"/>
      <c r="P979163"/>
      <c r="Q979163"/>
      <c r="R979163"/>
      <c r="S979163"/>
      <c r="T979163"/>
      <c r="U979163"/>
      <c r="V979163"/>
    </row>
    <row r="979164" spans="1:22">
      <c r="A979164"/>
      <c r="B979164"/>
      <c r="C979164"/>
      <c r="D979164"/>
      <c r="E979164"/>
      <c r="F979164"/>
      <c r="G979164"/>
      <c r="H979164"/>
      <c r="I979164"/>
      <c r="J979164"/>
      <c r="K979164"/>
      <c r="L979164"/>
      <c r="M979164"/>
      <c r="N979164"/>
      <c r="O979164"/>
      <c r="P979164"/>
      <c r="Q979164"/>
      <c r="R979164"/>
      <c r="S979164"/>
      <c r="T979164"/>
      <c r="U979164"/>
      <c r="V979164"/>
    </row>
    <row r="979165" spans="1:22">
      <c r="A979165"/>
      <c r="B979165"/>
      <c r="C979165"/>
      <c r="D979165"/>
      <c r="E979165"/>
      <c r="F979165"/>
      <c r="G979165"/>
      <c r="H979165"/>
      <c r="I979165"/>
      <c r="J979165"/>
      <c r="K979165"/>
      <c r="L979165"/>
      <c r="M979165"/>
      <c r="N979165"/>
      <c r="O979165"/>
      <c r="P979165"/>
      <c r="Q979165"/>
      <c r="R979165"/>
      <c r="S979165"/>
      <c r="T979165"/>
      <c r="U979165"/>
      <c r="V979165"/>
    </row>
    <row r="979166" spans="1:22">
      <c r="A979166"/>
      <c r="B979166"/>
      <c r="C979166"/>
      <c r="D979166"/>
      <c r="E979166"/>
      <c r="F979166"/>
      <c r="G979166"/>
      <c r="H979166"/>
      <c r="I979166"/>
      <c r="J979166"/>
      <c r="K979166"/>
      <c r="L979166"/>
      <c r="M979166"/>
      <c r="N979166"/>
      <c r="O979166"/>
      <c r="P979166"/>
      <c r="Q979166"/>
      <c r="R979166"/>
      <c r="S979166"/>
      <c r="T979166"/>
      <c r="U979166"/>
      <c r="V979166"/>
    </row>
    <row r="979167" spans="1:22">
      <c r="A979167"/>
      <c r="B979167"/>
      <c r="C979167"/>
      <c r="D979167"/>
      <c r="E979167"/>
      <c r="F979167"/>
      <c r="G979167"/>
      <c r="H979167"/>
      <c r="I979167"/>
      <c r="J979167"/>
      <c r="K979167"/>
      <c r="L979167"/>
      <c r="M979167"/>
      <c r="N979167"/>
      <c r="O979167"/>
      <c r="P979167"/>
      <c r="Q979167"/>
      <c r="R979167"/>
      <c r="S979167"/>
      <c r="T979167"/>
      <c r="U979167"/>
      <c r="V979167"/>
    </row>
    <row r="979168" spans="1:22">
      <c r="A979168"/>
      <c r="B979168"/>
      <c r="C979168"/>
      <c r="D979168"/>
      <c r="E979168"/>
      <c r="F979168"/>
      <c r="G979168"/>
      <c r="H979168"/>
      <c r="I979168"/>
      <c r="J979168"/>
      <c r="K979168"/>
      <c r="L979168"/>
      <c r="M979168"/>
      <c r="N979168"/>
      <c r="O979168"/>
      <c r="P979168"/>
      <c r="Q979168"/>
      <c r="R979168"/>
      <c r="S979168"/>
      <c r="T979168"/>
      <c r="U979168"/>
      <c r="V979168"/>
    </row>
    <row r="979169" spans="1:22">
      <c r="A979169"/>
      <c r="B979169"/>
      <c r="C979169"/>
      <c r="D979169"/>
      <c r="E979169"/>
      <c r="F979169"/>
      <c r="G979169"/>
      <c r="H979169"/>
      <c r="I979169"/>
      <c r="J979169"/>
      <c r="K979169"/>
      <c r="L979169"/>
      <c r="M979169"/>
      <c r="N979169"/>
      <c r="O979169"/>
      <c r="P979169"/>
      <c r="Q979169"/>
      <c r="R979169"/>
      <c r="S979169"/>
      <c r="T979169"/>
      <c r="U979169"/>
      <c r="V979169"/>
    </row>
    <row r="979170" spans="1:22">
      <c r="A979170"/>
      <c r="B979170"/>
      <c r="C979170"/>
      <c r="D979170"/>
      <c r="E979170"/>
      <c r="F979170"/>
      <c r="G979170"/>
      <c r="H979170"/>
      <c r="I979170"/>
      <c r="J979170"/>
      <c r="K979170"/>
      <c r="L979170"/>
      <c r="M979170"/>
      <c r="N979170"/>
      <c r="O979170"/>
      <c r="P979170"/>
      <c r="Q979170"/>
      <c r="R979170"/>
      <c r="S979170"/>
      <c r="T979170"/>
      <c r="U979170"/>
      <c r="V979170"/>
    </row>
    <row r="979171" spans="1:22">
      <c r="A979171"/>
      <c r="B979171"/>
      <c r="C979171"/>
      <c r="D979171"/>
      <c r="E979171"/>
      <c r="F979171"/>
      <c r="G979171"/>
      <c r="H979171"/>
      <c r="I979171"/>
      <c r="J979171"/>
      <c r="K979171"/>
      <c r="L979171"/>
      <c r="M979171"/>
      <c r="N979171"/>
      <c r="O979171"/>
      <c r="P979171"/>
      <c r="Q979171"/>
      <c r="R979171"/>
      <c r="S979171"/>
      <c r="T979171"/>
      <c r="U979171"/>
      <c r="V979171"/>
    </row>
    <row r="979172" spans="1:22">
      <c r="A979172"/>
      <c r="B979172"/>
      <c r="C979172"/>
      <c r="D979172"/>
      <c r="E979172"/>
      <c r="F979172"/>
      <c r="G979172"/>
      <c r="H979172"/>
      <c r="I979172"/>
      <c r="J979172"/>
      <c r="K979172"/>
      <c r="L979172"/>
      <c r="M979172"/>
      <c r="N979172"/>
      <c r="O979172"/>
      <c r="P979172"/>
      <c r="Q979172"/>
      <c r="R979172"/>
      <c r="S979172"/>
      <c r="T979172"/>
      <c r="U979172"/>
      <c r="V979172"/>
    </row>
    <row r="979173" spans="1:22">
      <c r="A979173"/>
      <c r="B979173"/>
      <c r="C979173"/>
      <c r="D979173"/>
      <c r="E979173"/>
      <c r="F979173"/>
      <c r="G979173"/>
      <c r="H979173"/>
      <c r="I979173"/>
      <c r="J979173"/>
      <c r="K979173"/>
      <c r="L979173"/>
      <c r="M979173"/>
      <c r="N979173"/>
      <c r="O979173"/>
      <c r="P979173"/>
      <c r="Q979173"/>
      <c r="R979173"/>
      <c r="S979173"/>
      <c r="T979173"/>
      <c r="U979173"/>
      <c r="V979173"/>
    </row>
    <row r="979174" spans="1:22">
      <c r="A979174"/>
      <c r="B979174"/>
      <c r="C979174"/>
      <c r="D979174"/>
      <c r="E979174"/>
      <c r="F979174"/>
      <c r="G979174"/>
      <c r="H979174"/>
      <c r="I979174"/>
      <c r="J979174"/>
      <c r="K979174"/>
      <c r="L979174"/>
      <c r="M979174"/>
      <c r="N979174"/>
      <c r="O979174"/>
      <c r="P979174"/>
      <c r="Q979174"/>
      <c r="R979174"/>
      <c r="S979174"/>
      <c r="T979174"/>
      <c r="U979174"/>
      <c r="V979174"/>
    </row>
    <row r="979175" spans="1:22">
      <c r="A979175"/>
      <c r="B979175"/>
      <c r="C979175"/>
      <c r="D979175"/>
      <c r="E979175"/>
      <c r="F979175"/>
      <c r="G979175"/>
      <c r="H979175"/>
      <c r="I979175"/>
      <c r="J979175"/>
      <c r="K979175"/>
      <c r="L979175"/>
      <c r="M979175"/>
      <c r="N979175"/>
      <c r="O979175"/>
      <c r="P979175"/>
      <c r="Q979175"/>
      <c r="R979175"/>
      <c r="S979175"/>
      <c r="T979175"/>
      <c r="U979175"/>
      <c r="V979175"/>
    </row>
    <row r="979176" spans="1:22">
      <c r="A979176"/>
      <c r="B979176"/>
      <c r="C979176"/>
      <c r="D979176"/>
      <c r="E979176"/>
      <c r="F979176"/>
      <c r="G979176"/>
      <c r="H979176"/>
      <c r="I979176"/>
      <c r="J979176"/>
      <c r="K979176"/>
      <c r="L979176"/>
      <c r="M979176"/>
      <c r="N979176"/>
      <c r="O979176"/>
      <c r="P979176"/>
      <c r="Q979176"/>
      <c r="R979176"/>
      <c r="S979176"/>
      <c r="T979176"/>
      <c r="U979176"/>
      <c r="V979176"/>
    </row>
    <row r="979177" spans="1:22">
      <c r="A979177"/>
      <c r="B979177"/>
      <c r="C979177"/>
      <c r="D979177"/>
      <c r="E979177"/>
      <c r="F979177"/>
      <c r="G979177"/>
      <c r="H979177"/>
      <c r="I979177"/>
      <c r="J979177"/>
      <c r="K979177"/>
      <c r="L979177"/>
      <c r="M979177"/>
      <c r="N979177"/>
      <c r="O979177"/>
      <c r="P979177"/>
      <c r="Q979177"/>
      <c r="R979177"/>
      <c r="S979177"/>
      <c r="T979177"/>
      <c r="U979177"/>
      <c r="V979177"/>
    </row>
    <row r="979178" spans="1:22">
      <c r="A979178"/>
      <c r="B979178"/>
      <c r="C979178"/>
      <c r="D979178"/>
      <c r="E979178"/>
      <c r="F979178"/>
      <c r="G979178"/>
      <c r="H979178"/>
      <c r="I979178"/>
      <c r="J979178"/>
      <c r="K979178"/>
      <c r="L979178"/>
      <c r="M979178"/>
      <c r="N979178"/>
      <c r="O979178"/>
      <c r="P979178"/>
      <c r="Q979178"/>
      <c r="R979178"/>
      <c r="S979178"/>
      <c r="T979178"/>
      <c r="U979178"/>
      <c r="V979178"/>
    </row>
    <row r="979179" spans="1:22">
      <c r="A979179"/>
      <c r="B979179"/>
      <c r="C979179"/>
      <c r="D979179"/>
      <c r="E979179"/>
      <c r="F979179"/>
      <c r="G979179"/>
      <c r="H979179"/>
      <c r="I979179"/>
      <c r="J979179"/>
      <c r="K979179"/>
      <c r="L979179"/>
      <c r="M979179"/>
      <c r="N979179"/>
      <c r="O979179"/>
      <c r="P979179"/>
      <c r="Q979179"/>
      <c r="R979179"/>
      <c r="S979179"/>
      <c r="T979179"/>
      <c r="U979179"/>
      <c r="V979179"/>
    </row>
    <row r="979180" spans="1:22">
      <c r="A979180"/>
      <c r="B979180"/>
      <c r="C979180"/>
      <c r="D979180"/>
      <c r="E979180"/>
      <c r="F979180"/>
      <c r="G979180"/>
      <c r="H979180"/>
      <c r="I979180"/>
      <c r="J979180"/>
      <c r="K979180"/>
      <c r="L979180"/>
      <c r="M979180"/>
      <c r="N979180"/>
      <c r="O979180"/>
      <c r="P979180"/>
      <c r="Q979180"/>
      <c r="R979180"/>
      <c r="S979180"/>
      <c r="T979180"/>
      <c r="U979180"/>
      <c r="V979180"/>
    </row>
    <row r="979181" spans="1:22">
      <c r="A979181"/>
      <c r="B979181"/>
      <c r="C979181"/>
      <c r="D979181"/>
      <c r="E979181"/>
      <c r="F979181"/>
      <c r="G979181"/>
      <c r="H979181"/>
      <c r="I979181"/>
      <c r="J979181"/>
      <c r="K979181"/>
      <c r="L979181"/>
      <c r="M979181"/>
      <c r="N979181"/>
      <c r="O979181"/>
      <c r="P979181"/>
      <c r="Q979181"/>
      <c r="R979181"/>
      <c r="S979181"/>
      <c r="T979181"/>
      <c r="U979181"/>
      <c r="V979181"/>
    </row>
    <row r="979182" spans="1:22">
      <c r="A979182"/>
      <c r="B979182"/>
      <c r="C979182"/>
      <c r="D979182"/>
      <c r="E979182"/>
      <c r="F979182"/>
      <c r="G979182"/>
      <c r="H979182"/>
      <c r="I979182"/>
      <c r="J979182"/>
      <c r="K979182"/>
      <c r="L979182"/>
      <c r="M979182"/>
      <c r="N979182"/>
      <c r="O979182"/>
      <c r="P979182"/>
      <c r="Q979182"/>
      <c r="R979182"/>
      <c r="S979182"/>
      <c r="T979182"/>
      <c r="U979182"/>
      <c r="V979182"/>
    </row>
    <row r="979183" spans="1:22">
      <c r="A979183"/>
      <c r="B979183"/>
      <c r="C979183"/>
      <c r="D979183"/>
      <c r="E979183"/>
      <c r="F979183"/>
      <c r="G979183"/>
      <c r="H979183"/>
      <c r="I979183"/>
      <c r="J979183"/>
      <c r="K979183"/>
      <c r="L979183"/>
      <c r="M979183"/>
      <c r="N979183"/>
      <c r="O979183"/>
      <c r="P979183"/>
      <c r="Q979183"/>
      <c r="R979183"/>
      <c r="S979183"/>
      <c r="T979183"/>
      <c r="U979183"/>
      <c r="V979183"/>
    </row>
    <row r="979184" spans="1:22">
      <c r="A979184"/>
      <c r="B979184"/>
      <c r="C979184"/>
      <c r="D979184"/>
      <c r="E979184"/>
      <c r="F979184"/>
      <c r="G979184"/>
      <c r="H979184"/>
      <c r="I979184"/>
      <c r="J979184"/>
      <c r="K979184"/>
      <c r="L979184"/>
      <c r="M979184"/>
      <c r="N979184"/>
      <c r="O979184"/>
      <c r="P979184"/>
      <c r="Q979184"/>
      <c r="R979184"/>
      <c r="S979184"/>
      <c r="T979184"/>
      <c r="U979184"/>
      <c r="V979184"/>
    </row>
    <row r="979185" spans="1:22">
      <c r="A979185"/>
      <c r="B979185"/>
      <c r="C979185"/>
      <c r="D979185"/>
      <c r="E979185"/>
      <c r="F979185"/>
      <c r="G979185"/>
      <c r="H979185"/>
      <c r="I979185"/>
      <c r="J979185"/>
      <c r="K979185"/>
      <c r="L979185"/>
      <c r="M979185"/>
      <c r="N979185"/>
      <c r="O979185"/>
      <c r="P979185"/>
      <c r="Q979185"/>
      <c r="R979185"/>
      <c r="S979185"/>
      <c r="T979185"/>
      <c r="U979185"/>
      <c r="V979185"/>
    </row>
    <row r="979186" spans="1:22">
      <c r="A979186"/>
      <c r="B979186"/>
      <c r="C979186"/>
      <c r="D979186"/>
      <c r="E979186"/>
      <c r="F979186"/>
      <c r="G979186"/>
      <c r="H979186"/>
      <c r="I979186"/>
      <c r="J979186"/>
      <c r="K979186"/>
      <c r="L979186"/>
      <c r="M979186"/>
      <c r="N979186"/>
      <c r="O979186"/>
      <c r="P979186"/>
      <c r="Q979186"/>
      <c r="R979186"/>
      <c r="S979186"/>
      <c r="T979186"/>
      <c r="U979186"/>
      <c r="V979186"/>
    </row>
    <row r="979187" spans="1:22">
      <c r="A979187"/>
      <c r="B979187"/>
      <c r="C979187"/>
      <c r="D979187"/>
      <c r="E979187"/>
      <c r="F979187"/>
      <c r="G979187"/>
      <c r="H979187"/>
      <c r="I979187"/>
      <c r="J979187"/>
      <c r="K979187"/>
      <c r="L979187"/>
      <c r="M979187"/>
      <c r="N979187"/>
      <c r="O979187"/>
      <c r="P979187"/>
      <c r="Q979187"/>
      <c r="R979187"/>
      <c r="S979187"/>
      <c r="T979187"/>
      <c r="U979187"/>
      <c r="V979187"/>
    </row>
    <row r="979188" spans="1:22">
      <c r="A979188"/>
      <c r="B979188"/>
      <c r="C979188"/>
      <c r="D979188"/>
      <c r="E979188"/>
      <c r="F979188"/>
      <c r="G979188"/>
      <c r="H979188"/>
      <c r="I979188"/>
      <c r="J979188"/>
      <c r="K979188"/>
      <c r="L979188"/>
      <c r="M979188"/>
      <c r="N979188"/>
      <c r="O979188"/>
      <c r="P979188"/>
      <c r="Q979188"/>
      <c r="R979188"/>
      <c r="S979188"/>
      <c r="T979188"/>
      <c r="U979188"/>
      <c r="V979188"/>
    </row>
    <row r="979189" spans="1:22">
      <c r="A979189"/>
      <c r="B979189"/>
      <c r="C979189"/>
      <c r="D979189"/>
      <c r="E979189"/>
      <c r="F979189"/>
      <c r="G979189"/>
      <c r="H979189"/>
      <c r="I979189"/>
      <c r="J979189"/>
      <c r="K979189"/>
      <c r="L979189"/>
      <c r="M979189"/>
      <c r="N979189"/>
      <c r="O979189"/>
      <c r="P979189"/>
      <c r="Q979189"/>
      <c r="R979189"/>
      <c r="S979189"/>
      <c r="T979189"/>
      <c r="U979189"/>
      <c r="V979189"/>
    </row>
    <row r="979190" spans="1:22">
      <c r="A979190"/>
      <c r="B979190"/>
      <c r="C979190"/>
      <c r="D979190"/>
      <c r="E979190"/>
      <c r="F979190"/>
      <c r="G979190"/>
      <c r="H979190"/>
      <c r="I979190"/>
      <c r="J979190"/>
      <c r="K979190"/>
      <c r="L979190"/>
      <c r="M979190"/>
      <c r="N979190"/>
      <c r="O979190"/>
      <c r="P979190"/>
      <c r="Q979190"/>
      <c r="R979190"/>
      <c r="S979190"/>
      <c r="T979190"/>
      <c r="U979190"/>
      <c r="V979190"/>
    </row>
    <row r="979191" spans="1:22">
      <c r="A979191"/>
      <c r="B979191"/>
      <c r="C979191"/>
      <c r="D979191"/>
      <c r="E979191"/>
      <c r="F979191"/>
      <c r="G979191"/>
      <c r="H979191"/>
      <c r="I979191"/>
      <c r="J979191"/>
      <c r="K979191"/>
      <c r="L979191"/>
      <c r="M979191"/>
      <c r="N979191"/>
      <c r="O979191"/>
      <c r="P979191"/>
      <c r="Q979191"/>
      <c r="R979191"/>
      <c r="S979191"/>
      <c r="T979191"/>
      <c r="U979191"/>
      <c r="V979191"/>
    </row>
    <row r="979192" spans="1:22">
      <c r="A979192"/>
      <c r="B979192"/>
      <c r="C979192"/>
      <c r="D979192"/>
      <c r="E979192"/>
      <c r="F979192"/>
      <c r="G979192"/>
      <c r="H979192"/>
      <c r="I979192"/>
      <c r="J979192"/>
      <c r="K979192"/>
      <c r="L979192"/>
      <c r="M979192"/>
      <c r="N979192"/>
      <c r="O979192"/>
      <c r="P979192"/>
      <c r="Q979192"/>
      <c r="R979192"/>
      <c r="S979192"/>
      <c r="T979192"/>
      <c r="U979192"/>
      <c r="V979192"/>
    </row>
    <row r="979193" spans="1:22">
      <c r="A979193"/>
      <c r="B979193"/>
      <c r="C979193"/>
      <c r="D979193"/>
      <c r="E979193"/>
      <c r="F979193"/>
      <c r="G979193"/>
      <c r="H979193"/>
      <c r="I979193"/>
      <c r="J979193"/>
      <c r="K979193"/>
      <c r="L979193"/>
      <c r="M979193"/>
      <c r="N979193"/>
      <c r="O979193"/>
      <c r="P979193"/>
      <c r="Q979193"/>
      <c r="R979193"/>
      <c r="S979193"/>
      <c r="T979193"/>
      <c r="U979193"/>
      <c r="V979193"/>
    </row>
    <row r="979194" spans="1:22">
      <c r="A979194"/>
      <c r="B979194"/>
      <c r="C979194"/>
      <c r="D979194"/>
      <c r="E979194"/>
      <c r="F979194"/>
      <c r="G979194"/>
      <c r="H979194"/>
      <c r="I979194"/>
      <c r="J979194"/>
      <c r="K979194"/>
      <c r="L979194"/>
      <c r="M979194"/>
      <c r="N979194"/>
      <c r="O979194"/>
      <c r="P979194"/>
      <c r="Q979194"/>
      <c r="R979194"/>
      <c r="S979194"/>
      <c r="T979194"/>
      <c r="U979194"/>
      <c r="V979194"/>
    </row>
    <row r="979195" spans="1:22">
      <c r="A979195"/>
      <c r="B979195"/>
      <c r="C979195"/>
      <c r="D979195"/>
      <c r="E979195"/>
      <c r="F979195"/>
      <c r="G979195"/>
      <c r="H979195"/>
      <c r="I979195"/>
      <c r="J979195"/>
      <c r="K979195"/>
      <c r="L979195"/>
      <c r="M979195"/>
      <c r="N979195"/>
      <c r="O979195"/>
      <c r="P979195"/>
      <c r="Q979195"/>
      <c r="R979195"/>
      <c r="S979195"/>
      <c r="T979195"/>
      <c r="U979195"/>
      <c r="V979195"/>
    </row>
    <row r="979196" spans="1:22">
      <c r="A979196"/>
      <c r="B979196"/>
      <c r="C979196"/>
      <c r="D979196"/>
      <c r="E979196"/>
      <c r="F979196"/>
      <c r="G979196"/>
      <c r="H979196"/>
      <c r="I979196"/>
      <c r="J979196"/>
      <c r="K979196"/>
      <c r="L979196"/>
      <c r="M979196"/>
      <c r="N979196"/>
      <c r="O979196"/>
      <c r="P979196"/>
      <c r="Q979196"/>
      <c r="R979196"/>
      <c r="S979196"/>
      <c r="T979196"/>
      <c r="U979196"/>
      <c r="V979196"/>
    </row>
    <row r="979197" spans="1:22">
      <c r="A979197"/>
      <c r="B979197"/>
      <c r="C979197"/>
      <c r="D979197"/>
      <c r="E979197"/>
      <c r="F979197"/>
      <c r="G979197"/>
      <c r="H979197"/>
      <c r="I979197"/>
      <c r="J979197"/>
      <c r="K979197"/>
      <c r="L979197"/>
      <c r="M979197"/>
      <c r="N979197"/>
      <c r="O979197"/>
      <c r="P979197"/>
      <c r="Q979197"/>
      <c r="R979197"/>
      <c r="S979197"/>
      <c r="T979197"/>
      <c r="U979197"/>
      <c r="V979197"/>
    </row>
    <row r="979198" spans="1:22">
      <c r="A979198"/>
      <c r="B979198"/>
      <c r="C979198"/>
      <c r="D979198"/>
      <c r="E979198"/>
      <c r="F979198"/>
      <c r="G979198"/>
      <c r="H979198"/>
      <c r="I979198"/>
      <c r="J979198"/>
      <c r="K979198"/>
      <c r="L979198"/>
      <c r="M979198"/>
      <c r="N979198"/>
      <c r="O979198"/>
      <c r="P979198"/>
      <c r="Q979198"/>
      <c r="R979198"/>
      <c r="S979198"/>
      <c r="T979198"/>
      <c r="U979198"/>
      <c r="V979198"/>
    </row>
    <row r="979199" spans="1:22">
      <c r="A979199"/>
      <c r="B979199"/>
      <c r="C979199"/>
      <c r="D979199"/>
      <c r="E979199"/>
      <c r="F979199"/>
      <c r="G979199"/>
      <c r="H979199"/>
      <c r="I979199"/>
      <c r="J979199"/>
      <c r="K979199"/>
      <c r="L979199"/>
      <c r="M979199"/>
      <c r="N979199"/>
      <c r="O979199"/>
      <c r="P979199"/>
      <c r="Q979199"/>
      <c r="R979199"/>
      <c r="S979199"/>
      <c r="T979199"/>
      <c r="U979199"/>
      <c r="V979199"/>
    </row>
    <row r="979200" spans="1:22">
      <c r="A979200"/>
      <c r="B979200"/>
      <c r="C979200"/>
      <c r="D979200"/>
      <c r="E979200"/>
      <c r="F979200"/>
      <c r="G979200"/>
      <c r="H979200"/>
      <c r="I979200"/>
      <c r="J979200"/>
      <c r="K979200"/>
      <c r="L979200"/>
      <c r="M979200"/>
      <c r="N979200"/>
      <c r="O979200"/>
      <c r="P979200"/>
      <c r="Q979200"/>
      <c r="R979200"/>
      <c r="S979200"/>
      <c r="T979200"/>
      <c r="U979200"/>
      <c r="V979200"/>
    </row>
    <row r="979201" spans="1:22">
      <c r="A979201"/>
      <c r="B979201"/>
      <c r="C979201"/>
      <c r="D979201"/>
      <c r="E979201"/>
      <c r="F979201"/>
      <c r="G979201"/>
      <c r="H979201"/>
      <c r="I979201"/>
      <c r="J979201"/>
      <c r="K979201"/>
      <c r="L979201"/>
      <c r="M979201"/>
      <c r="N979201"/>
      <c r="O979201"/>
      <c r="P979201"/>
      <c r="Q979201"/>
      <c r="R979201"/>
      <c r="S979201"/>
      <c r="T979201"/>
      <c r="U979201"/>
      <c r="V979201"/>
    </row>
    <row r="979202" spans="1:22">
      <c r="A979202"/>
      <c r="B979202"/>
      <c r="C979202"/>
      <c r="D979202"/>
      <c r="E979202"/>
      <c r="F979202"/>
      <c r="G979202"/>
      <c r="H979202"/>
      <c r="I979202"/>
      <c r="J979202"/>
      <c r="K979202"/>
      <c r="L979202"/>
      <c r="M979202"/>
      <c r="N979202"/>
      <c r="O979202"/>
      <c r="P979202"/>
      <c r="Q979202"/>
      <c r="R979202"/>
      <c r="S979202"/>
      <c r="T979202"/>
      <c r="U979202"/>
      <c r="V979202"/>
    </row>
    <row r="979203" spans="1:22">
      <c r="A979203"/>
      <c r="B979203"/>
      <c r="C979203"/>
      <c r="D979203"/>
      <c r="E979203"/>
      <c r="F979203"/>
      <c r="G979203"/>
      <c r="H979203"/>
      <c r="I979203"/>
      <c r="J979203"/>
      <c r="K979203"/>
      <c r="L979203"/>
      <c r="M979203"/>
      <c r="N979203"/>
      <c r="O979203"/>
      <c r="P979203"/>
      <c r="Q979203"/>
      <c r="R979203"/>
      <c r="S979203"/>
      <c r="T979203"/>
      <c r="U979203"/>
      <c r="V979203"/>
    </row>
    <row r="979204" spans="1:22">
      <c r="A979204"/>
      <c r="B979204"/>
      <c r="C979204"/>
      <c r="D979204"/>
      <c r="E979204"/>
      <c r="F979204"/>
      <c r="G979204"/>
      <c r="H979204"/>
      <c r="I979204"/>
      <c r="J979204"/>
      <c r="K979204"/>
      <c r="L979204"/>
      <c r="M979204"/>
      <c r="N979204"/>
      <c r="O979204"/>
      <c r="P979204"/>
      <c r="Q979204"/>
      <c r="R979204"/>
      <c r="S979204"/>
      <c r="T979204"/>
      <c r="U979204"/>
      <c r="V979204"/>
    </row>
    <row r="979205" spans="1:22">
      <c r="A979205"/>
      <c r="B979205"/>
      <c r="C979205"/>
      <c r="D979205"/>
      <c r="E979205"/>
      <c r="F979205"/>
      <c r="G979205"/>
      <c r="H979205"/>
      <c r="I979205"/>
      <c r="J979205"/>
      <c r="K979205"/>
      <c r="L979205"/>
      <c r="M979205"/>
      <c r="N979205"/>
      <c r="O979205"/>
      <c r="P979205"/>
      <c r="Q979205"/>
      <c r="R979205"/>
      <c r="S979205"/>
      <c r="T979205"/>
      <c r="U979205"/>
      <c r="V979205"/>
    </row>
    <row r="979206" spans="1:22">
      <c r="A979206"/>
      <c r="B979206"/>
      <c r="C979206"/>
      <c r="D979206"/>
      <c r="E979206"/>
      <c r="F979206"/>
      <c r="G979206"/>
      <c r="H979206"/>
      <c r="I979206"/>
      <c r="J979206"/>
      <c r="K979206"/>
      <c r="L979206"/>
      <c r="M979206"/>
      <c r="N979206"/>
      <c r="O979206"/>
      <c r="P979206"/>
      <c r="Q979206"/>
      <c r="R979206"/>
      <c r="S979206"/>
      <c r="T979206"/>
      <c r="U979206"/>
      <c r="V979206"/>
    </row>
    <row r="979207" spans="1:22">
      <c r="A979207"/>
      <c r="B979207"/>
      <c r="C979207"/>
      <c r="D979207"/>
      <c r="E979207"/>
      <c r="F979207"/>
      <c r="G979207"/>
      <c r="H979207"/>
      <c r="I979207"/>
      <c r="J979207"/>
      <c r="K979207"/>
      <c r="L979207"/>
      <c r="M979207"/>
      <c r="N979207"/>
      <c r="O979207"/>
      <c r="P979207"/>
      <c r="Q979207"/>
      <c r="R979207"/>
      <c r="S979207"/>
      <c r="T979207"/>
      <c r="U979207"/>
      <c r="V979207"/>
    </row>
    <row r="979208" spans="1:22">
      <c r="A979208"/>
      <c r="B979208"/>
      <c r="C979208"/>
      <c r="D979208"/>
      <c r="E979208"/>
      <c r="F979208"/>
      <c r="G979208"/>
      <c r="H979208"/>
      <c r="I979208"/>
      <c r="J979208"/>
      <c r="K979208"/>
      <c r="L979208"/>
      <c r="M979208"/>
      <c r="N979208"/>
      <c r="O979208"/>
      <c r="P979208"/>
      <c r="Q979208"/>
      <c r="R979208"/>
      <c r="S979208"/>
      <c r="T979208"/>
      <c r="U979208"/>
      <c r="V979208"/>
    </row>
    <row r="979209" spans="1:22">
      <c r="A979209"/>
      <c r="B979209"/>
      <c r="C979209"/>
      <c r="D979209"/>
      <c r="E979209"/>
      <c r="F979209"/>
      <c r="G979209"/>
      <c r="H979209"/>
      <c r="I979209"/>
      <c r="J979209"/>
      <c r="K979209"/>
      <c r="L979209"/>
      <c r="M979209"/>
      <c r="N979209"/>
      <c r="O979209"/>
      <c r="P979209"/>
      <c r="Q979209"/>
      <c r="R979209"/>
      <c r="S979209"/>
      <c r="T979209"/>
      <c r="U979209"/>
      <c r="V979209"/>
    </row>
    <row r="979210" spans="1:22">
      <c r="A979210"/>
      <c r="B979210"/>
      <c r="C979210"/>
      <c r="D979210"/>
      <c r="E979210"/>
      <c r="F979210"/>
      <c r="G979210"/>
      <c r="H979210"/>
      <c r="I979210"/>
      <c r="J979210"/>
      <c r="K979210"/>
      <c r="L979210"/>
      <c r="M979210"/>
      <c r="N979210"/>
      <c r="O979210"/>
      <c r="P979210"/>
      <c r="Q979210"/>
      <c r="R979210"/>
      <c r="S979210"/>
      <c r="T979210"/>
      <c r="U979210"/>
      <c r="V979210"/>
    </row>
    <row r="979211" spans="1:22">
      <c r="A979211"/>
      <c r="B979211"/>
      <c r="C979211"/>
      <c r="D979211"/>
      <c r="E979211"/>
      <c r="F979211"/>
      <c r="G979211"/>
      <c r="H979211"/>
      <c r="I979211"/>
      <c r="J979211"/>
      <c r="K979211"/>
      <c r="L979211"/>
      <c r="M979211"/>
      <c r="N979211"/>
      <c r="O979211"/>
      <c r="P979211"/>
      <c r="Q979211"/>
      <c r="R979211"/>
      <c r="S979211"/>
      <c r="T979211"/>
      <c r="U979211"/>
      <c r="V979211"/>
    </row>
    <row r="979212" spans="1:22">
      <c r="A979212"/>
      <c r="B979212"/>
      <c r="C979212"/>
      <c r="D979212"/>
      <c r="E979212"/>
      <c r="F979212"/>
      <c r="G979212"/>
      <c r="H979212"/>
      <c r="I979212"/>
      <c r="J979212"/>
      <c r="K979212"/>
      <c r="L979212"/>
      <c r="M979212"/>
      <c r="N979212"/>
      <c r="O979212"/>
      <c r="P979212"/>
      <c r="Q979212"/>
      <c r="R979212"/>
      <c r="S979212"/>
      <c r="T979212"/>
      <c r="U979212"/>
      <c r="V979212"/>
    </row>
    <row r="979213" spans="1:22">
      <c r="A979213"/>
      <c r="B979213"/>
      <c r="C979213"/>
      <c r="D979213"/>
      <c r="E979213"/>
      <c r="F979213"/>
      <c r="G979213"/>
      <c r="H979213"/>
      <c r="I979213"/>
      <c r="J979213"/>
      <c r="K979213"/>
      <c r="L979213"/>
      <c r="M979213"/>
      <c r="N979213"/>
      <c r="O979213"/>
      <c r="P979213"/>
      <c r="Q979213"/>
      <c r="R979213"/>
      <c r="S979213"/>
      <c r="T979213"/>
      <c r="U979213"/>
      <c r="V979213"/>
    </row>
    <row r="979214" spans="1:22">
      <c r="A979214"/>
      <c r="B979214"/>
      <c r="C979214"/>
      <c r="D979214"/>
      <c r="E979214"/>
      <c r="F979214"/>
      <c r="G979214"/>
      <c r="H979214"/>
      <c r="I979214"/>
      <c r="J979214"/>
      <c r="K979214"/>
      <c r="L979214"/>
      <c r="M979214"/>
      <c r="N979214"/>
      <c r="O979214"/>
      <c r="P979214"/>
      <c r="Q979214"/>
      <c r="R979214"/>
      <c r="S979214"/>
      <c r="T979214"/>
      <c r="U979214"/>
      <c r="V979214"/>
    </row>
    <row r="979215" spans="1:22">
      <c r="A979215"/>
      <c r="B979215"/>
      <c r="C979215"/>
      <c r="D979215"/>
      <c r="E979215"/>
      <c r="F979215"/>
      <c r="G979215"/>
      <c r="H979215"/>
      <c r="I979215"/>
      <c r="J979215"/>
      <c r="K979215"/>
      <c r="L979215"/>
      <c r="M979215"/>
      <c r="N979215"/>
      <c r="O979215"/>
      <c r="P979215"/>
      <c r="Q979215"/>
      <c r="R979215"/>
      <c r="S979215"/>
      <c r="T979215"/>
      <c r="U979215"/>
      <c r="V979215"/>
    </row>
    <row r="979216" spans="1:22">
      <c r="A979216"/>
      <c r="B979216"/>
      <c r="C979216"/>
      <c r="D979216"/>
      <c r="E979216"/>
      <c r="F979216"/>
      <c r="G979216"/>
      <c r="H979216"/>
      <c r="I979216"/>
      <c r="J979216"/>
      <c r="K979216"/>
      <c r="L979216"/>
      <c r="M979216"/>
      <c r="N979216"/>
      <c r="O979216"/>
      <c r="P979216"/>
      <c r="Q979216"/>
      <c r="R979216"/>
      <c r="S979216"/>
      <c r="T979216"/>
      <c r="U979216"/>
      <c r="V979216"/>
    </row>
    <row r="979217" spans="1:22">
      <c r="A979217"/>
      <c r="B979217"/>
      <c r="C979217"/>
      <c r="D979217"/>
      <c r="E979217"/>
      <c r="F979217"/>
      <c r="G979217"/>
      <c r="H979217"/>
      <c r="I979217"/>
      <c r="J979217"/>
      <c r="K979217"/>
      <c r="L979217"/>
      <c r="M979217"/>
      <c r="N979217"/>
      <c r="O979217"/>
      <c r="P979217"/>
      <c r="Q979217"/>
      <c r="R979217"/>
      <c r="S979217"/>
      <c r="T979217"/>
      <c r="U979217"/>
      <c r="V979217"/>
    </row>
    <row r="979218" spans="1:22">
      <c r="A979218"/>
      <c r="B979218"/>
      <c r="C979218"/>
      <c r="D979218"/>
      <c r="E979218"/>
      <c r="F979218"/>
      <c r="G979218"/>
      <c r="H979218"/>
      <c r="I979218"/>
      <c r="J979218"/>
      <c r="K979218"/>
      <c r="L979218"/>
      <c r="M979218"/>
      <c r="N979218"/>
      <c r="O979218"/>
      <c r="P979218"/>
      <c r="Q979218"/>
      <c r="R979218"/>
      <c r="S979218"/>
      <c r="T979218"/>
      <c r="U979218"/>
      <c r="V979218"/>
    </row>
    <row r="979219" spans="1:22">
      <c r="A979219"/>
      <c r="B979219"/>
      <c r="C979219"/>
      <c r="D979219"/>
      <c r="E979219"/>
      <c r="F979219"/>
      <c r="G979219"/>
      <c r="H979219"/>
      <c r="I979219"/>
      <c r="J979219"/>
      <c r="K979219"/>
      <c r="L979219"/>
      <c r="M979219"/>
      <c r="N979219"/>
      <c r="O979219"/>
      <c r="P979219"/>
      <c r="Q979219"/>
      <c r="R979219"/>
      <c r="S979219"/>
      <c r="T979219"/>
      <c r="U979219"/>
      <c r="V979219"/>
    </row>
    <row r="979220" spans="1:22">
      <c r="A979220"/>
      <c r="B979220"/>
      <c r="C979220"/>
      <c r="D979220"/>
      <c r="E979220"/>
      <c r="F979220"/>
      <c r="G979220"/>
      <c r="H979220"/>
      <c r="I979220"/>
      <c r="J979220"/>
      <c r="K979220"/>
      <c r="L979220"/>
      <c r="M979220"/>
      <c r="N979220"/>
      <c r="O979220"/>
      <c r="P979220"/>
      <c r="Q979220"/>
      <c r="R979220"/>
      <c r="S979220"/>
      <c r="T979220"/>
      <c r="U979220"/>
      <c r="V979220"/>
    </row>
    <row r="979221" spans="1:22">
      <c r="A979221"/>
      <c r="B979221"/>
      <c r="C979221"/>
      <c r="D979221"/>
      <c r="E979221"/>
      <c r="F979221"/>
      <c r="G979221"/>
      <c r="H979221"/>
      <c r="I979221"/>
      <c r="J979221"/>
      <c r="K979221"/>
      <c r="L979221"/>
      <c r="M979221"/>
      <c r="N979221"/>
      <c r="O979221"/>
      <c r="P979221"/>
      <c r="Q979221"/>
      <c r="R979221"/>
      <c r="S979221"/>
      <c r="T979221"/>
      <c r="U979221"/>
      <c r="V979221"/>
    </row>
    <row r="979222" spans="1:22">
      <c r="A979222"/>
      <c r="B979222"/>
      <c r="C979222"/>
      <c r="D979222"/>
      <c r="E979222"/>
      <c r="F979222"/>
      <c r="G979222"/>
      <c r="H979222"/>
      <c r="I979222"/>
      <c r="J979222"/>
      <c r="K979222"/>
      <c r="L979222"/>
      <c r="M979222"/>
      <c r="N979222"/>
      <c r="O979222"/>
      <c r="P979222"/>
      <c r="Q979222"/>
      <c r="R979222"/>
      <c r="S979222"/>
      <c r="T979222"/>
      <c r="U979222"/>
      <c r="V979222"/>
    </row>
    <row r="979223" spans="1:22">
      <c r="A979223"/>
      <c r="B979223"/>
      <c r="C979223"/>
      <c r="D979223"/>
      <c r="E979223"/>
      <c r="F979223"/>
      <c r="G979223"/>
      <c r="H979223"/>
      <c r="I979223"/>
      <c r="J979223"/>
      <c r="K979223"/>
      <c r="L979223"/>
      <c r="M979223"/>
      <c r="N979223"/>
      <c r="O979223"/>
      <c r="P979223"/>
      <c r="Q979223"/>
      <c r="R979223"/>
      <c r="S979223"/>
      <c r="T979223"/>
      <c r="U979223"/>
      <c r="V979223"/>
    </row>
    <row r="979224" spans="1:22">
      <c r="A979224"/>
      <c r="B979224"/>
      <c r="C979224"/>
      <c r="D979224"/>
      <c r="E979224"/>
      <c r="F979224"/>
      <c r="G979224"/>
      <c r="H979224"/>
      <c r="I979224"/>
      <c r="J979224"/>
      <c r="K979224"/>
      <c r="L979224"/>
      <c r="M979224"/>
      <c r="N979224"/>
      <c r="O979224"/>
      <c r="P979224"/>
      <c r="Q979224"/>
      <c r="R979224"/>
      <c r="S979224"/>
      <c r="T979224"/>
      <c r="U979224"/>
      <c r="V979224"/>
    </row>
    <row r="979225" spans="1:22">
      <c r="A979225"/>
      <c r="B979225"/>
      <c r="C979225"/>
      <c r="D979225"/>
      <c r="E979225"/>
      <c r="F979225"/>
      <c r="G979225"/>
      <c r="H979225"/>
      <c r="I979225"/>
      <c r="J979225"/>
      <c r="K979225"/>
      <c r="L979225"/>
      <c r="M979225"/>
      <c r="N979225"/>
      <c r="O979225"/>
      <c r="P979225"/>
      <c r="Q979225"/>
      <c r="R979225"/>
      <c r="S979225"/>
      <c r="T979225"/>
      <c r="U979225"/>
      <c r="V979225"/>
    </row>
    <row r="979226" spans="1:22">
      <c r="A979226"/>
      <c r="B979226"/>
      <c r="C979226"/>
      <c r="D979226"/>
      <c r="E979226"/>
      <c r="F979226"/>
      <c r="G979226"/>
      <c r="H979226"/>
      <c r="I979226"/>
      <c r="J979226"/>
      <c r="K979226"/>
      <c r="L979226"/>
      <c r="M979226"/>
      <c r="N979226"/>
      <c r="O979226"/>
      <c r="P979226"/>
      <c r="Q979226"/>
      <c r="R979226"/>
      <c r="S979226"/>
      <c r="T979226"/>
      <c r="U979226"/>
      <c r="V979226"/>
    </row>
    <row r="979227" spans="1:22">
      <c r="A979227"/>
      <c r="B979227"/>
      <c r="C979227"/>
      <c r="D979227"/>
      <c r="E979227"/>
      <c r="F979227"/>
      <c r="G979227"/>
      <c r="H979227"/>
      <c r="I979227"/>
      <c r="J979227"/>
      <c r="K979227"/>
      <c r="L979227"/>
      <c r="M979227"/>
      <c r="N979227"/>
      <c r="O979227"/>
      <c r="P979227"/>
      <c r="Q979227"/>
      <c r="R979227"/>
      <c r="S979227"/>
      <c r="T979227"/>
      <c r="U979227"/>
      <c r="V979227"/>
    </row>
    <row r="979228" spans="1:22">
      <c r="A979228"/>
      <c r="B979228"/>
      <c r="C979228"/>
      <c r="D979228"/>
      <c r="E979228"/>
      <c r="F979228"/>
      <c r="G979228"/>
      <c r="H979228"/>
      <c r="I979228"/>
      <c r="J979228"/>
      <c r="K979228"/>
      <c r="L979228"/>
      <c r="M979228"/>
      <c r="N979228"/>
      <c r="O979228"/>
      <c r="P979228"/>
      <c r="Q979228"/>
      <c r="R979228"/>
      <c r="S979228"/>
      <c r="T979228"/>
      <c r="U979228"/>
      <c r="V979228"/>
    </row>
    <row r="979229" spans="1:22">
      <c r="A979229"/>
      <c r="B979229"/>
      <c r="C979229"/>
      <c r="D979229"/>
      <c r="E979229"/>
      <c r="F979229"/>
      <c r="G979229"/>
      <c r="H979229"/>
      <c r="I979229"/>
      <c r="J979229"/>
      <c r="K979229"/>
      <c r="L979229"/>
      <c r="M979229"/>
      <c r="N979229"/>
      <c r="O979229"/>
      <c r="P979229"/>
      <c r="Q979229"/>
      <c r="R979229"/>
      <c r="S979229"/>
      <c r="T979229"/>
      <c r="U979229"/>
      <c r="V979229"/>
    </row>
    <row r="979230" spans="1:22">
      <c r="A979230"/>
      <c r="B979230"/>
      <c r="C979230"/>
      <c r="D979230"/>
      <c r="E979230"/>
      <c r="F979230"/>
      <c r="G979230"/>
      <c r="H979230"/>
      <c r="I979230"/>
      <c r="J979230"/>
      <c r="K979230"/>
      <c r="L979230"/>
      <c r="M979230"/>
      <c r="N979230"/>
      <c r="O979230"/>
      <c r="P979230"/>
      <c r="Q979230"/>
      <c r="R979230"/>
      <c r="S979230"/>
      <c r="T979230"/>
      <c r="U979230"/>
      <c r="V979230"/>
    </row>
    <row r="979231" spans="1:22">
      <c r="A979231"/>
      <c r="B979231"/>
      <c r="C979231"/>
      <c r="D979231"/>
      <c r="E979231"/>
      <c r="F979231"/>
      <c r="G979231"/>
      <c r="H979231"/>
      <c r="I979231"/>
      <c r="J979231"/>
      <c r="K979231"/>
      <c r="L979231"/>
      <c r="M979231"/>
      <c r="N979231"/>
      <c r="O979231"/>
      <c r="P979231"/>
      <c r="Q979231"/>
      <c r="R979231"/>
      <c r="S979231"/>
      <c r="T979231"/>
      <c r="U979231"/>
      <c r="V979231"/>
    </row>
    <row r="979232" spans="1:22">
      <c r="A979232"/>
      <c r="B979232"/>
      <c r="C979232"/>
      <c r="D979232"/>
      <c r="E979232"/>
      <c r="F979232"/>
      <c r="G979232"/>
      <c r="H979232"/>
      <c r="I979232"/>
      <c r="J979232"/>
      <c r="K979232"/>
      <c r="L979232"/>
      <c r="M979232"/>
      <c r="N979232"/>
      <c r="O979232"/>
      <c r="P979232"/>
      <c r="Q979232"/>
      <c r="R979232"/>
      <c r="S979232"/>
      <c r="T979232"/>
      <c r="U979232"/>
      <c r="V979232"/>
    </row>
    <row r="979233" spans="1:22">
      <c r="A979233"/>
      <c r="B979233"/>
      <c r="C979233"/>
      <c r="D979233"/>
      <c r="E979233"/>
      <c r="F979233"/>
      <c r="G979233"/>
      <c r="H979233"/>
      <c r="I979233"/>
      <c r="J979233"/>
      <c r="K979233"/>
      <c r="L979233"/>
      <c r="M979233"/>
      <c r="N979233"/>
      <c r="O979233"/>
      <c r="P979233"/>
      <c r="Q979233"/>
      <c r="R979233"/>
      <c r="S979233"/>
      <c r="T979233"/>
      <c r="U979233"/>
      <c r="V979233"/>
    </row>
    <row r="979234" spans="1:22">
      <c r="A979234"/>
      <c r="B979234"/>
      <c r="C979234"/>
      <c r="D979234"/>
      <c r="E979234"/>
      <c r="F979234"/>
      <c r="G979234"/>
      <c r="H979234"/>
      <c r="I979234"/>
      <c r="J979234"/>
      <c r="K979234"/>
      <c r="L979234"/>
      <c r="M979234"/>
      <c r="N979234"/>
      <c r="O979234"/>
      <c r="P979234"/>
      <c r="Q979234"/>
      <c r="R979234"/>
      <c r="S979234"/>
      <c r="T979234"/>
      <c r="U979234"/>
      <c r="V979234"/>
    </row>
    <row r="979235" spans="1:22">
      <c r="A979235"/>
      <c r="B979235"/>
      <c r="C979235"/>
      <c r="D979235"/>
      <c r="E979235"/>
      <c r="F979235"/>
      <c r="G979235"/>
      <c r="H979235"/>
      <c r="I979235"/>
      <c r="J979235"/>
      <c r="K979235"/>
      <c r="L979235"/>
      <c r="M979235"/>
      <c r="N979235"/>
      <c r="O979235"/>
      <c r="P979235"/>
      <c r="Q979235"/>
      <c r="R979235"/>
      <c r="S979235"/>
      <c r="T979235"/>
      <c r="U979235"/>
      <c r="V979235"/>
    </row>
    <row r="979236" spans="1:22">
      <c r="A979236"/>
      <c r="B979236"/>
      <c r="C979236"/>
      <c r="D979236"/>
      <c r="E979236"/>
      <c r="F979236"/>
      <c r="G979236"/>
      <c r="H979236"/>
      <c r="I979236"/>
      <c r="J979236"/>
      <c r="K979236"/>
      <c r="L979236"/>
      <c r="M979236"/>
      <c r="N979236"/>
      <c r="O979236"/>
      <c r="P979236"/>
      <c r="Q979236"/>
      <c r="R979236"/>
      <c r="S979236"/>
      <c r="T979236"/>
      <c r="U979236"/>
      <c r="V979236"/>
    </row>
    <row r="979237" spans="1:22">
      <c r="A979237"/>
      <c r="B979237"/>
      <c r="C979237"/>
      <c r="D979237"/>
      <c r="E979237"/>
      <c r="F979237"/>
      <c r="G979237"/>
      <c r="H979237"/>
      <c r="I979237"/>
      <c r="J979237"/>
      <c r="K979237"/>
      <c r="L979237"/>
      <c r="M979237"/>
      <c r="N979237"/>
      <c r="O979237"/>
      <c r="P979237"/>
      <c r="Q979237"/>
      <c r="R979237"/>
      <c r="S979237"/>
      <c r="T979237"/>
      <c r="U979237"/>
      <c r="V979237"/>
    </row>
    <row r="979238" spans="1:22">
      <c r="A979238"/>
      <c r="B979238"/>
      <c r="C979238"/>
      <c r="D979238"/>
      <c r="E979238"/>
      <c r="F979238"/>
      <c r="G979238"/>
      <c r="H979238"/>
      <c r="I979238"/>
      <c r="J979238"/>
      <c r="K979238"/>
      <c r="L979238"/>
      <c r="M979238"/>
      <c r="N979238"/>
      <c r="O979238"/>
      <c r="P979238"/>
      <c r="Q979238"/>
      <c r="R979238"/>
      <c r="S979238"/>
      <c r="T979238"/>
      <c r="U979238"/>
      <c r="V979238"/>
    </row>
    <row r="979239" spans="1:22">
      <c r="A979239"/>
      <c r="B979239"/>
      <c r="C979239"/>
      <c r="D979239"/>
      <c r="E979239"/>
      <c r="F979239"/>
      <c r="G979239"/>
      <c r="H979239"/>
      <c r="I979239"/>
      <c r="J979239"/>
      <c r="K979239"/>
      <c r="L979239"/>
      <c r="M979239"/>
      <c r="N979239"/>
      <c r="O979239"/>
      <c r="P979239"/>
      <c r="Q979239"/>
      <c r="R979239"/>
      <c r="S979239"/>
      <c r="T979239"/>
      <c r="U979239"/>
      <c r="V979239"/>
    </row>
    <row r="979240" spans="1:22">
      <c r="A979240"/>
      <c r="B979240"/>
      <c r="C979240"/>
      <c r="D979240"/>
      <c r="E979240"/>
      <c r="F979240"/>
      <c r="G979240"/>
      <c r="H979240"/>
      <c r="I979240"/>
      <c r="J979240"/>
      <c r="K979240"/>
      <c r="L979240"/>
      <c r="M979240"/>
      <c r="N979240"/>
      <c r="O979240"/>
      <c r="P979240"/>
      <c r="Q979240"/>
      <c r="R979240"/>
      <c r="S979240"/>
      <c r="T979240"/>
      <c r="U979240"/>
      <c r="V979240"/>
    </row>
    <row r="979241" spans="1:22">
      <c r="A979241"/>
      <c r="B979241"/>
      <c r="C979241"/>
      <c r="D979241"/>
      <c r="E979241"/>
      <c r="F979241"/>
      <c r="G979241"/>
      <c r="H979241"/>
      <c r="I979241"/>
      <c r="J979241"/>
      <c r="K979241"/>
      <c r="L979241"/>
      <c r="M979241"/>
      <c r="N979241"/>
      <c r="O979241"/>
      <c r="P979241"/>
      <c r="Q979241"/>
      <c r="R979241"/>
      <c r="S979241"/>
      <c r="T979241"/>
      <c r="U979241"/>
      <c r="V979241"/>
    </row>
    <row r="979242" spans="1:22">
      <c r="A979242"/>
      <c r="B979242"/>
      <c r="C979242"/>
      <c r="D979242"/>
      <c r="E979242"/>
      <c r="F979242"/>
      <c r="G979242"/>
      <c r="H979242"/>
      <c r="I979242"/>
      <c r="J979242"/>
      <c r="K979242"/>
      <c r="L979242"/>
      <c r="M979242"/>
      <c r="N979242"/>
      <c r="O979242"/>
      <c r="P979242"/>
      <c r="Q979242"/>
      <c r="R979242"/>
      <c r="S979242"/>
      <c r="T979242"/>
      <c r="U979242"/>
      <c r="V979242"/>
    </row>
    <row r="979243" spans="1:22">
      <c r="A979243"/>
      <c r="B979243"/>
      <c r="C979243"/>
      <c r="D979243"/>
      <c r="E979243"/>
      <c r="F979243"/>
      <c r="G979243"/>
      <c r="H979243"/>
      <c r="I979243"/>
      <c r="J979243"/>
      <c r="K979243"/>
      <c r="L979243"/>
      <c r="M979243"/>
      <c r="N979243"/>
      <c r="O979243"/>
      <c r="P979243"/>
      <c r="Q979243"/>
      <c r="R979243"/>
      <c r="S979243"/>
      <c r="T979243"/>
      <c r="U979243"/>
      <c r="V979243"/>
    </row>
    <row r="979244" spans="1:22">
      <c r="A979244"/>
      <c r="B979244"/>
      <c r="C979244"/>
      <c r="D979244"/>
      <c r="E979244"/>
      <c r="F979244"/>
      <c r="G979244"/>
      <c r="H979244"/>
      <c r="I979244"/>
      <c r="J979244"/>
      <c r="K979244"/>
      <c r="L979244"/>
      <c r="M979244"/>
      <c r="N979244"/>
      <c r="O979244"/>
      <c r="P979244"/>
      <c r="Q979244"/>
      <c r="R979244"/>
      <c r="S979244"/>
      <c r="T979244"/>
      <c r="U979244"/>
      <c r="V979244"/>
    </row>
    <row r="979245" spans="1:22">
      <c r="A979245"/>
      <c r="B979245"/>
      <c r="C979245"/>
      <c r="D979245"/>
      <c r="E979245"/>
      <c r="F979245"/>
      <c r="G979245"/>
      <c r="H979245"/>
      <c r="I979245"/>
      <c r="J979245"/>
      <c r="K979245"/>
      <c r="L979245"/>
      <c r="M979245"/>
      <c r="N979245"/>
      <c r="O979245"/>
      <c r="P979245"/>
      <c r="Q979245"/>
      <c r="R979245"/>
      <c r="S979245"/>
      <c r="T979245"/>
      <c r="U979245"/>
      <c r="V979245"/>
    </row>
    <row r="979246" spans="1:22">
      <c r="A979246"/>
      <c r="B979246"/>
      <c r="C979246"/>
      <c r="D979246"/>
      <c r="E979246"/>
      <c r="F979246"/>
      <c r="G979246"/>
      <c r="H979246"/>
      <c r="I979246"/>
      <c r="J979246"/>
      <c r="K979246"/>
      <c r="L979246"/>
      <c r="M979246"/>
      <c r="N979246"/>
      <c r="O979246"/>
      <c r="P979246"/>
      <c r="Q979246"/>
      <c r="R979246"/>
      <c r="S979246"/>
      <c r="T979246"/>
      <c r="U979246"/>
      <c r="V979246"/>
    </row>
    <row r="979247" spans="1:22">
      <c r="A979247"/>
      <c r="B979247"/>
      <c r="C979247"/>
      <c r="D979247"/>
      <c r="E979247"/>
      <c r="F979247"/>
      <c r="G979247"/>
      <c r="H979247"/>
      <c r="I979247"/>
      <c r="J979247"/>
      <c r="K979247"/>
      <c r="L979247"/>
      <c r="M979247"/>
      <c r="N979247"/>
      <c r="O979247"/>
      <c r="P979247"/>
      <c r="Q979247"/>
      <c r="R979247"/>
      <c r="S979247"/>
      <c r="T979247"/>
      <c r="U979247"/>
      <c r="V979247"/>
    </row>
    <row r="979248" spans="1:22">
      <c r="A979248"/>
      <c r="B979248"/>
      <c r="C979248"/>
      <c r="D979248"/>
      <c r="E979248"/>
      <c r="F979248"/>
      <c r="G979248"/>
      <c r="H979248"/>
      <c r="I979248"/>
      <c r="J979248"/>
      <c r="K979248"/>
      <c r="L979248"/>
      <c r="M979248"/>
      <c r="N979248"/>
      <c r="O979248"/>
      <c r="P979248"/>
      <c r="Q979248"/>
      <c r="R979248"/>
      <c r="S979248"/>
      <c r="T979248"/>
      <c r="U979248"/>
      <c r="V979248"/>
    </row>
    <row r="979249" spans="1:22">
      <c r="A979249"/>
      <c r="B979249"/>
      <c r="C979249"/>
      <c r="D979249"/>
      <c r="E979249"/>
      <c r="F979249"/>
      <c r="G979249"/>
      <c r="H979249"/>
      <c r="I979249"/>
      <c r="J979249"/>
      <c r="K979249"/>
      <c r="L979249"/>
      <c r="M979249"/>
      <c r="N979249"/>
      <c r="O979249"/>
      <c r="P979249"/>
      <c r="Q979249"/>
      <c r="R979249"/>
      <c r="S979249"/>
      <c r="T979249"/>
      <c r="U979249"/>
      <c r="V979249"/>
    </row>
    <row r="979250" spans="1:22">
      <c r="A979250"/>
      <c r="B979250"/>
      <c r="C979250"/>
      <c r="D979250"/>
      <c r="E979250"/>
      <c r="F979250"/>
      <c r="G979250"/>
      <c r="H979250"/>
      <c r="I979250"/>
      <c r="J979250"/>
      <c r="K979250"/>
      <c r="L979250"/>
      <c r="M979250"/>
      <c r="N979250"/>
      <c r="O979250"/>
      <c r="P979250"/>
      <c r="Q979250"/>
      <c r="R979250"/>
      <c r="S979250"/>
      <c r="T979250"/>
      <c r="U979250"/>
      <c r="V979250"/>
    </row>
    <row r="979251" spans="1:22">
      <c r="A979251"/>
      <c r="B979251"/>
      <c r="C979251"/>
      <c r="D979251"/>
      <c r="E979251"/>
      <c r="F979251"/>
      <c r="G979251"/>
      <c r="H979251"/>
      <c r="I979251"/>
      <c r="J979251"/>
      <c r="K979251"/>
      <c r="L979251"/>
      <c r="M979251"/>
      <c r="N979251"/>
      <c r="O979251"/>
      <c r="P979251"/>
      <c r="Q979251"/>
      <c r="R979251"/>
      <c r="S979251"/>
      <c r="T979251"/>
      <c r="U979251"/>
      <c r="V979251"/>
    </row>
    <row r="979252" spans="1:22">
      <c r="A979252"/>
      <c r="B979252"/>
      <c r="C979252"/>
      <c r="D979252"/>
      <c r="E979252"/>
      <c r="F979252"/>
      <c r="G979252"/>
      <c r="H979252"/>
      <c r="I979252"/>
      <c r="J979252"/>
      <c r="K979252"/>
      <c r="L979252"/>
      <c r="M979252"/>
      <c r="N979252"/>
      <c r="O979252"/>
      <c r="P979252"/>
      <c r="Q979252"/>
      <c r="R979252"/>
      <c r="S979252"/>
      <c r="T979252"/>
      <c r="U979252"/>
      <c r="V979252"/>
    </row>
    <row r="979253" spans="1:22">
      <c r="A979253"/>
      <c r="B979253"/>
      <c r="C979253"/>
      <c r="D979253"/>
      <c r="E979253"/>
      <c r="F979253"/>
      <c r="G979253"/>
      <c r="H979253"/>
      <c r="I979253"/>
      <c r="J979253"/>
      <c r="K979253"/>
      <c r="L979253"/>
      <c r="M979253"/>
      <c r="N979253"/>
      <c r="O979253"/>
      <c r="P979253"/>
      <c r="Q979253"/>
      <c r="R979253"/>
      <c r="S979253"/>
      <c r="T979253"/>
      <c r="U979253"/>
      <c r="V979253"/>
    </row>
    <row r="979254" spans="1:22">
      <c r="A979254"/>
      <c r="B979254"/>
      <c r="C979254"/>
      <c r="D979254"/>
      <c r="E979254"/>
      <c r="F979254"/>
      <c r="G979254"/>
      <c r="H979254"/>
      <c r="I979254"/>
      <c r="J979254"/>
      <c r="K979254"/>
      <c r="L979254"/>
      <c r="M979254"/>
      <c r="N979254"/>
      <c r="O979254"/>
      <c r="P979254"/>
      <c r="Q979254"/>
      <c r="R979254"/>
      <c r="S979254"/>
      <c r="T979254"/>
      <c r="U979254"/>
      <c r="V979254"/>
    </row>
    <row r="979255" spans="1:22">
      <c r="A979255"/>
      <c r="B979255"/>
      <c r="C979255"/>
      <c r="D979255"/>
      <c r="E979255"/>
      <c r="F979255"/>
      <c r="G979255"/>
      <c r="H979255"/>
      <c r="I979255"/>
      <c r="J979255"/>
      <c r="K979255"/>
      <c r="L979255"/>
      <c r="M979255"/>
      <c r="N979255"/>
      <c r="O979255"/>
      <c r="P979255"/>
      <c r="Q979255"/>
      <c r="R979255"/>
      <c r="S979255"/>
      <c r="T979255"/>
      <c r="U979255"/>
      <c r="V979255"/>
    </row>
    <row r="979256" spans="1:22">
      <c r="A979256"/>
      <c r="B979256"/>
      <c r="C979256"/>
      <c r="D979256"/>
      <c r="E979256"/>
      <c r="F979256"/>
      <c r="G979256"/>
      <c r="H979256"/>
      <c r="I979256"/>
      <c r="J979256"/>
      <c r="K979256"/>
      <c r="L979256"/>
      <c r="M979256"/>
      <c r="N979256"/>
      <c r="O979256"/>
      <c r="P979256"/>
      <c r="Q979256"/>
      <c r="R979256"/>
      <c r="S979256"/>
      <c r="T979256"/>
      <c r="U979256"/>
      <c r="V979256"/>
    </row>
    <row r="979257" spans="1:22">
      <c r="A979257"/>
      <c r="B979257"/>
      <c r="C979257"/>
      <c r="D979257"/>
      <c r="E979257"/>
      <c r="F979257"/>
      <c r="G979257"/>
      <c r="H979257"/>
      <c r="I979257"/>
      <c r="J979257"/>
      <c r="K979257"/>
      <c r="L979257"/>
      <c r="M979257"/>
      <c r="N979257"/>
      <c r="O979257"/>
      <c r="P979257"/>
      <c r="Q979257"/>
      <c r="R979257"/>
      <c r="S979257"/>
      <c r="T979257"/>
      <c r="U979257"/>
      <c r="V979257"/>
    </row>
    <row r="979258" spans="1:22">
      <c r="A979258"/>
      <c r="B979258"/>
      <c r="C979258"/>
      <c r="D979258"/>
      <c r="E979258"/>
      <c r="F979258"/>
      <c r="G979258"/>
      <c r="H979258"/>
      <c r="I979258"/>
      <c r="J979258"/>
      <c r="K979258"/>
      <c r="L979258"/>
      <c r="M979258"/>
      <c r="N979258"/>
      <c r="O979258"/>
      <c r="P979258"/>
      <c r="Q979258"/>
      <c r="R979258"/>
      <c r="S979258"/>
      <c r="T979258"/>
      <c r="U979258"/>
      <c r="V979258"/>
    </row>
    <row r="979259" spans="1:22">
      <c r="A979259"/>
      <c r="B979259"/>
      <c r="C979259"/>
      <c r="D979259"/>
      <c r="E979259"/>
      <c r="F979259"/>
      <c r="G979259"/>
      <c r="H979259"/>
      <c r="I979259"/>
      <c r="J979259"/>
      <c r="K979259"/>
      <c r="L979259"/>
      <c r="M979259"/>
      <c r="N979259"/>
      <c r="O979259"/>
      <c r="P979259"/>
      <c r="Q979259"/>
      <c r="R979259"/>
      <c r="S979259"/>
      <c r="T979259"/>
      <c r="U979259"/>
      <c r="V979259"/>
    </row>
    <row r="979260" spans="1:22">
      <c r="A979260"/>
      <c r="B979260"/>
      <c r="C979260"/>
      <c r="D979260"/>
      <c r="E979260"/>
      <c r="F979260"/>
      <c r="G979260"/>
      <c r="H979260"/>
      <c r="I979260"/>
      <c r="J979260"/>
      <c r="K979260"/>
      <c r="L979260"/>
      <c r="M979260"/>
      <c r="N979260"/>
      <c r="O979260"/>
      <c r="P979260"/>
      <c r="Q979260"/>
      <c r="R979260"/>
      <c r="S979260"/>
      <c r="T979260"/>
      <c r="U979260"/>
      <c r="V979260"/>
    </row>
    <row r="979261" spans="1:22">
      <c r="A979261"/>
      <c r="B979261"/>
      <c r="C979261"/>
      <c r="D979261"/>
      <c r="E979261"/>
      <c r="F979261"/>
      <c r="G979261"/>
      <c r="H979261"/>
      <c r="I979261"/>
      <c r="J979261"/>
      <c r="K979261"/>
      <c r="L979261"/>
      <c r="M979261"/>
      <c r="N979261"/>
      <c r="O979261"/>
      <c r="P979261"/>
      <c r="Q979261"/>
      <c r="R979261"/>
      <c r="S979261"/>
      <c r="T979261"/>
      <c r="U979261"/>
      <c r="V979261"/>
    </row>
    <row r="979262" spans="1:22">
      <c r="A979262"/>
      <c r="B979262"/>
      <c r="C979262"/>
      <c r="D979262"/>
      <c r="E979262"/>
      <c r="F979262"/>
      <c r="G979262"/>
      <c r="H979262"/>
      <c r="I979262"/>
      <c r="J979262"/>
      <c r="K979262"/>
      <c r="L979262"/>
      <c r="M979262"/>
      <c r="N979262"/>
      <c r="O979262"/>
      <c r="P979262"/>
      <c r="Q979262"/>
      <c r="R979262"/>
      <c r="S979262"/>
      <c r="T979262"/>
      <c r="U979262"/>
      <c r="V979262"/>
    </row>
    <row r="979263" spans="1:22">
      <c r="A979263"/>
      <c r="B979263"/>
      <c r="C979263"/>
      <c r="D979263"/>
      <c r="E979263"/>
      <c r="F979263"/>
      <c r="G979263"/>
      <c r="H979263"/>
      <c r="I979263"/>
      <c r="J979263"/>
      <c r="K979263"/>
      <c r="L979263"/>
      <c r="M979263"/>
      <c r="N979263"/>
      <c r="O979263"/>
      <c r="P979263"/>
      <c r="Q979263"/>
      <c r="R979263"/>
      <c r="S979263"/>
      <c r="T979263"/>
      <c r="U979263"/>
      <c r="V979263"/>
    </row>
    <row r="979264" spans="1:22">
      <c r="A979264"/>
      <c r="B979264"/>
      <c r="C979264"/>
      <c r="D979264"/>
      <c r="E979264"/>
      <c r="F979264"/>
      <c r="G979264"/>
      <c r="H979264"/>
      <c r="I979264"/>
      <c r="J979264"/>
      <c r="K979264"/>
      <c r="L979264"/>
      <c r="M979264"/>
      <c r="N979264"/>
      <c r="O979264"/>
      <c r="P979264"/>
      <c r="Q979264"/>
      <c r="R979264"/>
      <c r="S979264"/>
      <c r="T979264"/>
      <c r="U979264"/>
      <c r="V979264"/>
    </row>
    <row r="979265" spans="1:22">
      <c r="A979265"/>
      <c r="B979265"/>
      <c r="C979265"/>
      <c r="D979265"/>
      <c r="E979265"/>
      <c r="F979265"/>
      <c r="G979265"/>
      <c r="H979265"/>
      <c r="I979265"/>
      <c r="J979265"/>
      <c r="K979265"/>
      <c r="L979265"/>
      <c r="M979265"/>
      <c r="N979265"/>
      <c r="O979265"/>
      <c r="P979265"/>
      <c r="Q979265"/>
      <c r="R979265"/>
      <c r="S979265"/>
      <c r="T979265"/>
      <c r="U979265"/>
      <c r="V979265"/>
    </row>
    <row r="979266" spans="1:22">
      <c r="A979266"/>
      <c r="B979266"/>
      <c r="C979266"/>
      <c r="D979266"/>
      <c r="E979266"/>
      <c r="F979266"/>
      <c r="G979266"/>
      <c r="H979266"/>
      <c r="I979266"/>
      <c r="J979266"/>
      <c r="K979266"/>
      <c r="L979266"/>
      <c r="M979266"/>
      <c r="N979266"/>
      <c r="O979266"/>
      <c r="P979266"/>
      <c r="Q979266"/>
      <c r="R979266"/>
      <c r="S979266"/>
      <c r="T979266"/>
      <c r="U979266"/>
      <c r="V979266"/>
    </row>
    <row r="979267" spans="1:22">
      <c r="A979267"/>
      <c r="B979267"/>
      <c r="C979267"/>
      <c r="D979267"/>
      <c r="E979267"/>
      <c r="F979267"/>
      <c r="G979267"/>
      <c r="H979267"/>
      <c r="I979267"/>
      <c r="J979267"/>
      <c r="K979267"/>
      <c r="L979267"/>
      <c r="M979267"/>
      <c r="N979267"/>
      <c r="O979267"/>
      <c r="P979267"/>
      <c r="Q979267"/>
      <c r="R979267"/>
      <c r="S979267"/>
      <c r="T979267"/>
      <c r="U979267"/>
      <c r="V979267"/>
    </row>
    <row r="979268" spans="1:22">
      <c r="A979268"/>
      <c r="B979268"/>
      <c r="C979268"/>
      <c r="D979268"/>
      <c r="E979268"/>
      <c r="F979268"/>
      <c r="G979268"/>
      <c r="H979268"/>
      <c r="I979268"/>
      <c r="J979268"/>
      <c r="K979268"/>
      <c r="L979268"/>
      <c r="M979268"/>
      <c r="N979268"/>
      <c r="O979268"/>
      <c r="P979268"/>
      <c r="Q979268"/>
      <c r="R979268"/>
      <c r="S979268"/>
      <c r="T979268"/>
      <c r="U979268"/>
      <c r="V979268"/>
    </row>
    <row r="979269" spans="1:22">
      <c r="A979269"/>
      <c r="B979269"/>
      <c r="C979269"/>
      <c r="D979269"/>
      <c r="E979269"/>
      <c r="F979269"/>
      <c r="G979269"/>
      <c r="H979269"/>
      <c r="I979269"/>
      <c r="J979269"/>
      <c r="K979269"/>
      <c r="L979269"/>
      <c r="M979269"/>
      <c r="N979269"/>
      <c r="O979269"/>
      <c r="P979269"/>
      <c r="Q979269"/>
      <c r="R979269"/>
      <c r="S979269"/>
      <c r="T979269"/>
      <c r="U979269"/>
      <c r="V979269"/>
    </row>
    <row r="979270" spans="1:22">
      <c r="A979270"/>
      <c r="B979270"/>
      <c r="C979270"/>
      <c r="D979270"/>
      <c r="E979270"/>
      <c r="F979270"/>
      <c r="G979270"/>
      <c r="H979270"/>
      <c r="I979270"/>
      <c r="J979270"/>
      <c r="K979270"/>
      <c r="L979270"/>
      <c r="M979270"/>
      <c r="N979270"/>
      <c r="O979270"/>
      <c r="P979270"/>
      <c r="Q979270"/>
      <c r="R979270"/>
      <c r="S979270"/>
      <c r="T979270"/>
      <c r="U979270"/>
      <c r="V979270"/>
    </row>
    <row r="979271" spans="1:22">
      <c r="A979271"/>
      <c r="B979271"/>
      <c r="C979271"/>
      <c r="D979271"/>
      <c r="E979271"/>
      <c r="F979271"/>
      <c r="G979271"/>
      <c r="H979271"/>
      <c r="I979271"/>
      <c r="J979271"/>
      <c r="K979271"/>
      <c r="L979271"/>
      <c r="M979271"/>
      <c r="N979271"/>
      <c r="O979271"/>
      <c r="P979271"/>
      <c r="Q979271"/>
      <c r="R979271"/>
      <c r="S979271"/>
      <c r="T979271"/>
      <c r="U979271"/>
      <c r="V979271"/>
    </row>
    <row r="979272" spans="1:22">
      <c r="A979272"/>
      <c r="B979272"/>
      <c r="C979272"/>
      <c r="D979272"/>
      <c r="E979272"/>
      <c r="F979272"/>
      <c r="G979272"/>
      <c r="H979272"/>
      <c r="I979272"/>
      <c r="J979272"/>
      <c r="K979272"/>
      <c r="L979272"/>
      <c r="M979272"/>
      <c r="N979272"/>
      <c r="O979272"/>
      <c r="P979272"/>
      <c r="Q979272"/>
      <c r="R979272"/>
      <c r="S979272"/>
      <c r="T979272"/>
      <c r="U979272"/>
      <c r="V979272"/>
    </row>
    <row r="979273" spans="1:22">
      <c r="A979273"/>
      <c r="B979273"/>
      <c r="C979273"/>
      <c r="D979273"/>
      <c r="E979273"/>
      <c r="F979273"/>
      <c r="G979273"/>
      <c r="H979273"/>
      <c r="I979273"/>
      <c r="J979273"/>
      <c r="K979273"/>
      <c r="L979273"/>
      <c r="M979273"/>
      <c r="N979273"/>
      <c r="O979273"/>
      <c r="P979273"/>
      <c r="Q979273"/>
      <c r="R979273"/>
      <c r="S979273"/>
      <c r="T979273"/>
      <c r="U979273"/>
      <c r="V979273"/>
    </row>
    <row r="979274" spans="1:22">
      <c r="A979274"/>
      <c r="B979274"/>
      <c r="C979274"/>
      <c r="D979274"/>
      <c r="E979274"/>
      <c r="F979274"/>
      <c r="G979274"/>
      <c r="H979274"/>
      <c r="I979274"/>
      <c r="J979274"/>
      <c r="K979274"/>
      <c r="L979274"/>
      <c r="M979274"/>
      <c r="N979274"/>
      <c r="O979274"/>
      <c r="P979274"/>
      <c r="Q979274"/>
      <c r="R979274"/>
      <c r="S979274"/>
      <c r="T979274"/>
      <c r="U979274"/>
      <c r="V979274"/>
    </row>
    <row r="979275" spans="1:22">
      <c r="A979275"/>
      <c r="B979275"/>
      <c r="C979275"/>
      <c r="D979275"/>
      <c r="E979275"/>
      <c r="F979275"/>
      <c r="G979275"/>
      <c r="H979275"/>
      <c r="I979275"/>
      <c r="J979275"/>
      <c r="K979275"/>
      <c r="L979275"/>
      <c r="M979275"/>
      <c r="N979275"/>
      <c r="O979275"/>
      <c r="P979275"/>
      <c r="Q979275"/>
      <c r="R979275"/>
      <c r="S979275"/>
      <c r="T979275"/>
      <c r="U979275"/>
      <c r="V979275"/>
    </row>
    <row r="979276" spans="1:22">
      <c r="A979276"/>
      <c r="B979276"/>
      <c r="C979276"/>
      <c r="D979276"/>
      <c r="E979276"/>
      <c r="F979276"/>
      <c r="G979276"/>
      <c r="H979276"/>
      <c r="I979276"/>
      <c r="J979276"/>
      <c r="K979276"/>
      <c r="L979276"/>
      <c r="M979276"/>
      <c r="N979276"/>
      <c r="O979276"/>
      <c r="P979276"/>
      <c r="Q979276"/>
      <c r="R979276"/>
      <c r="S979276"/>
      <c r="T979276"/>
      <c r="U979276"/>
      <c r="V979276"/>
    </row>
    <row r="979277" spans="1:22">
      <c r="A979277"/>
      <c r="B979277"/>
      <c r="C979277"/>
      <c r="D979277"/>
      <c r="E979277"/>
      <c r="F979277"/>
      <c r="G979277"/>
      <c r="H979277"/>
      <c r="I979277"/>
      <c r="J979277"/>
      <c r="K979277"/>
      <c r="L979277"/>
      <c r="M979277"/>
      <c r="N979277"/>
      <c r="O979277"/>
      <c r="P979277"/>
      <c r="Q979277"/>
      <c r="R979277"/>
      <c r="S979277"/>
      <c r="T979277"/>
      <c r="U979277"/>
      <c r="V979277"/>
    </row>
    <row r="979278" spans="1:22">
      <c r="A979278"/>
      <c r="B979278"/>
      <c r="C979278"/>
      <c r="D979278"/>
      <c r="E979278"/>
      <c r="F979278"/>
      <c r="G979278"/>
      <c r="H979278"/>
      <c r="I979278"/>
      <c r="J979278"/>
      <c r="K979278"/>
      <c r="L979278"/>
      <c r="M979278"/>
      <c r="N979278"/>
      <c r="O979278"/>
      <c r="P979278"/>
      <c r="Q979278"/>
      <c r="R979278"/>
      <c r="S979278"/>
      <c r="T979278"/>
      <c r="U979278"/>
      <c r="V979278"/>
    </row>
    <row r="979279" spans="1:22">
      <c r="A979279"/>
      <c r="B979279"/>
      <c r="C979279"/>
      <c r="D979279"/>
      <c r="E979279"/>
      <c r="F979279"/>
      <c r="G979279"/>
      <c r="H979279"/>
      <c r="I979279"/>
      <c r="J979279"/>
      <c r="K979279"/>
      <c r="L979279"/>
      <c r="M979279"/>
      <c r="N979279"/>
      <c r="O979279"/>
      <c r="P979279"/>
      <c r="Q979279"/>
      <c r="R979279"/>
      <c r="S979279"/>
      <c r="T979279"/>
      <c r="U979279"/>
      <c r="V979279"/>
    </row>
    <row r="979280" spans="1:22">
      <c r="A979280"/>
      <c r="B979280"/>
      <c r="C979280"/>
      <c r="D979280"/>
      <c r="E979280"/>
      <c r="F979280"/>
      <c r="G979280"/>
      <c r="H979280"/>
      <c r="I979280"/>
      <c r="J979280"/>
      <c r="K979280"/>
      <c r="L979280"/>
      <c r="M979280"/>
      <c r="N979280"/>
      <c r="O979280"/>
      <c r="P979280"/>
      <c r="Q979280"/>
      <c r="R979280"/>
      <c r="S979280"/>
      <c r="T979280"/>
      <c r="U979280"/>
      <c r="V979280"/>
    </row>
    <row r="979281" spans="1:22">
      <c r="A979281"/>
      <c r="B979281"/>
      <c r="C979281"/>
      <c r="D979281"/>
      <c r="E979281"/>
      <c r="F979281"/>
      <c r="G979281"/>
      <c r="H979281"/>
      <c r="I979281"/>
      <c r="J979281"/>
      <c r="K979281"/>
      <c r="L979281"/>
      <c r="M979281"/>
      <c r="N979281"/>
      <c r="O979281"/>
      <c r="P979281"/>
      <c r="Q979281"/>
      <c r="R979281"/>
      <c r="S979281"/>
      <c r="T979281"/>
      <c r="U979281"/>
      <c r="V979281"/>
    </row>
    <row r="979282" spans="1:22">
      <c r="A979282"/>
      <c r="B979282"/>
      <c r="C979282"/>
      <c r="D979282"/>
      <c r="E979282"/>
      <c r="F979282"/>
      <c r="G979282"/>
      <c r="H979282"/>
      <c r="I979282"/>
      <c r="J979282"/>
      <c r="K979282"/>
      <c r="L979282"/>
      <c r="M979282"/>
      <c r="N979282"/>
      <c r="O979282"/>
      <c r="P979282"/>
      <c r="Q979282"/>
      <c r="R979282"/>
      <c r="S979282"/>
      <c r="T979282"/>
      <c r="U979282"/>
      <c r="V979282"/>
    </row>
    <row r="979283" spans="1:22">
      <c r="A979283"/>
      <c r="B979283"/>
      <c r="C979283"/>
      <c r="D979283"/>
      <c r="E979283"/>
      <c r="F979283"/>
      <c r="G979283"/>
      <c r="H979283"/>
      <c r="I979283"/>
      <c r="J979283"/>
      <c r="K979283"/>
      <c r="L979283"/>
      <c r="M979283"/>
      <c r="N979283"/>
      <c r="O979283"/>
      <c r="P979283"/>
      <c r="Q979283"/>
      <c r="R979283"/>
      <c r="S979283"/>
      <c r="T979283"/>
      <c r="U979283"/>
      <c r="V979283"/>
    </row>
    <row r="979284" spans="1:22">
      <c r="A979284"/>
      <c r="B979284"/>
      <c r="C979284"/>
      <c r="D979284"/>
      <c r="E979284"/>
      <c r="F979284"/>
      <c r="G979284"/>
      <c r="H979284"/>
      <c r="I979284"/>
      <c r="J979284"/>
      <c r="K979284"/>
      <c r="L979284"/>
      <c r="M979284"/>
      <c r="N979284"/>
      <c r="O979284"/>
      <c r="P979284"/>
      <c r="Q979284"/>
      <c r="R979284"/>
      <c r="S979284"/>
      <c r="T979284"/>
      <c r="U979284"/>
      <c r="V979284"/>
    </row>
    <row r="979285" spans="1:22">
      <c r="A979285"/>
      <c r="B979285"/>
      <c r="C979285"/>
      <c r="D979285"/>
      <c r="E979285"/>
      <c r="F979285"/>
      <c r="G979285"/>
      <c r="H979285"/>
      <c r="I979285"/>
      <c r="J979285"/>
      <c r="K979285"/>
      <c r="L979285"/>
      <c r="M979285"/>
      <c r="N979285"/>
      <c r="O979285"/>
      <c r="P979285"/>
      <c r="Q979285"/>
      <c r="R979285"/>
      <c r="S979285"/>
      <c r="T979285"/>
      <c r="U979285"/>
      <c r="V979285"/>
    </row>
    <row r="979286" spans="1:22">
      <c r="A979286"/>
      <c r="B979286"/>
      <c r="C979286"/>
      <c r="D979286"/>
      <c r="E979286"/>
      <c r="F979286"/>
      <c r="G979286"/>
      <c r="H979286"/>
      <c r="I979286"/>
      <c r="J979286"/>
      <c r="K979286"/>
      <c r="L979286"/>
      <c r="M979286"/>
      <c r="N979286"/>
      <c r="O979286"/>
      <c r="P979286"/>
      <c r="Q979286"/>
      <c r="R979286"/>
      <c r="S979286"/>
      <c r="T979286"/>
      <c r="U979286"/>
      <c r="V979286"/>
    </row>
    <row r="979287" spans="1:22">
      <c r="A979287"/>
      <c r="B979287"/>
      <c r="C979287"/>
      <c r="D979287"/>
      <c r="E979287"/>
      <c r="F979287"/>
      <c r="G979287"/>
      <c r="H979287"/>
      <c r="I979287"/>
      <c r="J979287"/>
      <c r="K979287"/>
      <c r="L979287"/>
      <c r="M979287"/>
      <c r="N979287"/>
      <c r="O979287"/>
      <c r="P979287"/>
      <c r="Q979287"/>
      <c r="R979287"/>
      <c r="S979287"/>
      <c r="T979287"/>
      <c r="U979287"/>
      <c r="V979287"/>
    </row>
    <row r="979288" spans="1:22">
      <c r="A979288"/>
      <c r="B979288"/>
      <c r="C979288"/>
      <c r="D979288"/>
      <c r="E979288"/>
      <c r="F979288"/>
      <c r="G979288"/>
      <c r="H979288"/>
      <c r="I979288"/>
      <c r="J979288"/>
      <c r="K979288"/>
      <c r="L979288"/>
      <c r="M979288"/>
      <c r="N979288"/>
      <c r="O979288"/>
      <c r="P979288"/>
      <c r="Q979288"/>
      <c r="R979288"/>
      <c r="S979288"/>
      <c r="T979288"/>
      <c r="U979288"/>
      <c r="V979288"/>
    </row>
    <row r="979289" spans="1:22">
      <c r="A979289"/>
      <c r="B979289"/>
      <c r="C979289"/>
      <c r="D979289"/>
      <c r="E979289"/>
      <c r="F979289"/>
      <c r="G979289"/>
      <c r="H979289"/>
      <c r="I979289"/>
      <c r="J979289"/>
      <c r="K979289"/>
      <c r="L979289"/>
      <c r="M979289"/>
      <c r="N979289"/>
      <c r="O979289"/>
      <c r="P979289"/>
      <c r="Q979289"/>
      <c r="R979289"/>
      <c r="S979289"/>
      <c r="T979289"/>
      <c r="U979289"/>
      <c r="V979289"/>
    </row>
    <row r="979290" spans="1:22">
      <c r="A979290"/>
      <c r="B979290"/>
      <c r="C979290"/>
      <c r="D979290"/>
      <c r="E979290"/>
      <c r="F979290"/>
      <c r="G979290"/>
      <c r="H979290"/>
      <c r="I979290"/>
      <c r="J979290"/>
      <c r="K979290"/>
      <c r="L979290"/>
      <c r="M979290"/>
      <c r="N979290"/>
      <c r="O979290"/>
      <c r="P979290"/>
      <c r="Q979290"/>
      <c r="R979290"/>
      <c r="S979290"/>
      <c r="T979290"/>
      <c r="U979290"/>
      <c r="V979290"/>
    </row>
    <row r="979291" spans="1:22">
      <c r="A979291"/>
      <c r="B979291"/>
      <c r="C979291"/>
      <c r="D979291"/>
      <c r="E979291"/>
      <c r="F979291"/>
      <c r="G979291"/>
      <c r="H979291"/>
      <c r="I979291"/>
      <c r="J979291"/>
      <c r="K979291"/>
      <c r="L979291"/>
      <c r="M979291"/>
      <c r="N979291"/>
      <c r="O979291"/>
      <c r="P979291"/>
      <c r="Q979291"/>
      <c r="R979291"/>
      <c r="S979291"/>
      <c r="T979291"/>
      <c r="U979291"/>
      <c r="V979291"/>
    </row>
    <row r="979292" spans="1:22">
      <c r="A979292"/>
      <c r="B979292"/>
      <c r="C979292"/>
      <c r="D979292"/>
      <c r="E979292"/>
      <c r="F979292"/>
      <c r="G979292"/>
      <c r="H979292"/>
      <c r="I979292"/>
      <c r="J979292"/>
      <c r="K979292"/>
      <c r="L979292"/>
      <c r="M979292"/>
      <c r="N979292"/>
      <c r="O979292"/>
      <c r="P979292"/>
      <c r="Q979292"/>
      <c r="R979292"/>
      <c r="S979292"/>
      <c r="T979292"/>
      <c r="U979292"/>
      <c r="V979292"/>
    </row>
    <row r="979293" spans="1:22">
      <c r="A979293"/>
      <c r="B979293"/>
      <c r="C979293"/>
      <c r="D979293"/>
      <c r="E979293"/>
      <c r="F979293"/>
      <c r="G979293"/>
      <c r="H979293"/>
      <c r="I979293"/>
      <c r="J979293"/>
      <c r="K979293"/>
      <c r="L979293"/>
      <c r="M979293"/>
      <c r="N979293"/>
      <c r="O979293"/>
      <c r="P979293"/>
      <c r="Q979293"/>
      <c r="R979293"/>
      <c r="S979293"/>
      <c r="T979293"/>
      <c r="U979293"/>
      <c r="V979293"/>
    </row>
    <row r="979294" spans="1:22">
      <c r="A979294"/>
      <c r="B979294"/>
      <c r="C979294"/>
      <c r="D979294"/>
      <c r="E979294"/>
      <c r="F979294"/>
      <c r="G979294"/>
      <c r="H979294"/>
      <c r="I979294"/>
      <c r="J979294"/>
      <c r="K979294"/>
      <c r="L979294"/>
      <c r="M979294"/>
      <c r="N979294"/>
      <c r="O979294"/>
      <c r="P979294"/>
      <c r="Q979294"/>
      <c r="R979294"/>
      <c r="S979294"/>
      <c r="T979294"/>
      <c r="U979294"/>
      <c r="V979294"/>
    </row>
    <row r="979295" spans="1:22">
      <c r="A979295"/>
      <c r="B979295"/>
      <c r="C979295"/>
      <c r="D979295"/>
      <c r="E979295"/>
      <c r="F979295"/>
      <c r="G979295"/>
      <c r="H979295"/>
      <c r="I979295"/>
      <c r="J979295"/>
      <c r="K979295"/>
      <c r="L979295"/>
      <c r="M979295"/>
      <c r="N979295"/>
      <c r="O979295"/>
      <c r="P979295"/>
      <c r="Q979295"/>
      <c r="R979295"/>
      <c r="S979295"/>
      <c r="T979295"/>
      <c r="U979295"/>
      <c r="V979295"/>
    </row>
    <row r="979296" spans="1:22">
      <c r="A979296"/>
      <c r="B979296"/>
      <c r="C979296"/>
      <c r="D979296"/>
      <c r="E979296"/>
      <c r="F979296"/>
      <c r="G979296"/>
      <c r="H979296"/>
      <c r="I979296"/>
      <c r="J979296"/>
      <c r="K979296"/>
      <c r="L979296"/>
      <c r="M979296"/>
      <c r="N979296"/>
      <c r="O979296"/>
      <c r="P979296"/>
      <c r="Q979296"/>
      <c r="R979296"/>
      <c r="S979296"/>
      <c r="T979296"/>
      <c r="U979296"/>
      <c r="V979296"/>
    </row>
    <row r="979297" spans="1:22">
      <c r="A979297"/>
      <c r="B979297"/>
      <c r="C979297"/>
      <c r="D979297"/>
      <c r="E979297"/>
      <c r="F979297"/>
      <c r="G979297"/>
      <c r="H979297"/>
      <c r="I979297"/>
      <c r="J979297"/>
      <c r="K979297"/>
      <c r="L979297"/>
      <c r="M979297"/>
      <c r="N979297"/>
      <c r="O979297"/>
      <c r="P979297"/>
      <c r="Q979297"/>
      <c r="R979297"/>
      <c r="S979297"/>
      <c r="T979297"/>
      <c r="U979297"/>
      <c r="V979297"/>
    </row>
    <row r="979298" spans="1:22">
      <c r="A979298"/>
      <c r="B979298"/>
      <c r="C979298"/>
      <c r="D979298"/>
      <c r="E979298"/>
      <c r="F979298"/>
      <c r="G979298"/>
      <c r="H979298"/>
      <c r="I979298"/>
      <c r="J979298"/>
      <c r="K979298"/>
      <c r="L979298"/>
      <c r="M979298"/>
      <c r="N979298"/>
      <c r="O979298"/>
      <c r="P979298"/>
      <c r="Q979298"/>
      <c r="R979298"/>
      <c r="S979298"/>
      <c r="T979298"/>
      <c r="U979298"/>
      <c r="V979298"/>
    </row>
    <row r="979299" spans="1:22">
      <c r="A979299"/>
      <c r="B979299"/>
      <c r="C979299"/>
      <c r="D979299"/>
      <c r="E979299"/>
      <c r="F979299"/>
      <c r="G979299"/>
      <c r="H979299"/>
      <c r="I979299"/>
      <c r="J979299"/>
      <c r="K979299"/>
      <c r="L979299"/>
      <c r="M979299"/>
      <c r="N979299"/>
      <c r="O979299"/>
      <c r="P979299"/>
      <c r="Q979299"/>
      <c r="R979299"/>
      <c r="S979299"/>
      <c r="T979299"/>
      <c r="U979299"/>
      <c r="V979299"/>
    </row>
    <row r="979300" spans="1:22">
      <c r="A979300"/>
      <c r="B979300"/>
      <c r="C979300"/>
      <c r="D979300"/>
      <c r="E979300"/>
      <c r="F979300"/>
      <c r="G979300"/>
      <c r="H979300"/>
      <c r="I979300"/>
      <c r="J979300"/>
      <c r="K979300"/>
      <c r="L979300"/>
      <c r="M979300"/>
      <c r="N979300"/>
      <c r="O979300"/>
      <c r="P979300"/>
      <c r="Q979300"/>
      <c r="R979300"/>
      <c r="S979300"/>
      <c r="T979300"/>
      <c r="U979300"/>
      <c r="V979300"/>
    </row>
    <row r="979301" spans="1:22">
      <c r="A979301"/>
      <c r="B979301"/>
      <c r="C979301"/>
      <c r="D979301"/>
      <c r="E979301"/>
      <c r="F979301"/>
      <c r="G979301"/>
      <c r="H979301"/>
      <c r="I979301"/>
      <c r="J979301"/>
      <c r="K979301"/>
      <c r="L979301"/>
      <c r="M979301"/>
      <c r="N979301"/>
      <c r="O979301"/>
      <c r="P979301"/>
      <c r="Q979301"/>
      <c r="R979301"/>
      <c r="S979301"/>
      <c r="T979301"/>
      <c r="U979301"/>
      <c r="V979301"/>
    </row>
    <row r="979302" spans="1:22">
      <c r="A979302"/>
      <c r="B979302"/>
      <c r="C979302"/>
      <c r="D979302"/>
      <c r="E979302"/>
      <c r="F979302"/>
      <c r="G979302"/>
      <c r="H979302"/>
      <c r="I979302"/>
      <c r="J979302"/>
      <c r="K979302"/>
      <c r="L979302"/>
      <c r="M979302"/>
      <c r="N979302"/>
      <c r="O979302"/>
      <c r="P979302"/>
      <c r="Q979302"/>
      <c r="R979302"/>
      <c r="S979302"/>
      <c r="T979302"/>
      <c r="U979302"/>
      <c r="V979302"/>
    </row>
    <row r="979303" spans="1:22">
      <c r="A979303"/>
      <c r="B979303"/>
      <c r="C979303"/>
      <c r="D979303"/>
      <c r="E979303"/>
      <c r="F979303"/>
      <c r="G979303"/>
      <c r="H979303"/>
      <c r="I979303"/>
      <c r="J979303"/>
      <c r="K979303"/>
      <c r="L979303"/>
      <c r="M979303"/>
      <c r="N979303"/>
      <c r="O979303"/>
      <c r="P979303"/>
      <c r="Q979303"/>
      <c r="R979303"/>
      <c r="S979303"/>
      <c r="T979303"/>
      <c r="U979303"/>
      <c r="V979303"/>
    </row>
    <row r="979304" spans="1:22">
      <c r="A979304"/>
      <c r="B979304"/>
      <c r="C979304"/>
      <c r="D979304"/>
      <c r="E979304"/>
      <c r="F979304"/>
      <c r="G979304"/>
      <c r="H979304"/>
      <c r="I979304"/>
      <c r="J979304"/>
      <c r="K979304"/>
      <c r="L979304"/>
      <c r="M979304"/>
      <c r="N979304"/>
      <c r="O979304"/>
      <c r="P979304"/>
      <c r="Q979304"/>
      <c r="R979304"/>
      <c r="S979304"/>
      <c r="T979304"/>
      <c r="U979304"/>
      <c r="V979304"/>
    </row>
    <row r="979305" spans="1:22">
      <c r="A979305"/>
      <c r="B979305"/>
      <c r="C979305"/>
      <c r="D979305"/>
      <c r="E979305"/>
      <c r="F979305"/>
      <c r="G979305"/>
      <c r="H979305"/>
      <c r="I979305"/>
      <c r="J979305"/>
      <c r="K979305"/>
      <c r="L979305"/>
      <c r="M979305"/>
      <c r="N979305"/>
      <c r="O979305"/>
      <c r="P979305"/>
      <c r="Q979305"/>
      <c r="R979305"/>
      <c r="S979305"/>
      <c r="T979305"/>
      <c r="U979305"/>
      <c r="V979305"/>
    </row>
    <row r="979306" spans="1:22">
      <c r="A979306"/>
      <c r="B979306"/>
      <c r="C979306"/>
      <c r="D979306"/>
      <c r="E979306"/>
      <c r="F979306"/>
      <c r="G979306"/>
      <c r="H979306"/>
      <c r="I979306"/>
      <c r="J979306"/>
      <c r="K979306"/>
      <c r="L979306"/>
      <c r="M979306"/>
      <c r="N979306"/>
      <c r="O979306"/>
      <c r="P979306"/>
      <c r="Q979306"/>
      <c r="R979306"/>
      <c r="S979306"/>
      <c r="T979306"/>
      <c r="U979306"/>
      <c r="V979306"/>
    </row>
    <row r="979307" spans="1:22">
      <c r="A979307"/>
      <c r="B979307"/>
      <c r="C979307"/>
      <c r="D979307"/>
      <c r="E979307"/>
      <c r="F979307"/>
      <c r="G979307"/>
      <c r="H979307"/>
      <c r="I979307"/>
      <c r="J979307"/>
      <c r="K979307"/>
      <c r="L979307"/>
      <c r="M979307"/>
      <c r="N979307"/>
      <c r="O979307"/>
      <c r="P979307"/>
      <c r="Q979307"/>
      <c r="R979307"/>
      <c r="S979307"/>
      <c r="T979307"/>
      <c r="U979307"/>
      <c r="V979307"/>
    </row>
    <row r="979308" spans="1:22">
      <c r="A979308"/>
      <c r="B979308"/>
      <c r="C979308"/>
      <c r="D979308"/>
      <c r="E979308"/>
      <c r="F979308"/>
      <c r="G979308"/>
      <c r="H979308"/>
      <c r="I979308"/>
      <c r="J979308"/>
      <c r="K979308"/>
      <c r="L979308"/>
      <c r="M979308"/>
      <c r="N979308"/>
      <c r="O979308"/>
      <c r="P979308"/>
      <c r="Q979308"/>
      <c r="R979308"/>
      <c r="S979308"/>
      <c r="T979308"/>
      <c r="U979308"/>
      <c r="V979308"/>
    </row>
    <row r="979309" spans="1:22">
      <c r="A979309"/>
      <c r="B979309"/>
      <c r="C979309"/>
      <c r="D979309"/>
      <c r="E979309"/>
      <c r="F979309"/>
      <c r="G979309"/>
      <c r="H979309"/>
      <c r="I979309"/>
      <c r="J979309"/>
      <c r="K979309"/>
      <c r="L979309"/>
      <c r="M979309"/>
      <c r="N979309"/>
      <c r="O979309"/>
      <c r="P979309"/>
      <c r="Q979309"/>
      <c r="R979309"/>
      <c r="S979309"/>
      <c r="T979309"/>
      <c r="U979309"/>
      <c r="V979309"/>
    </row>
    <row r="979310" spans="1:22">
      <c r="A979310"/>
      <c r="B979310"/>
      <c r="C979310"/>
      <c r="D979310"/>
      <c r="E979310"/>
      <c r="F979310"/>
      <c r="G979310"/>
      <c r="H979310"/>
      <c r="I979310"/>
      <c r="J979310"/>
      <c r="K979310"/>
      <c r="L979310"/>
      <c r="M979310"/>
      <c r="N979310"/>
      <c r="O979310"/>
      <c r="P979310"/>
      <c r="Q979310"/>
      <c r="R979310"/>
      <c r="S979310"/>
      <c r="T979310"/>
      <c r="U979310"/>
      <c r="V979310"/>
    </row>
    <row r="979311" spans="1:22">
      <c r="A979311"/>
      <c r="B979311"/>
      <c r="C979311"/>
      <c r="D979311"/>
      <c r="E979311"/>
      <c r="F979311"/>
      <c r="G979311"/>
      <c r="H979311"/>
      <c r="I979311"/>
      <c r="J979311"/>
      <c r="K979311"/>
      <c r="L979311"/>
      <c r="M979311"/>
      <c r="N979311"/>
      <c r="O979311"/>
      <c r="P979311"/>
      <c r="Q979311"/>
      <c r="R979311"/>
      <c r="S979311"/>
      <c r="T979311"/>
      <c r="U979311"/>
      <c r="V979311"/>
    </row>
    <row r="979312" spans="1:22">
      <c r="A979312"/>
      <c r="B979312"/>
      <c r="C979312"/>
      <c r="D979312"/>
      <c r="E979312"/>
      <c r="F979312"/>
      <c r="G979312"/>
      <c r="H979312"/>
      <c r="I979312"/>
      <c r="J979312"/>
      <c r="K979312"/>
      <c r="L979312"/>
      <c r="M979312"/>
      <c r="N979312"/>
      <c r="O979312"/>
      <c r="P979312"/>
      <c r="Q979312"/>
      <c r="R979312"/>
      <c r="S979312"/>
      <c r="T979312"/>
      <c r="U979312"/>
      <c r="V979312"/>
    </row>
    <row r="979313" spans="1:22">
      <c r="A979313"/>
      <c r="B979313"/>
      <c r="C979313"/>
      <c r="D979313"/>
      <c r="E979313"/>
      <c r="F979313"/>
      <c r="G979313"/>
      <c r="H979313"/>
      <c r="I979313"/>
      <c r="J979313"/>
      <c r="K979313"/>
      <c r="L979313"/>
      <c r="M979313"/>
      <c r="N979313"/>
      <c r="O979313"/>
      <c r="P979313"/>
      <c r="Q979313"/>
      <c r="R979313"/>
      <c r="S979313"/>
      <c r="T979313"/>
      <c r="U979313"/>
      <c r="V979313"/>
    </row>
    <row r="979314" spans="1:22">
      <c r="A979314"/>
      <c r="B979314"/>
      <c r="C979314"/>
      <c r="D979314"/>
      <c r="E979314"/>
      <c r="F979314"/>
      <c r="G979314"/>
      <c r="H979314"/>
      <c r="I979314"/>
      <c r="J979314"/>
      <c r="K979314"/>
      <c r="L979314"/>
      <c r="M979314"/>
      <c r="N979314"/>
      <c r="O979314"/>
      <c r="P979314"/>
      <c r="Q979314"/>
      <c r="R979314"/>
      <c r="S979314"/>
      <c r="T979314"/>
      <c r="U979314"/>
      <c r="V979314"/>
    </row>
    <row r="979315" spans="1:22">
      <c r="A979315"/>
      <c r="B979315"/>
      <c r="C979315"/>
      <c r="D979315"/>
      <c r="E979315"/>
      <c r="F979315"/>
      <c r="G979315"/>
      <c r="H979315"/>
      <c r="I979315"/>
      <c r="J979315"/>
      <c r="K979315"/>
      <c r="L979315"/>
      <c r="M979315"/>
      <c r="N979315"/>
      <c r="O979315"/>
      <c r="P979315"/>
      <c r="Q979315"/>
      <c r="R979315"/>
      <c r="S979315"/>
      <c r="T979315"/>
      <c r="U979315"/>
      <c r="V979315"/>
    </row>
    <row r="979316" spans="1:22">
      <c r="A979316"/>
      <c r="B979316"/>
      <c r="C979316"/>
      <c r="D979316"/>
      <c r="E979316"/>
      <c r="F979316"/>
      <c r="G979316"/>
      <c r="H979316"/>
      <c r="I979316"/>
      <c r="J979316"/>
      <c r="K979316"/>
      <c r="L979316"/>
      <c r="M979316"/>
      <c r="N979316"/>
      <c r="O979316"/>
      <c r="P979316"/>
      <c r="Q979316"/>
      <c r="R979316"/>
      <c r="S979316"/>
      <c r="T979316"/>
      <c r="U979316"/>
      <c r="V979316"/>
    </row>
    <row r="979317" spans="1:22">
      <c r="A979317"/>
      <c r="B979317"/>
      <c r="C979317"/>
      <c r="D979317"/>
      <c r="E979317"/>
      <c r="F979317"/>
      <c r="G979317"/>
      <c r="H979317"/>
      <c r="I979317"/>
      <c r="J979317"/>
      <c r="K979317"/>
      <c r="L979317"/>
      <c r="M979317"/>
      <c r="N979317"/>
      <c r="O979317"/>
      <c r="P979317"/>
      <c r="Q979317"/>
      <c r="R979317"/>
      <c r="S979317"/>
      <c r="T979317"/>
      <c r="U979317"/>
      <c r="V979317"/>
    </row>
    <row r="979318" spans="1:22">
      <c r="A979318"/>
      <c r="B979318"/>
      <c r="C979318"/>
      <c r="D979318"/>
      <c r="E979318"/>
      <c r="F979318"/>
      <c r="G979318"/>
      <c r="H979318"/>
      <c r="I979318"/>
      <c r="J979318"/>
      <c r="K979318"/>
      <c r="L979318"/>
      <c r="M979318"/>
      <c r="N979318"/>
      <c r="O979318"/>
      <c r="P979318"/>
      <c r="Q979318"/>
      <c r="R979318"/>
      <c r="S979318"/>
      <c r="T979318"/>
      <c r="U979318"/>
      <c r="V979318"/>
    </row>
    <row r="979319" spans="1:22">
      <c r="A979319"/>
      <c r="B979319"/>
      <c r="C979319"/>
      <c r="D979319"/>
      <c r="E979319"/>
      <c r="F979319"/>
      <c r="G979319"/>
      <c r="H979319"/>
      <c r="I979319"/>
      <c r="J979319"/>
      <c r="K979319"/>
      <c r="L979319"/>
      <c r="M979319"/>
      <c r="N979319"/>
      <c r="O979319"/>
      <c r="P979319"/>
      <c r="Q979319"/>
      <c r="R979319"/>
      <c r="S979319"/>
      <c r="T979319"/>
      <c r="U979319"/>
      <c r="V979319"/>
    </row>
    <row r="979320" spans="1:22">
      <c r="A979320"/>
      <c r="B979320"/>
      <c r="C979320"/>
      <c r="D979320"/>
      <c r="E979320"/>
      <c r="F979320"/>
      <c r="G979320"/>
      <c r="H979320"/>
      <c r="I979320"/>
      <c r="J979320"/>
      <c r="K979320"/>
      <c r="L979320"/>
      <c r="M979320"/>
      <c r="N979320"/>
      <c r="O979320"/>
      <c r="P979320"/>
      <c r="Q979320"/>
      <c r="R979320"/>
      <c r="S979320"/>
      <c r="T979320"/>
      <c r="U979320"/>
      <c r="V979320"/>
    </row>
    <row r="979321" spans="1:22">
      <c r="A979321"/>
      <c r="B979321"/>
      <c r="C979321"/>
      <c r="D979321"/>
      <c r="E979321"/>
      <c r="F979321"/>
      <c r="G979321"/>
      <c r="H979321"/>
      <c r="I979321"/>
      <c r="J979321"/>
      <c r="K979321"/>
      <c r="L979321"/>
      <c r="M979321"/>
      <c r="N979321"/>
      <c r="O979321"/>
      <c r="P979321"/>
      <c r="Q979321"/>
      <c r="R979321"/>
      <c r="S979321"/>
      <c r="T979321"/>
      <c r="U979321"/>
      <c r="V979321"/>
    </row>
    <row r="979322" spans="1:22">
      <c r="A979322"/>
      <c r="B979322"/>
      <c r="C979322"/>
      <c r="D979322"/>
      <c r="E979322"/>
      <c r="F979322"/>
      <c r="G979322"/>
      <c r="H979322"/>
      <c r="I979322"/>
      <c r="J979322"/>
      <c r="K979322"/>
      <c r="L979322"/>
      <c r="M979322"/>
      <c r="N979322"/>
      <c r="O979322"/>
      <c r="P979322"/>
      <c r="Q979322"/>
      <c r="R979322"/>
      <c r="S979322"/>
      <c r="T979322"/>
      <c r="U979322"/>
      <c r="V979322"/>
    </row>
    <row r="979323" spans="1:22">
      <c r="A979323"/>
      <c r="B979323"/>
      <c r="C979323"/>
      <c r="D979323"/>
      <c r="E979323"/>
      <c r="F979323"/>
      <c r="G979323"/>
      <c r="H979323"/>
      <c r="I979323"/>
      <c r="J979323"/>
      <c r="K979323"/>
      <c r="L979323"/>
      <c r="M979323"/>
      <c r="N979323"/>
      <c r="O979323"/>
      <c r="P979323"/>
      <c r="Q979323"/>
      <c r="R979323"/>
      <c r="S979323"/>
      <c r="T979323"/>
      <c r="U979323"/>
      <c r="V979323"/>
    </row>
    <row r="979324" spans="1:22">
      <c r="A979324"/>
      <c r="B979324"/>
      <c r="C979324"/>
      <c r="D979324"/>
      <c r="E979324"/>
      <c r="F979324"/>
      <c r="G979324"/>
      <c r="H979324"/>
      <c r="I979324"/>
      <c r="J979324"/>
      <c r="K979324"/>
      <c r="L979324"/>
      <c r="M979324"/>
      <c r="N979324"/>
      <c r="O979324"/>
      <c r="P979324"/>
      <c r="Q979324"/>
      <c r="R979324"/>
      <c r="S979324"/>
      <c r="T979324"/>
      <c r="U979324"/>
      <c r="V979324"/>
    </row>
    <row r="979325" spans="1:22">
      <c r="A979325"/>
      <c r="B979325"/>
      <c r="C979325"/>
      <c r="D979325"/>
      <c r="E979325"/>
      <c r="F979325"/>
      <c r="G979325"/>
      <c r="H979325"/>
      <c r="I979325"/>
      <c r="J979325"/>
      <c r="K979325"/>
      <c r="L979325"/>
      <c r="M979325"/>
      <c r="N979325"/>
      <c r="O979325"/>
      <c r="P979325"/>
      <c r="Q979325"/>
      <c r="R979325"/>
      <c r="S979325"/>
      <c r="T979325"/>
      <c r="U979325"/>
      <c r="V979325"/>
    </row>
    <row r="979326" spans="1:22">
      <c r="A979326"/>
      <c r="B979326"/>
      <c r="C979326"/>
      <c r="D979326"/>
      <c r="E979326"/>
      <c r="F979326"/>
      <c r="G979326"/>
      <c r="H979326"/>
      <c r="I979326"/>
      <c r="J979326"/>
      <c r="K979326"/>
      <c r="L979326"/>
      <c r="M979326"/>
      <c r="N979326"/>
      <c r="O979326"/>
      <c r="P979326"/>
      <c r="Q979326"/>
      <c r="R979326"/>
      <c r="S979326"/>
      <c r="T979326"/>
      <c r="U979326"/>
      <c r="V979326"/>
    </row>
    <row r="979327" spans="1:22">
      <c r="A979327"/>
      <c r="B979327"/>
      <c r="C979327"/>
      <c r="D979327"/>
      <c r="E979327"/>
      <c r="F979327"/>
      <c r="G979327"/>
      <c r="H979327"/>
      <c r="I979327"/>
      <c r="J979327"/>
      <c r="K979327"/>
      <c r="L979327"/>
      <c r="M979327"/>
      <c r="N979327"/>
      <c r="O979327"/>
      <c r="P979327"/>
      <c r="Q979327"/>
      <c r="R979327"/>
      <c r="S979327"/>
      <c r="T979327"/>
      <c r="U979327"/>
      <c r="V979327"/>
    </row>
    <row r="979328" spans="1:22">
      <c r="A979328"/>
      <c r="B979328"/>
      <c r="C979328"/>
      <c r="D979328"/>
      <c r="E979328"/>
      <c r="F979328"/>
      <c r="G979328"/>
      <c r="H979328"/>
      <c r="I979328"/>
      <c r="J979328"/>
      <c r="K979328"/>
      <c r="L979328"/>
      <c r="M979328"/>
      <c r="N979328"/>
      <c r="O979328"/>
      <c r="P979328"/>
      <c r="Q979328"/>
      <c r="R979328"/>
      <c r="S979328"/>
      <c r="T979328"/>
      <c r="U979328"/>
      <c r="V979328"/>
    </row>
    <row r="979329" spans="1:22">
      <c r="A979329"/>
      <c r="B979329"/>
      <c r="C979329"/>
      <c r="D979329"/>
      <c r="E979329"/>
      <c r="F979329"/>
      <c r="G979329"/>
      <c r="H979329"/>
      <c r="I979329"/>
      <c r="J979329"/>
      <c r="K979329"/>
      <c r="L979329"/>
      <c r="M979329"/>
      <c r="N979329"/>
      <c r="O979329"/>
      <c r="P979329"/>
      <c r="Q979329"/>
      <c r="R979329"/>
      <c r="S979329"/>
      <c r="T979329"/>
      <c r="U979329"/>
      <c r="V979329"/>
    </row>
    <row r="979330" spans="1:22">
      <c r="A979330"/>
      <c r="B979330"/>
      <c r="C979330"/>
      <c r="D979330"/>
      <c r="E979330"/>
      <c r="F979330"/>
      <c r="G979330"/>
      <c r="H979330"/>
      <c r="I979330"/>
      <c r="J979330"/>
      <c r="K979330"/>
      <c r="L979330"/>
      <c r="M979330"/>
      <c r="N979330"/>
      <c r="O979330"/>
      <c r="P979330"/>
      <c r="Q979330"/>
      <c r="R979330"/>
      <c r="S979330"/>
      <c r="T979330"/>
      <c r="U979330"/>
      <c r="V979330"/>
    </row>
    <row r="979331" spans="1:22">
      <c r="A979331"/>
      <c r="B979331"/>
      <c r="C979331"/>
      <c r="D979331"/>
      <c r="E979331"/>
      <c r="F979331"/>
      <c r="G979331"/>
      <c r="H979331"/>
      <c r="I979331"/>
      <c r="J979331"/>
      <c r="K979331"/>
      <c r="L979331"/>
      <c r="M979331"/>
      <c r="N979331"/>
      <c r="O979331"/>
      <c r="P979331"/>
      <c r="Q979331"/>
      <c r="R979331"/>
      <c r="S979331"/>
      <c r="T979331"/>
      <c r="U979331"/>
      <c r="V979331"/>
    </row>
    <row r="979332" spans="1:22">
      <c r="A979332"/>
      <c r="B979332"/>
      <c r="C979332"/>
      <c r="D979332"/>
      <c r="E979332"/>
      <c r="F979332"/>
      <c r="G979332"/>
      <c r="H979332"/>
      <c r="I979332"/>
      <c r="J979332"/>
      <c r="K979332"/>
      <c r="L979332"/>
      <c r="M979332"/>
      <c r="N979332"/>
      <c r="O979332"/>
      <c r="P979332"/>
      <c r="Q979332"/>
      <c r="R979332"/>
      <c r="S979332"/>
      <c r="T979332"/>
      <c r="U979332"/>
      <c r="V979332"/>
    </row>
    <row r="979333" spans="1:22">
      <c r="A979333"/>
      <c r="B979333"/>
      <c r="C979333"/>
      <c r="D979333"/>
      <c r="E979333"/>
      <c r="F979333"/>
      <c r="G979333"/>
      <c r="H979333"/>
      <c r="I979333"/>
      <c r="J979333"/>
      <c r="K979333"/>
      <c r="L979333"/>
      <c r="M979333"/>
      <c r="N979333"/>
      <c r="O979333"/>
      <c r="P979333"/>
      <c r="Q979333"/>
      <c r="R979333"/>
      <c r="S979333"/>
      <c r="T979333"/>
      <c r="U979333"/>
      <c r="V979333"/>
    </row>
    <row r="979334" spans="1:22">
      <c r="A979334"/>
      <c r="B979334"/>
      <c r="C979334"/>
      <c r="D979334"/>
      <c r="E979334"/>
      <c r="F979334"/>
      <c r="G979334"/>
      <c r="H979334"/>
      <c r="I979334"/>
      <c r="J979334"/>
      <c r="K979334"/>
      <c r="L979334"/>
      <c r="M979334"/>
      <c r="N979334"/>
      <c r="O979334"/>
      <c r="P979334"/>
      <c r="Q979334"/>
      <c r="R979334"/>
      <c r="S979334"/>
      <c r="T979334"/>
      <c r="U979334"/>
      <c r="V979334"/>
    </row>
    <row r="979335" spans="1:22">
      <c r="A979335"/>
      <c r="B979335"/>
      <c r="C979335"/>
      <c r="D979335"/>
      <c r="E979335"/>
      <c r="F979335"/>
      <c r="G979335"/>
      <c r="H979335"/>
      <c r="I979335"/>
      <c r="J979335"/>
      <c r="K979335"/>
      <c r="L979335"/>
      <c r="M979335"/>
      <c r="N979335"/>
      <c r="O979335"/>
      <c r="P979335"/>
      <c r="Q979335"/>
      <c r="R979335"/>
      <c r="S979335"/>
      <c r="T979335"/>
      <c r="U979335"/>
      <c r="V979335"/>
    </row>
    <row r="979336" spans="1:22">
      <c r="A979336"/>
      <c r="B979336"/>
      <c r="C979336"/>
      <c r="D979336"/>
      <c r="E979336"/>
      <c r="F979336"/>
      <c r="G979336"/>
      <c r="H979336"/>
      <c r="I979336"/>
      <c r="J979336"/>
      <c r="K979336"/>
      <c r="L979336"/>
      <c r="M979336"/>
      <c r="N979336"/>
      <c r="O979336"/>
      <c r="P979336"/>
      <c r="Q979336"/>
      <c r="R979336"/>
      <c r="S979336"/>
      <c r="T979336"/>
      <c r="U979336"/>
      <c r="V979336"/>
    </row>
    <row r="979337" spans="1:22">
      <c r="A979337"/>
      <c r="B979337"/>
      <c r="C979337"/>
      <c r="D979337"/>
      <c r="E979337"/>
      <c r="F979337"/>
      <c r="G979337"/>
      <c r="H979337"/>
      <c r="I979337"/>
      <c r="J979337"/>
      <c r="K979337"/>
      <c r="L979337"/>
      <c r="M979337"/>
      <c r="N979337"/>
      <c r="O979337"/>
      <c r="P979337"/>
      <c r="Q979337"/>
      <c r="R979337"/>
      <c r="S979337"/>
      <c r="T979337"/>
      <c r="U979337"/>
      <c r="V979337"/>
    </row>
    <row r="979338" spans="1:22">
      <c r="A979338"/>
      <c r="B979338"/>
      <c r="C979338"/>
      <c r="D979338"/>
      <c r="E979338"/>
      <c r="F979338"/>
      <c r="G979338"/>
      <c r="H979338"/>
      <c r="I979338"/>
      <c r="J979338"/>
      <c r="K979338"/>
      <c r="L979338"/>
      <c r="M979338"/>
      <c r="N979338"/>
      <c r="O979338"/>
      <c r="P979338"/>
      <c r="Q979338"/>
      <c r="R979338"/>
      <c r="S979338"/>
      <c r="T979338"/>
      <c r="U979338"/>
      <c r="V979338"/>
    </row>
    <row r="979339" spans="1:22">
      <c r="A979339"/>
      <c r="B979339"/>
      <c r="C979339"/>
      <c r="D979339"/>
      <c r="E979339"/>
      <c r="F979339"/>
      <c r="G979339"/>
      <c r="H979339"/>
      <c r="I979339"/>
      <c r="J979339"/>
      <c r="K979339"/>
      <c r="L979339"/>
      <c r="M979339"/>
      <c r="N979339"/>
      <c r="O979339"/>
      <c r="P979339"/>
      <c r="Q979339"/>
      <c r="R979339"/>
      <c r="S979339"/>
      <c r="T979339"/>
      <c r="U979339"/>
      <c r="V979339"/>
    </row>
    <row r="979340" spans="1:22">
      <c r="A979340"/>
      <c r="B979340"/>
      <c r="C979340"/>
      <c r="D979340"/>
      <c r="E979340"/>
      <c r="F979340"/>
      <c r="G979340"/>
      <c r="H979340"/>
      <c r="I979340"/>
      <c r="J979340"/>
      <c r="K979340"/>
      <c r="L979340"/>
      <c r="M979340"/>
      <c r="N979340"/>
      <c r="O979340"/>
      <c r="P979340"/>
      <c r="Q979340"/>
      <c r="R979340"/>
      <c r="S979340"/>
      <c r="T979340"/>
      <c r="U979340"/>
      <c r="V979340"/>
    </row>
    <row r="979341" spans="1:22">
      <c r="A979341"/>
      <c r="B979341"/>
      <c r="C979341"/>
      <c r="D979341"/>
      <c r="E979341"/>
      <c r="F979341"/>
      <c r="G979341"/>
      <c r="H979341"/>
      <c r="I979341"/>
      <c r="J979341"/>
      <c r="K979341"/>
      <c r="L979341"/>
      <c r="M979341"/>
      <c r="N979341"/>
      <c r="O979341"/>
      <c r="P979341"/>
      <c r="Q979341"/>
      <c r="R979341"/>
      <c r="S979341"/>
      <c r="T979341"/>
      <c r="U979341"/>
      <c r="V979341"/>
    </row>
    <row r="979342" spans="1:22">
      <c r="A979342"/>
      <c r="B979342"/>
      <c r="C979342"/>
      <c r="D979342"/>
      <c r="E979342"/>
      <c r="F979342"/>
      <c r="G979342"/>
      <c r="H979342"/>
      <c r="I979342"/>
      <c r="J979342"/>
      <c r="K979342"/>
      <c r="L979342"/>
      <c r="M979342"/>
      <c r="N979342"/>
      <c r="O979342"/>
      <c r="P979342"/>
      <c r="Q979342"/>
      <c r="R979342"/>
      <c r="S979342"/>
      <c r="T979342"/>
      <c r="U979342"/>
      <c r="V979342"/>
    </row>
    <row r="979343" spans="1:22">
      <c r="A979343"/>
      <c r="B979343"/>
      <c r="C979343"/>
      <c r="D979343"/>
      <c r="E979343"/>
      <c r="F979343"/>
      <c r="G979343"/>
      <c r="H979343"/>
      <c r="I979343"/>
      <c r="J979343"/>
      <c r="K979343"/>
      <c r="L979343"/>
      <c r="M979343"/>
      <c r="N979343"/>
      <c r="O979343"/>
      <c r="P979343"/>
      <c r="Q979343"/>
      <c r="R979343"/>
      <c r="S979343"/>
      <c r="T979343"/>
      <c r="U979343"/>
      <c r="V979343"/>
    </row>
    <row r="979344" spans="1:22">
      <c r="A979344"/>
      <c r="B979344"/>
      <c r="C979344"/>
      <c r="D979344"/>
      <c r="E979344"/>
      <c r="F979344"/>
      <c r="G979344"/>
      <c r="H979344"/>
      <c r="I979344"/>
      <c r="J979344"/>
      <c r="K979344"/>
      <c r="L979344"/>
      <c r="M979344"/>
      <c r="N979344"/>
      <c r="O979344"/>
      <c r="P979344"/>
      <c r="Q979344"/>
      <c r="R979344"/>
      <c r="S979344"/>
      <c r="T979344"/>
      <c r="U979344"/>
      <c r="V979344"/>
    </row>
    <row r="979345" spans="1:22">
      <c r="A979345"/>
      <c r="B979345"/>
      <c r="C979345"/>
      <c r="D979345"/>
      <c r="E979345"/>
      <c r="F979345"/>
      <c r="G979345"/>
      <c r="H979345"/>
      <c r="I979345"/>
      <c r="J979345"/>
      <c r="K979345"/>
      <c r="L979345"/>
      <c r="M979345"/>
      <c r="N979345"/>
      <c r="O979345"/>
      <c r="P979345"/>
      <c r="Q979345"/>
      <c r="R979345"/>
      <c r="S979345"/>
      <c r="T979345"/>
      <c r="U979345"/>
      <c r="V979345"/>
    </row>
    <row r="979346" spans="1:22">
      <c r="A979346"/>
      <c r="B979346"/>
      <c r="C979346"/>
      <c r="D979346"/>
      <c r="E979346"/>
      <c r="F979346"/>
      <c r="G979346"/>
      <c r="H979346"/>
      <c r="I979346"/>
      <c r="J979346"/>
      <c r="K979346"/>
      <c r="L979346"/>
      <c r="M979346"/>
      <c r="N979346"/>
      <c r="O979346"/>
      <c r="P979346"/>
      <c r="Q979346"/>
      <c r="R979346"/>
      <c r="S979346"/>
      <c r="T979346"/>
      <c r="U979346"/>
      <c r="V979346"/>
    </row>
    <row r="979347" spans="1:22">
      <c r="A979347"/>
      <c r="B979347"/>
      <c r="C979347"/>
      <c r="D979347"/>
      <c r="E979347"/>
      <c r="F979347"/>
      <c r="G979347"/>
      <c r="H979347"/>
      <c r="I979347"/>
      <c r="J979347"/>
      <c r="K979347"/>
      <c r="L979347"/>
      <c r="M979347"/>
      <c r="N979347"/>
      <c r="O979347"/>
      <c r="P979347"/>
      <c r="Q979347"/>
      <c r="R979347"/>
      <c r="S979347"/>
      <c r="T979347"/>
      <c r="U979347"/>
      <c r="V979347"/>
    </row>
    <row r="979348" spans="1:22">
      <c r="A979348"/>
      <c r="B979348"/>
      <c r="C979348"/>
      <c r="D979348"/>
      <c r="E979348"/>
      <c r="F979348"/>
      <c r="G979348"/>
      <c r="H979348"/>
      <c r="I979348"/>
      <c r="J979348"/>
      <c r="K979348"/>
      <c r="L979348"/>
      <c r="M979348"/>
      <c r="N979348"/>
      <c r="O979348"/>
      <c r="P979348"/>
      <c r="Q979348"/>
      <c r="R979348"/>
      <c r="S979348"/>
      <c r="T979348"/>
      <c r="U979348"/>
      <c r="V979348"/>
    </row>
    <row r="979349" spans="1:22">
      <c r="A979349"/>
      <c r="B979349"/>
      <c r="C979349"/>
      <c r="D979349"/>
      <c r="E979349"/>
      <c r="F979349"/>
      <c r="G979349"/>
      <c r="H979349"/>
      <c r="I979349"/>
      <c r="J979349"/>
      <c r="K979349"/>
      <c r="L979349"/>
      <c r="M979349"/>
      <c r="N979349"/>
      <c r="O979349"/>
      <c r="P979349"/>
      <c r="Q979349"/>
      <c r="R979349"/>
      <c r="S979349"/>
      <c r="T979349"/>
      <c r="U979349"/>
      <c r="V979349"/>
    </row>
    <row r="979350" spans="1:22">
      <c r="A979350"/>
      <c r="B979350"/>
      <c r="C979350"/>
      <c r="D979350"/>
      <c r="E979350"/>
      <c r="F979350"/>
      <c r="G979350"/>
      <c r="H979350"/>
      <c r="I979350"/>
      <c r="J979350"/>
      <c r="K979350"/>
      <c r="L979350"/>
      <c r="M979350"/>
      <c r="N979350"/>
      <c r="O979350"/>
      <c r="P979350"/>
      <c r="Q979350"/>
      <c r="R979350"/>
      <c r="S979350"/>
      <c r="T979350"/>
      <c r="U979350"/>
      <c r="V979350"/>
    </row>
    <row r="979351" spans="1:22">
      <c r="A979351"/>
      <c r="B979351"/>
      <c r="C979351"/>
      <c r="D979351"/>
      <c r="E979351"/>
      <c r="F979351"/>
      <c r="G979351"/>
      <c r="H979351"/>
      <c r="I979351"/>
      <c r="J979351"/>
      <c r="K979351"/>
      <c r="L979351"/>
      <c r="M979351"/>
      <c r="N979351"/>
      <c r="O979351"/>
      <c r="P979351"/>
      <c r="Q979351"/>
      <c r="R979351"/>
      <c r="S979351"/>
      <c r="T979351"/>
      <c r="U979351"/>
      <c r="V979351"/>
    </row>
    <row r="979352" spans="1:22">
      <c r="A979352"/>
      <c r="B979352"/>
      <c r="C979352"/>
      <c r="D979352"/>
      <c r="E979352"/>
      <c r="F979352"/>
      <c r="G979352"/>
      <c r="H979352"/>
      <c r="I979352"/>
      <c r="J979352"/>
      <c r="K979352"/>
      <c r="L979352"/>
      <c r="M979352"/>
      <c r="N979352"/>
      <c r="O979352"/>
      <c r="P979352"/>
      <c r="Q979352"/>
      <c r="R979352"/>
      <c r="S979352"/>
      <c r="T979352"/>
      <c r="U979352"/>
      <c r="V979352"/>
    </row>
    <row r="979353" spans="1:22">
      <c r="A979353"/>
      <c r="B979353"/>
      <c r="C979353"/>
      <c r="D979353"/>
      <c r="E979353"/>
      <c r="F979353"/>
      <c r="G979353"/>
      <c r="H979353"/>
      <c r="I979353"/>
      <c r="J979353"/>
      <c r="K979353"/>
      <c r="L979353"/>
      <c r="M979353"/>
      <c r="N979353"/>
      <c r="O979353"/>
      <c r="P979353"/>
      <c r="Q979353"/>
      <c r="R979353"/>
      <c r="S979353"/>
      <c r="T979353"/>
      <c r="U979353"/>
      <c r="V979353"/>
    </row>
    <row r="979354" spans="1:22">
      <c r="A979354"/>
      <c r="B979354"/>
      <c r="C979354"/>
      <c r="D979354"/>
      <c r="E979354"/>
      <c r="F979354"/>
      <c r="G979354"/>
      <c r="H979354"/>
      <c r="I979354"/>
      <c r="J979354"/>
      <c r="K979354"/>
      <c r="L979354"/>
      <c r="M979354"/>
      <c r="N979354"/>
      <c r="O979354"/>
      <c r="P979354"/>
      <c r="Q979354"/>
      <c r="R979354"/>
      <c r="S979354"/>
      <c r="T979354"/>
      <c r="U979354"/>
      <c r="V979354"/>
    </row>
    <row r="979355" spans="1:22">
      <c r="A979355"/>
      <c r="B979355"/>
      <c r="C979355"/>
      <c r="D979355"/>
      <c r="E979355"/>
      <c r="F979355"/>
      <c r="G979355"/>
      <c r="H979355"/>
      <c r="I979355"/>
      <c r="J979355"/>
      <c r="K979355"/>
      <c r="L979355"/>
      <c r="M979355"/>
      <c r="N979355"/>
      <c r="O979355"/>
      <c r="P979355"/>
      <c r="Q979355"/>
      <c r="R979355"/>
      <c r="S979355"/>
      <c r="T979355"/>
      <c r="U979355"/>
      <c r="V979355"/>
    </row>
    <row r="979356" spans="1:22">
      <c r="A979356"/>
      <c r="B979356"/>
      <c r="C979356"/>
      <c r="D979356"/>
      <c r="E979356"/>
      <c r="F979356"/>
      <c r="G979356"/>
      <c r="H979356"/>
      <c r="I979356"/>
      <c r="J979356"/>
      <c r="K979356"/>
      <c r="L979356"/>
      <c r="M979356"/>
      <c r="N979356"/>
      <c r="O979356"/>
      <c r="P979356"/>
      <c r="Q979356"/>
      <c r="R979356"/>
      <c r="S979356"/>
      <c r="T979356"/>
      <c r="U979356"/>
      <c r="V979356"/>
    </row>
    <row r="979357" spans="1:22">
      <c r="A979357"/>
      <c r="B979357"/>
      <c r="C979357"/>
      <c r="D979357"/>
      <c r="E979357"/>
      <c r="F979357"/>
      <c r="G979357"/>
      <c r="H979357"/>
      <c r="I979357"/>
      <c r="J979357"/>
      <c r="K979357"/>
      <c r="L979357"/>
      <c r="M979357"/>
      <c r="N979357"/>
      <c r="O979357"/>
      <c r="P979357"/>
      <c r="Q979357"/>
      <c r="R979357"/>
      <c r="S979357"/>
      <c r="T979357"/>
      <c r="U979357"/>
      <c r="V979357"/>
    </row>
    <row r="979358" spans="1:22">
      <c r="A979358"/>
      <c r="B979358"/>
      <c r="C979358"/>
      <c r="D979358"/>
      <c r="E979358"/>
      <c r="F979358"/>
      <c r="G979358"/>
      <c r="H979358"/>
      <c r="I979358"/>
      <c r="J979358"/>
      <c r="K979358"/>
      <c r="L979358"/>
      <c r="M979358"/>
      <c r="N979358"/>
      <c r="O979358"/>
      <c r="P979358"/>
      <c r="Q979358"/>
      <c r="R979358"/>
      <c r="S979358"/>
      <c r="T979358"/>
      <c r="U979358"/>
      <c r="V979358"/>
    </row>
    <row r="979359" spans="1:22">
      <c r="A979359"/>
      <c r="B979359"/>
      <c r="C979359"/>
      <c r="D979359"/>
      <c r="E979359"/>
      <c r="F979359"/>
      <c r="G979359"/>
      <c r="H979359"/>
      <c r="I979359"/>
      <c r="J979359"/>
      <c r="K979359"/>
      <c r="L979359"/>
      <c r="M979359"/>
      <c r="N979359"/>
      <c r="O979359"/>
      <c r="P979359"/>
      <c r="Q979359"/>
      <c r="R979359"/>
      <c r="S979359"/>
      <c r="T979359"/>
      <c r="U979359"/>
      <c r="V979359"/>
    </row>
    <row r="979360" spans="1:22">
      <c r="A979360"/>
      <c r="B979360"/>
      <c r="C979360"/>
      <c r="D979360"/>
      <c r="E979360"/>
      <c r="F979360"/>
      <c r="G979360"/>
      <c r="H979360"/>
      <c r="I979360"/>
      <c r="J979360"/>
      <c r="K979360"/>
      <c r="L979360"/>
      <c r="M979360"/>
      <c r="N979360"/>
      <c r="O979360"/>
      <c r="P979360"/>
      <c r="Q979360"/>
      <c r="R979360"/>
      <c r="S979360"/>
      <c r="T979360"/>
      <c r="U979360"/>
      <c r="V979360"/>
    </row>
    <row r="979361" spans="1:22">
      <c r="A979361"/>
      <c r="B979361"/>
      <c r="C979361"/>
      <c r="D979361"/>
      <c r="E979361"/>
      <c r="F979361"/>
      <c r="G979361"/>
      <c r="H979361"/>
      <c r="I979361"/>
      <c r="J979361"/>
      <c r="K979361"/>
      <c r="L979361"/>
      <c r="M979361"/>
      <c r="N979361"/>
      <c r="O979361"/>
      <c r="P979361"/>
      <c r="Q979361"/>
      <c r="R979361"/>
      <c r="S979361"/>
      <c r="T979361"/>
      <c r="U979361"/>
      <c r="V979361"/>
    </row>
    <row r="979362" spans="1:22">
      <c r="A979362"/>
      <c r="B979362"/>
      <c r="C979362"/>
      <c r="D979362"/>
      <c r="E979362"/>
      <c r="F979362"/>
      <c r="G979362"/>
      <c r="H979362"/>
      <c r="I979362"/>
      <c r="J979362"/>
      <c r="K979362"/>
      <c r="L979362"/>
      <c r="M979362"/>
      <c r="N979362"/>
      <c r="O979362"/>
      <c r="P979362"/>
      <c r="Q979362"/>
      <c r="R979362"/>
      <c r="S979362"/>
      <c r="T979362"/>
      <c r="U979362"/>
      <c r="V979362"/>
    </row>
    <row r="979363" spans="1:22">
      <c r="A979363"/>
      <c r="B979363"/>
      <c r="C979363"/>
      <c r="D979363"/>
      <c r="E979363"/>
      <c r="F979363"/>
      <c r="G979363"/>
      <c r="H979363"/>
      <c r="I979363"/>
      <c r="J979363"/>
      <c r="K979363"/>
      <c r="L979363"/>
      <c r="M979363"/>
      <c r="N979363"/>
      <c r="O979363"/>
      <c r="P979363"/>
      <c r="Q979363"/>
      <c r="R979363"/>
      <c r="S979363"/>
      <c r="T979363"/>
      <c r="U979363"/>
      <c r="V979363"/>
    </row>
    <row r="979364" spans="1:22">
      <c r="A979364"/>
      <c r="B979364"/>
      <c r="C979364"/>
      <c r="D979364"/>
      <c r="E979364"/>
      <c r="F979364"/>
      <c r="G979364"/>
      <c r="H979364"/>
      <c r="I979364"/>
      <c r="J979364"/>
      <c r="K979364"/>
      <c r="L979364"/>
      <c r="M979364"/>
      <c r="N979364"/>
      <c r="O979364"/>
      <c r="P979364"/>
      <c r="Q979364"/>
      <c r="R979364"/>
      <c r="S979364"/>
      <c r="T979364"/>
      <c r="U979364"/>
      <c r="V979364"/>
    </row>
    <row r="979365" spans="1:22">
      <c r="A979365"/>
      <c r="B979365"/>
      <c r="C979365"/>
      <c r="D979365"/>
      <c r="E979365"/>
      <c r="F979365"/>
      <c r="G979365"/>
      <c r="H979365"/>
      <c r="I979365"/>
      <c r="J979365"/>
      <c r="K979365"/>
      <c r="L979365"/>
      <c r="M979365"/>
      <c r="N979365"/>
      <c r="O979365"/>
      <c r="P979365"/>
      <c r="Q979365"/>
      <c r="R979365"/>
      <c r="S979365"/>
      <c r="T979365"/>
      <c r="U979365"/>
      <c r="V979365"/>
    </row>
    <row r="979366" spans="1:22">
      <c r="A979366"/>
      <c r="B979366"/>
      <c r="C979366"/>
      <c r="D979366"/>
      <c r="E979366"/>
      <c r="F979366"/>
      <c r="G979366"/>
      <c r="H979366"/>
      <c r="I979366"/>
      <c r="J979366"/>
      <c r="K979366"/>
      <c r="L979366"/>
      <c r="M979366"/>
      <c r="N979366"/>
      <c r="O979366"/>
      <c r="P979366"/>
      <c r="Q979366"/>
      <c r="R979366"/>
      <c r="S979366"/>
      <c r="T979366"/>
      <c r="U979366"/>
      <c r="V979366"/>
    </row>
    <row r="979367" spans="1:22">
      <c r="A979367"/>
      <c r="B979367"/>
      <c r="C979367"/>
      <c r="D979367"/>
      <c r="E979367"/>
      <c r="F979367"/>
      <c r="G979367"/>
      <c r="H979367"/>
      <c r="I979367"/>
      <c r="J979367"/>
      <c r="K979367"/>
      <c r="L979367"/>
      <c r="M979367"/>
      <c r="N979367"/>
      <c r="O979367"/>
      <c r="P979367"/>
      <c r="Q979367"/>
      <c r="R979367"/>
      <c r="S979367"/>
      <c r="T979367"/>
      <c r="U979367"/>
      <c r="V979367"/>
    </row>
    <row r="979368" spans="1:22">
      <c r="A979368"/>
      <c r="B979368"/>
      <c r="C979368"/>
      <c r="D979368"/>
      <c r="E979368"/>
      <c r="F979368"/>
      <c r="G979368"/>
      <c r="H979368"/>
      <c r="I979368"/>
      <c r="J979368"/>
      <c r="K979368"/>
      <c r="L979368"/>
      <c r="M979368"/>
      <c r="N979368"/>
      <c r="O979368"/>
      <c r="P979368"/>
      <c r="Q979368"/>
      <c r="R979368"/>
      <c r="S979368"/>
      <c r="T979368"/>
      <c r="U979368"/>
      <c r="V979368"/>
    </row>
    <row r="979369" spans="1:22">
      <c r="A979369"/>
      <c r="B979369"/>
      <c r="C979369"/>
      <c r="D979369"/>
      <c r="E979369"/>
      <c r="F979369"/>
      <c r="G979369"/>
      <c r="H979369"/>
      <c r="I979369"/>
      <c r="J979369"/>
      <c r="K979369"/>
      <c r="L979369"/>
      <c r="M979369"/>
      <c r="N979369"/>
      <c r="O979369"/>
      <c r="P979369"/>
      <c r="Q979369"/>
      <c r="R979369"/>
      <c r="S979369"/>
      <c r="T979369"/>
      <c r="U979369"/>
      <c r="V979369"/>
    </row>
    <row r="979370" spans="1:22">
      <c r="A979370"/>
      <c r="B979370"/>
      <c r="C979370"/>
      <c r="D979370"/>
      <c r="E979370"/>
      <c r="F979370"/>
      <c r="G979370"/>
      <c r="H979370"/>
      <c r="I979370"/>
      <c r="J979370"/>
      <c r="K979370"/>
      <c r="L979370"/>
      <c r="M979370"/>
      <c r="N979370"/>
      <c r="O979370"/>
      <c r="P979370"/>
      <c r="Q979370"/>
      <c r="R979370"/>
      <c r="S979370"/>
      <c r="T979370"/>
      <c r="U979370"/>
      <c r="V979370"/>
    </row>
    <row r="979371" spans="1:22">
      <c r="A979371"/>
      <c r="B979371"/>
      <c r="C979371"/>
      <c r="D979371"/>
      <c r="E979371"/>
      <c r="F979371"/>
      <c r="G979371"/>
      <c r="H979371"/>
      <c r="I979371"/>
      <c r="J979371"/>
      <c r="K979371"/>
      <c r="L979371"/>
      <c r="M979371"/>
      <c r="N979371"/>
      <c r="O979371"/>
      <c r="P979371"/>
      <c r="Q979371"/>
      <c r="R979371"/>
      <c r="S979371"/>
      <c r="T979371"/>
      <c r="U979371"/>
      <c r="V979371"/>
    </row>
    <row r="979372" spans="1:22">
      <c r="A979372"/>
      <c r="B979372"/>
      <c r="C979372"/>
      <c r="D979372"/>
      <c r="E979372"/>
      <c r="F979372"/>
      <c r="G979372"/>
      <c r="H979372"/>
      <c r="I979372"/>
      <c r="J979372"/>
      <c r="K979372"/>
      <c r="L979372"/>
      <c r="M979372"/>
      <c r="N979372"/>
      <c r="O979372"/>
      <c r="P979372"/>
      <c r="Q979372"/>
      <c r="R979372"/>
      <c r="S979372"/>
      <c r="T979372"/>
      <c r="U979372"/>
      <c r="V979372"/>
    </row>
    <row r="979373" spans="1:22">
      <c r="A979373"/>
      <c r="B979373"/>
      <c r="C979373"/>
      <c r="D979373"/>
      <c r="E979373"/>
      <c r="F979373"/>
      <c r="G979373"/>
      <c r="H979373"/>
      <c r="I979373"/>
      <c r="J979373"/>
      <c r="K979373"/>
      <c r="L979373"/>
      <c r="M979373"/>
      <c r="N979373"/>
      <c r="O979373"/>
      <c r="P979373"/>
      <c r="Q979373"/>
      <c r="R979373"/>
      <c r="S979373"/>
      <c r="T979373"/>
      <c r="U979373"/>
      <c r="V979373"/>
    </row>
    <row r="979374" spans="1:22">
      <c r="A979374"/>
      <c r="B979374"/>
      <c r="C979374"/>
      <c r="D979374"/>
      <c r="E979374"/>
      <c r="F979374"/>
      <c r="G979374"/>
      <c r="H979374"/>
      <c r="I979374"/>
      <c r="J979374"/>
      <c r="K979374"/>
      <c r="L979374"/>
      <c r="M979374"/>
      <c r="N979374"/>
      <c r="O979374"/>
      <c r="P979374"/>
      <c r="Q979374"/>
      <c r="R979374"/>
      <c r="S979374"/>
      <c r="T979374"/>
      <c r="U979374"/>
      <c r="V979374"/>
    </row>
    <row r="979375" spans="1:22">
      <c r="A979375"/>
      <c r="B979375"/>
      <c r="C979375"/>
      <c r="D979375"/>
      <c r="E979375"/>
      <c r="F979375"/>
      <c r="G979375"/>
      <c r="H979375"/>
      <c r="I979375"/>
      <c r="J979375"/>
      <c r="K979375"/>
      <c r="L979375"/>
      <c r="M979375"/>
      <c r="N979375"/>
      <c r="O979375"/>
      <c r="P979375"/>
      <c r="Q979375"/>
      <c r="R979375"/>
      <c r="S979375"/>
      <c r="T979375"/>
      <c r="U979375"/>
      <c r="V979375"/>
    </row>
    <row r="979376" spans="1:22">
      <c r="A979376"/>
      <c r="B979376"/>
      <c r="C979376"/>
      <c r="D979376"/>
      <c r="E979376"/>
      <c r="F979376"/>
      <c r="G979376"/>
      <c r="H979376"/>
      <c r="I979376"/>
      <c r="J979376"/>
      <c r="K979376"/>
      <c r="L979376"/>
      <c r="M979376"/>
      <c r="N979376"/>
      <c r="O979376"/>
      <c r="P979376"/>
      <c r="Q979376"/>
      <c r="R979376"/>
      <c r="S979376"/>
      <c r="T979376"/>
      <c r="U979376"/>
      <c r="V979376"/>
    </row>
    <row r="979377" spans="1:22">
      <c r="A979377"/>
      <c r="B979377"/>
      <c r="C979377"/>
      <c r="D979377"/>
      <c r="E979377"/>
      <c r="F979377"/>
      <c r="G979377"/>
      <c r="H979377"/>
      <c r="I979377"/>
      <c r="J979377"/>
      <c r="K979377"/>
      <c r="L979377"/>
      <c r="M979377"/>
      <c r="N979377"/>
      <c r="O979377"/>
      <c r="P979377"/>
      <c r="Q979377"/>
      <c r="R979377"/>
      <c r="S979377"/>
      <c r="T979377"/>
      <c r="U979377"/>
      <c r="V979377"/>
    </row>
    <row r="979378" spans="1:22">
      <c r="A979378"/>
      <c r="B979378"/>
      <c r="C979378"/>
      <c r="D979378"/>
      <c r="E979378"/>
      <c r="F979378"/>
      <c r="G979378"/>
      <c r="H979378"/>
      <c r="I979378"/>
      <c r="J979378"/>
      <c r="K979378"/>
      <c r="L979378"/>
      <c r="M979378"/>
      <c r="N979378"/>
      <c r="O979378"/>
      <c r="P979378"/>
      <c r="Q979378"/>
      <c r="R979378"/>
      <c r="S979378"/>
      <c r="T979378"/>
      <c r="U979378"/>
      <c r="V979378"/>
    </row>
    <row r="979379" spans="1:22">
      <c r="A979379"/>
      <c r="B979379"/>
      <c r="C979379"/>
      <c r="D979379"/>
      <c r="E979379"/>
      <c r="F979379"/>
      <c r="G979379"/>
      <c r="H979379"/>
      <c r="I979379"/>
      <c r="J979379"/>
      <c r="K979379"/>
      <c r="L979379"/>
      <c r="M979379"/>
      <c r="N979379"/>
      <c r="O979379"/>
      <c r="P979379"/>
      <c r="Q979379"/>
      <c r="R979379"/>
      <c r="S979379"/>
      <c r="T979379"/>
      <c r="U979379"/>
      <c r="V979379"/>
    </row>
    <row r="979380" spans="1:22">
      <c r="A979380"/>
      <c r="B979380"/>
      <c r="C979380"/>
      <c r="D979380"/>
      <c r="E979380"/>
      <c r="F979380"/>
      <c r="G979380"/>
      <c r="H979380"/>
      <c r="I979380"/>
      <c r="J979380"/>
      <c r="K979380"/>
      <c r="L979380"/>
      <c r="M979380"/>
      <c r="N979380"/>
      <c r="O979380"/>
      <c r="P979380"/>
      <c r="Q979380"/>
      <c r="R979380"/>
      <c r="S979380"/>
      <c r="T979380"/>
      <c r="U979380"/>
      <c r="V979380"/>
    </row>
    <row r="979381" spans="1:22">
      <c r="A979381"/>
      <c r="B979381"/>
      <c r="C979381"/>
      <c r="D979381"/>
      <c r="E979381"/>
      <c r="F979381"/>
      <c r="G979381"/>
      <c r="H979381"/>
      <c r="I979381"/>
      <c r="J979381"/>
      <c r="K979381"/>
      <c r="L979381"/>
      <c r="M979381"/>
      <c r="N979381"/>
      <c r="O979381"/>
      <c r="P979381"/>
      <c r="Q979381"/>
      <c r="R979381"/>
      <c r="S979381"/>
      <c r="T979381"/>
      <c r="U979381"/>
      <c r="V979381"/>
    </row>
    <row r="979382" spans="1:22">
      <c r="A979382"/>
      <c r="B979382"/>
      <c r="C979382"/>
      <c r="D979382"/>
      <c r="E979382"/>
      <c r="F979382"/>
      <c r="G979382"/>
      <c r="H979382"/>
      <c r="I979382"/>
      <c r="J979382"/>
      <c r="K979382"/>
      <c r="L979382"/>
      <c r="M979382"/>
      <c r="N979382"/>
      <c r="O979382"/>
      <c r="P979382"/>
      <c r="Q979382"/>
      <c r="R979382"/>
      <c r="S979382"/>
      <c r="T979382"/>
      <c r="U979382"/>
      <c r="V979382"/>
    </row>
    <row r="979383" spans="1:22">
      <c r="A979383"/>
      <c r="B979383"/>
      <c r="C979383"/>
      <c r="D979383"/>
      <c r="E979383"/>
      <c r="F979383"/>
      <c r="G979383"/>
      <c r="H979383"/>
      <c r="I979383"/>
      <c r="J979383"/>
      <c r="K979383"/>
      <c r="L979383"/>
      <c r="M979383"/>
      <c r="N979383"/>
      <c r="O979383"/>
      <c r="P979383"/>
      <c r="Q979383"/>
      <c r="R979383"/>
      <c r="S979383"/>
      <c r="T979383"/>
      <c r="U979383"/>
      <c r="V979383"/>
    </row>
    <row r="979384" spans="1:22">
      <c r="A979384"/>
      <c r="B979384"/>
      <c r="C979384"/>
      <c r="D979384"/>
      <c r="E979384"/>
      <c r="F979384"/>
      <c r="G979384"/>
      <c r="H979384"/>
      <c r="I979384"/>
      <c r="J979384"/>
      <c r="K979384"/>
      <c r="L979384"/>
      <c r="M979384"/>
      <c r="N979384"/>
      <c r="O979384"/>
      <c r="P979384"/>
      <c r="Q979384"/>
      <c r="R979384"/>
      <c r="S979384"/>
      <c r="T979384"/>
      <c r="U979384"/>
      <c r="V979384"/>
    </row>
    <row r="979385" spans="1:22">
      <c r="A979385"/>
      <c r="B979385"/>
      <c r="C979385"/>
      <c r="D979385"/>
      <c r="E979385"/>
      <c r="F979385"/>
      <c r="G979385"/>
      <c r="H979385"/>
      <c r="I979385"/>
      <c r="J979385"/>
      <c r="K979385"/>
      <c r="L979385"/>
      <c r="M979385"/>
      <c r="N979385"/>
      <c r="O979385"/>
      <c r="P979385"/>
      <c r="Q979385"/>
      <c r="R979385"/>
      <c r="S979385"/>
      <c r="T979385"/>
      <c r="U979385"/>
      <c r="V979385"/>
    </row>
    <row r="979386" spans="1:22">
      <c r="A979386"/>
      <c r="B979386"/>
      <c r="C979386"/>
      <c r="D979386"/>
      <c r="E979386"/>
      <c r="F979386"/>
      <c r="G979386"/>
      <c r="H979386"/>
      <c r="I979386"/>
      <c r="J979386"/>
      <c r="K979386"/>
      <c r="L979386"/>
      <c r="M979386"/>
      <c r="N979386"/>
      <c r="O979386"/>
      <c r="P979386"/>
      <c r="Q979386"/>
      <c r="R979386"/>
      <c r="S979386"/>
      <c r="T979386"/>
      <c r="U979386"/>
      <c r="V979386"/>
    </row>
    <row r="979387" spans="1:22">
      <c r="A979387"/>
      <c r="B979387"/>
      <c r="C979387"/>
      <c r="D979387"/>
      <c r="E979387"/>
      <c r="F979387"/>
      <c r="G979387"/>
      <c r="H979387"/>
      <c r="I979387"/>
      <c r="J979387"/>
      <c r="K979387"/>
      <c r="L979387"/>
      <c r="M979387"/>
      <c r="N979387"/>
      <c r="O979387"/>
      <c r="P979387"/>
      <c r="Q979387"/>
      <c r="R979387"/>
      <c r="S979387"/>
      <c r="T979387"/>
      <c r="U979387"/>
      <c r="V979387"/>
    </row>
    <row r="979388" spans="1:22">
      <c r="A979388"/>
      <c r="B979388"/>
      <c r="C979388"/>
      <c r="D979388"/>
      <c r="E979388"/>
      <c r="F979388"/>
      <c r="G979388"/>
      <c r="H979388"/>
      <c r="I979388"/>
      <c r="J979388"/>
      <c r="K979388"/>
      <c r="L979388"/>
      <c r="M979388"/>
      <c r="N979388"/>
      <c r="O979388"/>
      <c r="P979388"/>
      <c r="Q979388"/>
      <c r="R979388"/>
      <c r="S979388"/>
      <c r="T979388"/>
      <c r="U979388"/>
      <c r="V979388"/>
    </row>
    <row r="979389" spans="1:22">
      <c r="A979389"/>
      <c r="B979389"/>
      <c r="C979389"/>
      <c r="D979389"/>
      <c r="E979389"/>
      <c r="F979389"/>
      <c r="G979389"/>
      <c r="H979389"/>
      <c r="I979389"/>
      <c r="J979389"/>
      <c r="K979389"/>
      <c r="L979389"/>
      <c r="M979389"/>
      <c r="N979389"/>
      <c r="O979389"/>
      <c r="P979389"/>
      <c r="Q979389"/>
      <c r="R979389"/>
      <c r="S979389"/>
      <c r="T979389"/>
      <c r="U979389"/>
      <c r="V979389"/>
    </row>
    <row r="979390" spans="1:22">
      <c r="A979390"/>
      <c r="B979390"/>
      <c r="C979390"/>
      <c r="D979390"/>
      <c r="E979390"/>
      <c r="F979390"/>
      <c r="G979390"/>
      <c r="H979390"/>
      <c r="I979390"/>
      <c r="J979390"/>
      <c r="K979390"/>
      <c r="L979390"/>
      <c r="M979390"/>
      <c r="N979390"/>
      <c r="O979390"/>
      <c r="P979390"/>
      <c r="Q979390"/>
      <c r="R979390"/>
      <c r="S979390"/>
      <c r="T979390"/>
      <c r="U979390"/>
      <c r="V979390"/>
    </row>
    <row r="979391" spans="1:22">
      <c r="A979391"/>
      <c r="B979391"/>
      <c r="C979391"/>
      <c r="D979391"/>
      <c r="E979391"/>
      <c r="F979391"/>
      <c r="G979391"/>
      <c r="H979391"/>
      <c r="I979391"/>
      <c r="J979391"/>
      <c r="K979391"/>
      <c r="L979391"/>
      <c r="M979391"/>
      <c r="N979391"/>
      <c r="O979391"/>
      <c r="P979391"/>
      <c r="Q979391"/>
      <c r="R979391"/>
      <c r="S979391"/>
      <c r="T979391"/>
      <c r="U979391"/>
      <c r="V979391"/>
    </row>
    <row r="979392" spans="1:22">
      <c r="A979392"/>
      <c r="B979392"/>
      <c r="C979392"/>
      <c r="D979392"/>
      <c r="E979392"/>
      <c r="F979392"/>
      <c r="G979392"/>
      <c r="H979392"/>
      <c r="I979392"/>
      <c r="J979392"/>
      <c r="K979392"/>
      <c r="L979392"/>
      <c r="M979392"/>
      <c r="N979392"/>
      <c r="O979392"/>
      <c r="P979392"/>
      <c r="Q979392"/>
      <c r="R979392"/>
      <c r="S979392"/>
      <c r="T979392"/>
      <c r="U979392"/>
      <c r="V979392"/>
    </row>
    <row r="979393" spans="1:22">
      <c r="A979393"/>
      <c r="B979393"/>
      <c r="C979393"/>
      <c r="D979393"/>
      <c r="E979393"/>
      <c r="F979393"/>
      <c r="G979393"/>
      <c r="H979393"/>
      <c r="I979393"/>
      <c r="J979393"/>
      <c r="K979393"/>
      <c r="L979393"/>
      <c r="M979393"/>
      <c r="N979393"/>
      <c r="O979393"/>
      <c r="P979393"/>
      <c r="Q979393"/>
      <c r="R979393"/>
      <c r="S979393"/>
      <c r="T979393"/>
      <c r="U979393"/>
      <c r="V979393"/>
    </row>
    <row r="979394" spans="1:22">
      <c r="A979394"/>
      <c r="B979394"/>
      <c r="C979394"/>
      <c r="D979394"/>
      <c r="E979394"/>
      <c r="F979394"/>
      <c r="G979394"/>
      <c r="H979394"/>
      <c r="I979394"/>
      <c r="J979394"/>
      <c r="K979394"/>
      <c r="L979394"/>
      <c r="M979394"/>
      <c r="N979394"/>
      <c r="O979394"/>
      <c r="P979394"/>
      <c r="Q979394"/>
      <c r="R979394"/>
      <c r="S979394"/>
      <c r="T979394"/>
      <c r="U979394"/>
      <c r="V979394"/>
    </row>
    <row r="979395" spans="1:22">
      <c r="A979395"/>
      <c r="B979395"/>
      <c r="C979395"/>
      <c r="D979395"/>
      <c r="E979395"/>
      <c r="F979395"/>
      <c r="G979395"/>
      <c r="H979395"/>
      <c r="I979395"/>
      <c r="J979395"/>
      <c r="K979395"/>
      <c r="L979395"/>
      <c r="M979395"/>
      <c r="N979395"/>
      <c r="O979395"/>
      <c r="P979395"/>
      <c r="Q979395"/>
      <c r="R979395"/>
      <c r="S979395"/>
      <c r="T979395"/>
      <c r="U979395"/>
      <c r="V979395"/>
    </row>
    <row r="979396" spans="1:22">
      <c r="A979396"/>
      <c r="B979396"/>
      <c r="C979396"/>
      <c r="D979396"/>
      <c r="E979396"/>
      <c r="F979396"/>
      <c r="G979396"/>
      <c r="H979396"/>
      <c r="I979396"/>
      <c r="J979396"/>
      <c r="K979396"/>
      <c r="L979396"/>
      <c r="M979396"/>
      <c r="N979396"/>
      <c r="O979396"/>
      <c r="P979396"/>
      <c r="Q979396"/>
      <c r="R979396"/>
      <c r="S979396"/>
      <c r="T979396"/>
      <c r="U979396"/>
      <c r="V979396"/>
    </row>
    <row r="979397" spans="1:22">
      <c r="A979397"/>
      <c r="B979397"/>
      <c r="C979397"/>
      <c r="D979397"/>
      <c r="E979397"/>
      <c r="F979397"/>
      <c r="G979397"/>
      <c r="H979397"/>
      <c r="I979397"/>
      <c r="J979397"/>
      <c r="K979397"/>
      <c r="L979397"/>
      <c r="M979397"/>
      <c r="N979397"/>
      <c r="O979397"/>
      <c r="P979397"/>
      <c r="Q979397"/>
      <c r="R979397"/>
      <c r="S979397"/>
      <c r="T979397"/>
      <c r="U979397"/>
      <c r="V979397"/>
    </row>
    <row r="979398" spans="1:22">
      <c r="A979398"/>
      <c r="B979398"/>
      <c r="C979398"/>
      <c r="D979398"/>
      <c r="E979398"/>
      <c r="F979398"/>
      <c r="G979398"/>
      <c r="H979398"/>
      <c r="I979398"/>
      <c r="J979398"/>
      <c r="K979398"/>
      <c r="L979398"/>
      <c r="M979398"/>
      <c r="N979398"/>
      <c r="O979398"/>
      <c r="P979398"/>
      <c r="Q979398"/>
      <c r="R979398"/>
      <c r="S979398"/>
      <c r="T979398"/>
      <c r="U979398"/>
      <c r="V979398"/>
    </row>
    <row r="979399" spans="1:22">
      <c r="A979399"/>
      <c r="B979399"/>
      <c r="C979399"/>
      <c r="D979399"/>
      <c r="E979399"/>
      <c r="F979399"/>
      <c r="G979399"/>
      <c r="H979399"/>
      <c r="I979399"/>
      <c r="J979399"/>
      <c r="K979399"/>
      <c r="L979399"/>
      <c r="M979399"/>
      <c r="N979399"/>
      <c r="O979399"/>
      <c r="P979399"/>
      <c r="Q979399"/>
      <c r="R979399"/>
      <c r="S979399"/>
      <c r="T979399"/>
      <c r="U979399"/>
      <c r="V979399"/>
    </row>
    <row r="979400" spans="1:22">
      <c r="A979400"/>
      <c r="B979400"/>
      <c r="C979400"/>
      <c r="D979400"/>
      <c r="E979400"/>
      <c r="F979400"/>
      <c r="G979400"/>
      <c r="H979400"/>
      <c r="I979400"/>
      <c r="J979400"/>
      <c r="K979400"/>
      <c r="L979400"/>
      <c r="M979400"/>
      <c r="N979400"/>
      <c r="O979400"/>
      <c r="P979400"/>
      <c r="Q979400"/>
      <c r="R979400"/>
      <c r="S979400"/>
      <c r="T979400"/>
      <c r="U979400"/>
      <c r="V979400"/>
    </row>
    <row r="979401" spans="1:22">
      <c r="A979401"/>
      <c r="B979401"/>
      <c r="C979401"/>
      <c r="D979401"/>
      <c r="E979401"/>
      <c r="F979401"/>
      <c r="G979401"/>
      <c r="H979401"/>
      <c r="I979401"/>
      <c r="J979401"/>
      <c r="K979401"/>
      <c r="L979401"/>
      <c r="M979401"/>
      <c r="N979401"/>
      <c r="O979401"/>
      <c r="P979401"/>
      <c r="Q979401"/>
      <c r="R979401"/>
      <c r="S979401"/>
      <c r="T979401"/>
      <c r="U979401"/>
      <c r="V979401"/>
    </row>
    <row r="979402" spans="1:22">
      <c r="A979402"/>
      <c r="B979402"/>
      <c r="C979402"/>
      <c r="D979402"/>
      <c r="E979402"/>
      <c r="F979402"/>
      <c r="G979402"/>
      <c r="H979402"/>
      <c r="I979402"/>
      <c r="J979402"/>
      <c r="K979402"/>
      <c r="L979402"/>
      <c r="M979402"/>
      <c r="N979402"/>
      <c r="O979402"/>
      <c r="P979402"/>
      <c r="Q979402"/>
      <c r="R979402"/>
      <c r="S979402"/>
      <c r="T979402"/>
      <c r="U979402"/>
      <c r="V979402"/>
    </row>
    <row r="979403" spans="1:22">
      <c r="A979403"/>
      <c r="B979403"/>
      <c r="C979403"/>
      <c r="D979403"/>
      <c r="E979403"/>
      <c r="F979403"/>
      <c r="G979403"/>
      <c r="H979403"/>
      <c r="I979403"/>
      <c r="J979403"/>
      <c r="K979403"/>
      <c r="L979403"/>
      <c r="M979403"/>
      <c r="N979403"/>
      <c r="O979403"/>
      <c r="P979403"/>
      <c r="Q979403"/>
      <c r="R979403"/>
      <c r="S979403"/>
      <c r="T979403"/>
      <c r="U979403"/>
      <c r="V979403"/>
    </row>
    <row r="979404" spans="1:22">
      <c r="A979404"/>
      <c r="B979404"/>
      <c r="C979404"/>
      <c r="D979404"/>
      <c r="E979404"/>
      <c r="F979404"/>
      <c r="G979404"/>
      <c r="H979404"/>
      <c r="I979404"/>
      <c r="J979404"/>
      <c r="K979404"/>
      <c r="L979404"/>
      <c r="M979404"/>
      <c r="N979404"/>
      <c r="O979404"/>
      <c r="P979404"/>
      <c r="Q979404"/>
      <c r="R979404"/>
      <c r="S979404"/>
      <c r="T979404"/>
      <c r="U979404"/>
      <c r="V979404"/>
    </row>
    <row r="979405" spans="1:22">
      <c r="A979405"/>
      <c r="B979405"/>
      <c r="C979405"/>
      <c r="D979405"/>
      <c r="E979405"/>
      <c r="F979405"/>
      <c r="G979405"/>
      <c r="H979405"/>
      <c r="I979405"/>
      <c r="J979405"/>
      <c r="K979405"/>
      <c r="L979405"/>
      <c r="M979405"/>
      <c r="N979405"/>
      <c r="O979405"/>
      <c r="P979405"/>
      <c r="Q979405"/>
      <c r="R979405"/>
      <c r="S979405"/>
      <c r="T979405"/>
      <c r="U979405"/>
      <c r="V979405"/>
    </row>
    <row r="979406" spans="1:22">
      <c r="A979406"/>
      <c r="B979406"/>
      <c r="C979406"/>
      <c r="D979406"/>
      <c r="E979406"/>
      <c r="F979406"/>
      <c r="G979406"/>
      <c r="H979406"/>
      <c r="I979406"/>
      <c r="J979406"/>
      <c r="K979406"/>
      <c r="L979406"/>
      <c r="M979406"/>
      <c r="N979406"/>
      <c r="O979406"/>
      <c r="P979406"/>
      <c r="Q979406"/>
      <c r="R979406"/>
      <c r="S979406"/>
      <c r="T979406"/>
      <c r="U979406"/>
      <c r="V979406"/>
    </row>
    <row r="979407" spans="1:22">
      <c r="A979407"/>
      <c r="B979407"/>
      <c r="C979407"/>
      <c r="D979407"/>
      <c r="E979407"/>
      <c r="F979407"/>
      <c r="G979407"/>
      <c r="H979407"/>
      <c r="I979407"/>
      <c r="J979407"/>
      <c r="K979407"/>
      <c r="L979407"/>
      <c r="M979407"/>
      <c r="N979407"/>
      <c r="O979407"/>
      <c r="P979407"/>
      <c r="Q979407"/>
      <c r="R979407"/>
      <c r="S979407"/>
      <c r="T979407"/>
      <c r="U979407"/>
      <c r="V979407"/>
    </row>
    <row r="979408" spans="1:22">
      <c r="A979408"/>
      <c r="B979408"/>
      <c r="C979408"/>
      <c r="D979408"/>
      <c r="E979408"/>
      <c r="F979408"/>
      <c r="G979408"/>
      <c r="H979408"/>
      <c r="I979408"/>
      <c r="J979408"/>
      <c r="K979408"/>
      <c r="L979408"/>
      <c r="M979408"/>
      <c r="N979408"/>
      <c r="O979408"/>
      <c r="P979408"/>
      <c r="Q979408"/>
      <c r="R979408"/>
      <c r="S979408"/>
      <c r="T979408"/>
      <c r="U979408"/>
      <c r="V979408"/>
    </row>
    <row r="979409" spans="1:22">
      <c r="A979409"/>
      <c r="B979409"/>
      <c r="C979409"/>
      <c r="D979409"/>
      <c r="E979409"/>
      <c r="F979409"/>
      <c r="G979409"/>
      <c r="H979409"/>
      <c r="I979409"/>
      <c r="J979409"/>
      <c r="K979409"/>
      <c r="L979409"/>
      <c r="M979409"/>
      <c r="N979409"/>
      <c r="O979409"/>
      <c r="P979409"/>
      <c r="Q979409"/>
      <c r="R979409"/>
      <c r="S979409"/>
      <c r="T979409"/>
      <c r="U979409"/>
      <c r="V979409"/>
    </row>
    <row r="979410" spans="1:22">
      <c r="A979410"/>
      <c r="B979410"/>
      <c r="C979410"/>
      <c r="D979410"/>
      <c r="E979410"/>
      <c r="F979410"/>
      <c r="G979410"/>
      <c r="H979410"/>
      <c r="I979410"/>
      <c r="J979410"/>
      <c r="K979410"/>
      <c r="L979410"/>
      <c r="M979410"/>
      <c r="N979410"/>
      <c r="O979410"/>
      <c r="P979410"/>
      <c r="Q979410"/>
      <c r="R979410"/>
      <c r="S979410"/>
      <c r="T979410"/>
      <c r="U979410"/>
      <c r="V979410"/>
    </row>
    <row r="979411" spans="1:22">
      <c r="A979411"/>
      <c r="B979411"/>
      <c r="C979411"/>
      <c r="D979411"/>
      <c r="E979411"/>
      <c r="F979411"/>
      <c r="G979411"/>
      <c r="H979411"/>
      <c r="I979411"/>
      <c r="J979411"/>
      <c r="K979411"/>
      <c r="L979411"/>
      <c r="M979411"/>
      <c r="N979411"/>
      <c r="O979411"/>
      <c r="P979411"/>
      <c r="Q979411"/>
      <c r="R979411"/>
      <c r="S979411"/>
      <c r="T979411"/>
      <c r="U979411"/>
      <c r="V979411"/>
    </row>
    <row r="979412" spans="1:22">
      <c r="A979412"/>
      <c r="B979412"/>
      <c r="C979412"/>
      <c r="D979412"/>
      <c r="E979412"/>
      <c r="F979412"/>
      <c r="G979412"/>
      <c r="H979412"/>
      <c r="I979412"/>
      <c r="J979412"/>
      <c r="K979412"/>
      <c r="L979412"/>
      <c r="M979412"/>
      <c r="N979412"/>
      <c r="O979412"/>
      <c r="P979412"/>
      <c r="Q979412"/>
      <c r="R979412"/>
      <c r="S979412"/>
      <c r="T979412"/>
      <c r="U979412"/>
      <c r="V979412"/>
    </row>
    <row r="979413" spans="1:22">
      <c r="A979413"/>
      <c r="B979413"/>
      <c r="C979413"/>
      <c r="D979413"/>
      <c r="E979413"/>
      <c r="F979413"/>
      <c r="G979413"/>
      <c r="H979413"/>
      <c r="I979413"/>
      <c r="J979413"/>
      <c r="K979413"/>
      <c r="L979413"/>
      <c r="M979413"/>
      <c r="N979413"/>
      <c r="O979413"/>
      <c r="P979413"/>
      <c r="Q979413"/>
      <c r="R979413"/>
      <c r="S979413"/>
      <c r="T979413"/>
      <c r="U979413"/>
      <c r="V979413"/>
    </row>
    <row r="979414" spans="1:22">
      <c r="A979414"/>
      <c r="B979414"/>
      <c r="C979414"/>
      <c r="D979414"/>
      <c r="E979414"/>
      <c r="F979414"/>
      <c r="G979414"/>
      <c r="H979414"/>
      <c r="I979414"/>
      <c r="J979414"/>
      <c r="K979414"/>
      <c r="L979414"/>
      <c r="M979414"/>
      <c r="N979414"/>
      <c r="O979414"/>
      <c r="P979414"/>
      <c r="Q979414"/>
      <c r="R979414"/>
      <c r="S979414"/>
      <c r="T979414"/>
      <c r="U979414"/>
      <c r="V979414"/>
    </row>
    <row r="979415" spans="1:22">
      <c r="A979415"/>
      <c r="B979415"/>
      <c r="C979415"/>
      <c r="D979415"/>
      <c r="E979415"/>
      <c r="F979415"/>
      <c r="G979415"/>
      <c r="H979415"/>
      <c r="I979415"/>
      <c r="J979415"/>
      <c r="K979415"/>
      <c r="L979415"/>
      <c r="M979415"/>
      <c r="N979415"/>
      <c r="O979415"/>
      <c r="P979415"/>
      <c r="Q979415"/>
      <c r="R979415"/>
      <c r="S979415"/>
      <c r="T979415"/>
      <c r="U979415"/>
      <c r="V979415"/>
    </row>
    <row r="979416" spans="1:22">
      <c r="A979416"/>
      <c r="B979416"/>
      <c r="C979416"/>
      <c r="D979416"/>
      <c r="E979416"/>
      <c r="F979416"/>
      <c r="G979416"/>
      <c r="H979416"/>
      <c r="I979416"/>
      <c r="J979416"/>
      <c r="K979416"/>
      <c r="L979416"/>
      <c r="M979416"/>
      <c r="N979416"/>
      <c r="O979416"/>
      <c r="P979416"/>
      <c r="Q979416"/>
      <c r="R979416"/>
      <c r="S979416"/>
      <c r="T979416"/>
      <c r="U979416"/>
      <c r="V979416"/>
    </row>
    <row r="979417" spans="1:22">
      <c r="A979417"/>
      <c r="B979417"/>
      <c r="C979417"/>
      <c r="D979417"/>
      <c r="E979417"/>
      <c r="F979417"/>
      <c r="G979417"/>
      <c r="H979417"/>
      <c r="I979417"/>
      <c r="J979417"/>
      <c r="K979417"/>
      <c r="L979417"/>
      <c r="M979417"/>
      <c r="N979417"/>
      <c r="O979417"/>
      <c r="P979417"/>
      <c r="Q979417"/>
      <c r="R979417"/>
      <c r="S979417"/>
      <c r="T979417"/>
      <c r="U979417"/>
      <c r="V979417"/>
    </row>
    <row r="979418" spans="1:22">
      <c r="A979418"/>
      <c r="B979418"/>
      <c r="C979418"/>
      <c r="D979418"/>
      <c r="E979418"/>
      <c r="F979418"/>
      <c r="G979418"/>
      <c r="H979418"/>
      <c r="I979418"/>
      <c r="J979418"/>
      <c r="K979418"/>
      <c r="L979418"/>
      <c r="M979418"/>
      <c r="N979418"/>
      <c r="O979418"/>
      <c r="P979418"/>
      <c r="Q979418"/>
      <c r="R979418"/>
      <c r="S979418"/>
      <c r="T979418"/>
      <c r="U979418"/>
      <c r="V979418"/>
    </row>
    <row r="979419" spans="1:22">
      <c r="A979419"/>
      <c r="B979419"/>
      <c r="C979419"/>
      <c r="D979419"/>
      <c r="E979419"/>
      <c r="F979419"/>
      <c r="G979419"/>
      <c r="H979419"/>
      <c r="I979419"/>
      <c r="J979419"/>
      <c r="K979419"/>
      <c r="L979419"/>
      <c r="M979419"/>
      <c r="N979419"/>
      <c r="O979419"/>
      <c r="P979419"/>
      <c r="Q979419"/>
      <c r="R979419"/>
      <c r="S979419"/>
      <c r="T979419"/>
      <c r="U979419"/>
      <c r="V979419"/>
    </row>
    <row r="979420" spans="1:22">
      <c r="A979420"/>
      <c r="B979420"/>
      <c r="C979420"/>
      <c r="D979420"/>
      <c r="E979420"/>
      <c r="F979420"/>
      <c r="G979420"/>
      <c r="H979420"/>
      <c r="I979420"/>
      <c r="J979420"/>
      <c r="K979420"/>
      <c r="L979420"/>
      <c r="M979420"/>
      <c r="N979420"/>
      <c r="O979420"/>
      <c r="P979420"/>
      <c r="Q979420"/>
      <c r="R979420"/>
      <c r="S979420"/>
      <c r="T979420"/>
      <c r="U979420"/>
      <c r="V979420"/>
    </row>
    <row r="979421" spans="1:22">
      <c r="A979421"/>
      <c r="B979421"/>
      <c r="C979421"/>
      <c r="D979421"/>
      <c r="E979421"/>
      <c r="F979421"/>
      <c r="G979421"/>
      <c r="H979421"/>
      <c r="I979421"/>
      <c r="J979421"/>
      <c r="K979421"/>
      <c r="L979421"/>
      <c r="M979421"/>
      <c r="N979421"/>
      <c r="O979421"/>
      <c r="P979421"/>
      <c r="Q979421"/>
      <c r="R979421"/>
      <c r="S979421"/>
      <c r="T979421"/>
      <c r="U979421"/>
      <c r="V979421"/>
    </row>
    <row r="979422" spans="1:22">
      <c r="A979422"/>
      <c r="B979422"/>
      <c r="C979422"/>
      <c r="D979422"/>
      <c r="E979422"/>
      <c r="F979422"/>
      <c r="G979422"/>
      <c r="H979422"/>
      <c r="I979422"/>
      <c r="J979422"/>
      <c r="K979422"/>
      <c r="L979422"/>
      <c r="M979422"/>
      <c r="N979422"/>
      <c r="O979422"/>
      <c r="P979422"/>
      <c r="Q979422"/>
      <c r="R979422"/>
      <c r="S979422"/>
      <c r="T979422"/>
      <c r="U979422"/>
      <c r="V979422"/>
    </row>
    <row r="979423" spans="1:22">
      <c r="A979423"/>
      <c r="B979423"/>
      <c r="C979423"/>
      <c r="D979423"/>
      <c r="E979423"/>
      <c r="F979423"/>
      <c r="G979423"/>
      <c r="H979423"/>
      <c r="I979423"/>
      <c r="J979423"/>
      <c r="K979423"/>
      <c r="L979423"/>
      <c r="M979423"/>
      <c r="N979423"/>
      <c r="O979423"/>
      <c r="P979423"/>
      <c r="Q979423"/>
      <c r="R979423"/>
      <c r="S979423"/>
      <c r="T979423"/>
      <c r="U979423"/>
      <c r="V979423"/>
    </row>
    <row r="979424" spans="1:22">
      <c r="A979424"/>
      <c r="B979424"/>
      <c r="C979424"/>
      <c r="D979424"/>
      <c r="E979424"/>
      <c r="F979424"/>
      <c r="G979424"/>
      <c r="H979424"/>
      <c r="I979424"/>
      <c r="J979424"/>
      <c r="K979424"/>
      <c r="L979424"/>
      <c r="M979424"/>
      <c r="N979424"/>
      <c r="O979424"/>
      <c r="P979424"/>
      <c r="Q979424"/>
      <c r="R979424"/>
      <c r="S979424"/>
      <c r="T979424"/>
      <c r="U979424"/>
      <c r="V979424"/>
    </row>
    <row r="979425" spans="1:22">
      <c r="A979425"/>
      <c r="B979425"/>
      <c r="C979425"/>
      <c r="D979425"/>
      <c r="E979425"/>
      <c r="F979425"/>
      <c r="G979425"/>
      <c r="H979425"/>
      <c r="I979425"/>
      <c r="J979425"/>
      <c r="K979425"/>
      <c r="L979425"/>
      <c r="M979425"/>
      <c r="N979425"/>
      <c r="O979425"/>
      <c r="P979425"/>
      <c r="Q979425"/>
      <c r="R979425"/>
      <c r="S979425"/>
      <c r="T979425"/>
      <c r="U979425"/>
      <c r="V979425"/>
    </row>
    <row r="979426" spans="1:22">
      <c r="A979426"/>
      <c r="B979426"/>
      <c r="C979426"/>
      <c r="D979426"/>
      <c r="E979426"/>
      <c r="F979426"/>
      <c r="G979426"/>
      <c r="H979426"/>
      <c r="I979426"/>
      <c r="J979426"/>
      <c r="K979426"/>
      <c r="L979426"/>
      <c r="M979426"/>
      <c r="N979426"/>
      <c r="O979426"/>
      <c r="P979426"/>
      <c r="Q979426"/>
      <c r="R979426"/>
      <c r="S979426"/>
      <c r="T979426"/>
      <c r="U979426"/>
      <c r="V979426"/>
    </row>
    <row r="979427" spans="1:22">
      <c r="A979427"/>
      <c r="B979427"/>
      <c r="C979427"/>
      <c r="D979427"/>
      <c r="E979427"/>
      <c r="F979427"/>
      <c r="G979427"/>
      <c r="H979427"/>
      <c r="I979427"/>
      <c r="J979427"/>
      <c r="K979427"/>
      <c r="L979427"/>
      <c r="M979427"/>
      <c r="N979427"/>
      <c r="O979427"/>
      <c r="P979427"/>
      <c r="Q979427"/>
      <c r="R979427"/>
      <c r="S979427"/>
      <c r="T979427"/>
      <c r="U979427"/>
      <c r="V979427"/>
    </row>
    <row r="979428" spans="1:22">
      <c r="A979428"/>
      <c r="B979428"/>
      <c r="C979428"/>
      <c r="D979428"/>
      <c r="E979428"/>
      <c r="F979428"/>
      <c r="G979428"/>
      <c r="H979428"/>
      <c r="I979428"/>
      <c r="J979428"/>
      <c r="K979428"/>
      <c r="L979428"/>
      <c r="M979428"/>
      <c r="N979428"/>
      <c r="O979428"/>
      <c r="P979428"/>
      <c r="Q979428"/>
      <c r="R979428"/>
      <c r="S979428"/>
      <c r="T979428"/>
      <c r="U979428"/>
      <c r="V979428"/>
    </row>
    <row r="979429" spans="1:22">
      <c r="A979429"/>
      <c r="B979429"/>
      <c r="C979429"/>
      <c r="D979429"/>
      <c r="E979429"/>
      <c r="F979429"/>
      <c r="G979429"/>
      <c r="H979429"/>
      <c r="I979429"/>
      <c r="J979429"/>
      <c r="K979429"/>
      <c r="L979429"/>
      <c r="M979429"/>
      <c r="N979429"/>
      <c r="O979429"/>
      <c r="P979429"/>
      <c r="Q979429"/>
      <c r="R979429"/>
      <c r="S979429"/>
      <c r="T979429"/>
      <c r="U979429"/>
      <c r="V979429"/>
    </row>
    <row r="979430" spans="1:22">
      <c r="A979430"/>
      <c r="B979430"/>
      <c r="C979430"/>
      <c r="D979430"/>
      <c r="E979430"/>
      <c r="F979430"/>
      <c r="G979430"/>
      <c r="H979430"/>
      <c r="I979430"/>
      <c r="J979430"/>
      <c r="K979430"/>
      <c r="L979430"/>
      <c r="M979430"/>
      <c r="N979430"/>
      <c r="O979430"/>
      <c r="P979430"/>
      <c r="Q979430"/>
      <c r="R979430"/>
      <c r="S979430"/>
      <c r="T979430"/>
      <c r="U979430"/>
      <c r="V979430"/>
    </row>
    <row r="979431" spans="1:22">
      <c r="A979431"/>
      <c r="B979431"/>
      <c r="C979431"/>
      <c r="D979431"/>
      <c r="E979431"/>
      <c r="F979431"/>
      <c r="G979431"/>
      <c r="H979431"/>
      <c r="I979431"/>
      <c r="J979431"/>
      <c r="K979431"/>
      <c r="L979431"/>
      <c r="M979431"/>
      <c r="N979431"/>
      <c r="O979431"/>
      <c r="P979431"/>
      <c r="Q979431"/>
      <c r="R979431"/>
      <c r="S979431"/>
      <c r="T979431"/>
      <c r="U979431"/>
      <c r="V979431"/>
    </row>
    <row r="979432" spans="1:22">
      <c r="A979432"/>
      <c r="B979432"/>
      <c r="C979432"/>
      <c r="D979432"/>
      <c r="E979432"/>
      <c r="F979432"/>
      <c r="G979432"/>
      <c r="H979432"/>
      <c r="I979432"/>
      <c r="J979432"/>
      <c r="K979432"/>
      <c r="L979432"/>
      <c r="M979432"/>
      <c r="N979432"/>
      <c r="O979432"/>
      <c r="P979432"/>
      <c r="Q979432"/>
      <c r="R979432"/>
      <c r="S979432"/>
      <c r="T979432"/>
      <c r="U979432"/>
      <c r="V979432"/>
    </row>
    <row r="979433" spans="1:22">
      <c r="A979433"/>
      <c r="B979433"/>
      <c r="C979433"/>
      <c r="D979433"/>
      <c r="E979433"/>
      <c r="F979433"/>
      <c r="G979433"/>
      <c r="H979433"/>
      <c r="I979433"/>
      <c r="J979433"/>
      <c r="K979433"/>
      <c r="L979433"/>
      <c r="M979433"/>
      <c r="N979433"/>
      <c r="O979433"/>
      <c r="P979433"/>
      <c r="Q979433"/>
      <c r="R979433"/>
      <c r="S979433"/>
      <c r="T979433"/>
      <c r="U979433"/>
      <c r="V979433"/>
    </row>
    <row r="979434" spans="1:22">
      <c r="A979434"/>
      <c r="B979434"/>
      <c r="C979434"/>
      <c r="D979434"/>
      <c r="E979434"/>
      <c r="F979434"/>
      <c r="G979434"/>
      <c r="H979434"/>
      <c r="I979434"/>
      <c r="J979434"/>
      <c r="K979434"/>
      <c r="L979434"/>
      <c r="M979434"/>
      <c r="N979434"/>
      <c r="O979434"/>
      <c r="P979434"/>
      <c r="Q979434"/>
      <c r="R979434"/>
      <c r="S979434"/>
      <c r="T979434"/>
      <c r="U979434"/>
      <c r="V979434"/>
    </row>
    <row r="979435" spans="1:22">
      <c r="A979435"/>
      <c r="B979435"/>
      <c r="C979435"/>
      <c r="D979435"/>
      <c r="E979435"/>
      <c r="F979435"/>
      <c r="G979435"/>
      <c r="H979435"/>
      <c r="I979435"/>
      <c r="J979435"/>
      <c r="K979435"/>
      <c r="L979435"/>
      <c r="M979435"/>
      <c r="N979435"/>
      <c r="O979435"/>
      <c r="P979435"/>
      <c r="Q979435"/>
      <c r="R979435"/>
      <c r="S979435"/>
      <c r="T979435"/>
      <c r="U979435"/>
      <c r="V979435"/>
    </row>
    <row r="979436" spans="1:22">
      <c r="A979436"/>
      <c r="B979436"/>
      <c r="C979436"/>
      <c r="D979436"/>
      <c r="E979436"/>
      <c r="F979436"/>
      <c r="G979436"/>
      <c r="H979436"/>
      <c r="I979436"/>
      <c r="J979436"/>
      <c r="K979436"/>
      <c r="L979436"/>
      <c r="M979436"/>
      <c r="N979436"/>
      <c r="O979436"/>
      <c r="P979436"/>
      <c r="Q979436"/>
      <c r="R979436"/>
      <c r="S979436"/>
      <c r="T979436"/>
      <c r="U979436"/>
      <c r="V979436"/>
    </row>
    <row r="979437" spans="1:22">
      <c r="A979437"/>
      <c r="B979437"/>
      <c r="C979437"/>
      <c r="D979437"/>
      <c r="E979437"/>
      <c r="F979437"/>
      <c r="G979437"/>
      <c r="H979437"/>
      <c r="I979437"/>
      <c r="J979437"/>
      <c r="K979437"/>
      <c r="L979437"/>
      <c r="M979437"/>
      <c r="N979437"/>
      <c r="O979437"/>
      <c r="P979437"/>
      <c r="Q979437"/>
      <c r="R979437"/>
      <c r="S979437"/>
      <c r="T979437"/>
      <c r="U979437"/>
      <c r="V979437"/>
    </row>
    <row r="979438" spans="1:22">
      <c r="A979438"/>
      <c r="B979438"/>
      <c r="C979438"/>
      <c r="D979438"/>
      <c r="E979438"/>
      <c r="F979438"/>
      <c r="G979438"/>
      <c r="H979438"/>
      <c r="I979438"/>
      <c r="J979438"/>
      <c r="K979438"/>
      <c r="L979438"/>
      <c r="M979438"/>
      <c r="N979438"/>
      <c r="O979438"/>
      <c r="P979438"/>
      <c r="Q979438"/>
      <c r="R979438"/>
      <c r="S979438"/>
      <c r="T979438"/>
      <c r="U979438"/>
      <c r="V979438"/>
    </row>
    <row r="979439" spans="1:22">
      <c r="A979439"/>
      <c r="B979439"/>
      <c r="C979439"/>
      <c r="D979439"/>
      <c r="E979439"/>
      <c r="F979439"/>
      <c r="G979439"/>
      <c r="H979439"/>
      <c r="I979439"/>
      <c r="J979439"/>
      <c r="K979439"/>
      <c r="L979439"/>
      <c r="M979439"/>
      <c r="N979439"/>
      <c r="O979439"/>
      <c r="P979439"/>
      <c r="Q979439"/>
      <c r="R979439"/>
      <c r="S979439"/>
      <c r="T979439"/>
      <c r="U979439"/>
      <c r="V979439"/>
    </row>
    <row r="979440" spans="1:22">
      <c r="A979440"/>
      <c r="B979440"/>
      <c r="C979440"/>
      <c r="D979440"/>
      <c r="E979440"/>
      <c r="F979440"/>
      <c r="G979440"/>
      <c r="H979440"/>
      <c r="I979440"/>
      <c r="J979440"/>
      <c r="K979440"/>
      <c r="L979440"/>
      <c r="M979440"/>
      <c r="N979440"/>
      <c r="O979440"/>
      <c r="P979440"/>
      <c r="Q979440"/>
      <c r="R979440"/>
      <c r="S979440"/>
      <c r="T979440"/>
      <c r="U979440"/>
      <c r="V979440"/>
    </row>
    <row r="979441" spans="1:22">
      <c r="A979441"/>
      <c r="B979441"/>
      <c r="C979441"/>
      <c r="D979441"/>
      <c r="E979441"/>
      <c r="F979441"/>
      <c r="G979441"/>
      <c r="H979441"/>
      <c r="I979441"/>
      <c r="J979441"/>
      <c r="K979441"/>
      <c r="L979441"/>
      <c r="M979441"/>
      <c r="N979441"/>
      <c r="O979441"/>
      <c r="P979441"/>
      <c r="Q979441"/>
      <c r="R979441"/>
      <c r="S979441"/>
      <c r="T979441"/>
      <c r="U979441"/>
      <c r="V979441"/>
    </row>
    <row r="979442" spans="1:22">
      <c r="A979442"/>
      <c r="B979442"/>
      <c r="C979442"/>
      <c r="D979442"/>
      <c r="E979442"/>
      <c r="F979442"/>
      <c r="G979442"/>
      <c r="H979442"/>
      <c r="I979442"/>
      <c r="J979442"/>
      <c r="K979442"/>
      <c r="L979442"/>
      <c r="M979442"/>
      <c r="N979442"/>
      <c r="O979442"/>
      <c r="P979442"/>
      <c r="Q979442"/>
      <c r="R979442"/>
      <c r="S979442"/>
      <c r="T979442"/>
      <c r="U979442"/>
      <c r="V979442"/>
    </row>
    <row r="979443" spans="1:22">
      <c r="A979443"/>
      <c r="B979443"/>
      <c r="C979443"/>
      <c r="D979443"/>
      <c r="E979443"/>
      <c r="F979443"/>
      <c r="G979443"/>
      <c r="H979443"/>
      <c r="I979443"/>
      <c r="J979443"/>
      <c r="K979443"/>
      <c r="L979443"/>
      <c r="M979443"/>
      <c r="N979443"/>
      <c r="O979443"/>
      <c r="P979443"/>
      <c r="Q979443"/>
      <c r="R979443"/>
      <c r="S979443"/>
      <c r="T979443"/>
      <c r="U979443"/>
      <c r="V979443"/>
    </row>
    <row r="979444" spans="1:22">
      <c r="A979444"/>
      <c r="B979444"/>
      <c r="C979444"/>
      <c r="D979444"/>
      <c r="E979444"/>
      <c r="F979444"/>
      <c r="G979444"/>
      <c r="H979444"/>
      <c r="I979444"/>
      <c r="J979444"/>
      <c r="K979444"/>
      <c r="L979444"/>
      <c r="M979444"/>
      <c r="N979444"/>
      <c r="O979444"/>
      <c r="P979444"/>
      <c r="Q979444"/>
      <c r="R979444"/>
      <c r="S979444"/>
      <c r="T979444"/>
      <c r="U979444"/>
      <c r="V979444"/>
    </row>
    <row r="979445" spans="1:22">
      <c r="A979445"/>
      <c r="B979445"/>
      <c r="C979445"/>
      <c r="D979445"/>
      <c r="E979445"/>
      <c r="F979445"/>
      <c r="G979445"/>
      <c r="H979445"/>
      <c r="I979445"/>
      <c r="J979445"/>
      <c r="K979445"/>
      <c r="L979445"/>
      <c r="M979445"/>
      <c r="N979445"/>
      <c r="O979445"/>
      <c r="P979445"/>
      <c r="Q979445"/>
      <c r="R979445"/>
      <c r="S979445"/>
      <c r="T979445"/>
      <c r="U979445"/>
      <c r="V979445"/>
    </row>
    <row r="979446" spans="1:22">
      <c r="A979446"/>
      <c r="B979446"/>
      <c r="C979446"/>
      <c r="D979446"/>
      <c r="E979446"/>
      <c r="F979446"/>
      <c r="G979446"/>
      <c r="H979446"/>
      <c r="I979446"/>
      <c r="J979446"/>
      <c r="K979446"/>
      <c r="L979446"/>
      <c r="M979446"/>
      <c r="N979446"/>
      <c r="O979446"/>
      <c r="P979446"/>
      <c r="Q979446"/>
      <c r="R979446"/>
      <c r="S979446"/>
      <c r="T979446"/>
      <c r="U979446"/>
      <c r="V979446"/>
    </row>
    <row r="979447" spans="1:2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  <c r="M979447"/>
      <c r="N979447"/>
      <c r="O979447"/>
      <c r="P979447"/>
      <c r="Q979447"/>
      <c r="R979447"/>
      <c r="S979447"/>
      <c r="T979447"/>
      <c r="U979447"/>
      <c r="V979447"/>
    </row>
    <row r="979448" spans="1:2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  <c r="M979448"/>
      <c r="N979448"/>
      <c r="O979448"/>
      <c r="P979448"/>
      <c r="Q979448"/>
      <c r="R979448"/>
      <c r="S979448"/>
      <c r="T979448"/>
      <c r="U979448"/>
      <c r="V979448"/>
    </row>
    <row r="979449" spans="1:2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  <c r="M979449"/>
      <c r="N979449"/>
      <c r="O979449"/>
      <c r="P979449"/>
      <c r="Q979449"/>
      <c r="R979449"/>
      <c r="S979449"/>
      <c r="T979449"/>
      <c r="U979449"/>
      <c r="V979449"/>
    </row>
    <row r="979450" spans="1:2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  <c r="M979450"/>
      <c r="N979450"/>
      <c r="O979450"/>
      <c r="P979450"/>
      <c r="Q979450"/>
      <c r="R979450"/>
      <c r="S979450"/>
      <c r="T979450"/>
      <c r="U979450"/>
      <c r="V979450"/>
    </row>
    <row r="979451" spans="1:2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  <c r="M979451"/>
      <c r="N979451"/>
      <c r="O979451"/>
      <c r="P979451"/>
      <c r="Q979451"/>
      <c r="R979451"/>
      <c r="S979451"/>
      <c r="T979451"/>
      <c r="U979451"/>
      <c r="V979451"/>
    </row>
    <row r="979452" spans="1:2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  <c r="M979452"/>
      <c r="N979452"/>
      <c r="O979452"/>
      <c r="P979452"/>
      <c r="Q979452"/>
      <c r="R979452"/>
      <c r="S979452"/>
      <c r="T979452"/>
      <c r="U979452"/>
      <c r="V979452"/>
    </row>
    <row r="979453" spans="1:2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  <c r="M979453"/>
      <c r="N979453"/>
      <c r="O979453"/>
      <c r="P979453"/>
      <c r="Q979453"/>
      <c r="R979453"/>
      <c r="S979453"/>
      <c r="T979453"/>
      <c r="U979453"/>
      <c r="V979453"/>
    </row>
    <row r="979454" spans="1:2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  <c r="M979454"/>
      <c r="N979454"/>
      <c r="O979454"/>
      <c r="P979454"/>
      <c r="Q979454"/>
      <c r="R979454"/>
      <c r="S979454"/>
      <c r="T979454"/>
      <c r="U979454"/>
      <c r="V979454"/>
    </row>
    <row r="979455" spans="1:2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  <c r="M979455"/>
      <c r="N979455"/>
      <c r="O979455"/>
      <c r="P979455"/>
      <c r="Q979455"/>
      <c r="R979455"/>
      <c r="S979455"/>
      <c r="T979455"/>
      <c r="U979455"/>
      <c r="V979455"/>
    </row>
    <row r="979456" spans="1:2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  <c r="M979456"/>
      <c r="N979456"/>
      <c r="O979456"/>
      <c r="P979456"/>
      <c r="Q979456"/>
      <c r="R979456"/>
      <c r="S979456"/>
      <c r="T979456"/>
      <c r="U979456"/>
      <c r="V979456"/>
    </row>
    <row r="979457" spans="1:2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  <c r="M979457"/>
      <c r="N979457"/>
      <c r="O979457"/>
      <c r="P979457"/>
      <c r="Q979457"/>
      <c r="R979457"/>
      <c r="S979457"/>
      <c r="T979457"/>
      <c r="U979457"/>
      <c r="V979457"/>
    </row>
    <row r="979458" spans="1:2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  <c r="M979458"/>
      <c r="N979458"/>
      <c r="O979458"/>
      <c r="P979458"/>
      <c r="Q979458"/>
      <c r="R979458"/>
      <c r="S979458"/>
      <c r="T979458"/>
      <c r="U979458"/>
      <c r="V979458"/>
    </row>
    <row r="979459" spans="1:2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  <c r="M979459"/>
      <c r="N979459"/>
      <c r="O979459"/>
      <c r="P979459"/>
      <c r="Q979459"/>
      <c r="R979459"/>
      <c r="S979459"/>
      <c r="T979459"/>
      <c r="U979459"/>
      <c r="V979459"/>
    </row>
    <row r="979460" spans="1:2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  <c r="M979460"/>
      <c r="N979460"/>
      <c r="O979460"/>
      <c r="P979460"/>
      <c r="Q979460"/>
      <c r="R979460"/>
      <c r="S979460"/>
      <c r="T979460"/>
      <c r="U979460"/>
      <c r="V979460"/>
    </row>
    <row r="979461" spans="1:2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  <c r="M979461"/>
      <c r="N979461"/>
      <c r="O979461"/>
      <c r="P979461"/>
      <c r="Q979461"/>
      <c r="R979461"/>
      <c r="S979461"/>
      <c r="T979461"/>
      <c r="U979461"/>
      <c r="V979461"/>
    </row>
    <row r="979462" spans="1:2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  <c r="M979462"/>
      <c r="N979462"/>
      <c r="O979462"/>
      <c r="P979462"/>
      <c r="Q979462"/>
      <c r="R979462"/>
      <c r="S979462"/>
      <c r="T979462"/>
      <c r="U979462"/>
      <c r="V979462"/>
    </row>
    <row r="979463" spans="1:2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  <c r="M979463"/>
      <c r="N979463"/>
      <c r="O979463"/>
      <c r="P979463"/>
      <c r="Q979463"/>
      <c r="R979463"/>
      <c r="S979463"/>
      <c r="T979463"/>
      <c r="U979463"/>
      <c r="V979463"/>
    </row>
    <row r="979464" spans="1:2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  <c r="M979464"/>
      <c r="N979464"/>
      <c r="O979464"/>
      <c r="P979464"/>
      <c r="Q979464"/>
      <c r="R979464"/>
      <c r="S979464"/>
      <c r="T979464"/>
      <c r="U979464"/>
      <c r="V979464"/>
    </row>
    <row r="979465" spans="1:2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  <c r="M979465"/>
      <c r="N979465"/>
      <c r="O979465"/>
      <c r="P979465"/>
      <c r="Q979465"/>
      <c r="R979465"/>
      <c r="S979465"/>
      <c r="T979465"/>
      <c r="U979465"/>
      <c r="V979465"/>
    </row>
    <row r="979466" spans="1:2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  <c r="M979466"/>
      <c r="N979466"/>
      <c r="O979466"/>
      <c r="P979466"/>
      <c r="Q979466"/>
      <c r="R979466"/>
      <c r="S979466"/>
      <c r="T979466"/>
      <c r="U979466"/>
      <c r="V979466"/>
    </row>
    <row r="979467" spans="1:2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  <c r="M979467"/>
      <c r="N979467"/>
      <c r="O979467"/>
      <c r="P979467"/>
      <c r="Q979467"/>
      <c r="R979467"/>
      <c r="S979467"/>
      <c r="T979467"/>
      <c r="U979467"/>
      <c r="V979467"/>
    </row>
    <row r="979468" spans="1:2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  <c r="M979468"/>
      <c r="N979468"/>
      <c r="O979468"/>
      <c r="P979468"/>
      <c r="Q979468"/>
      <c r="R979468"/>
      <c r="S979468"/>
      <c r="T979468"/>
      <c r="U979468"/>
      <c r="V979468"/>
    </row>
    <row r="979469" spans="1:2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  <c r="M979469"/>
      <c r="N979469"/>
      <c r="O979469"/>
      <c r="P979469"/>
      <c r="Q979469"/>
      <c r="R979469"/>
      <c r="S979469"/>
      <c r="T979469"/>
      <c r="U979469"/>
      <c r="V979469"/>
    </row>
    <row r="979470" spans="1:2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  <c r="M979470"/>
      <c r="N979470"/>
      <c r="O979470"/>
      <c r="P979470"/>
      <c r="Q979470"/>
      <c r="R979470"/>
      <c r="S979470"/>
      <c r="T979470"/>
      <c r="U979470"/>
      <c r="V979470"/>
    </row>
    <row r="979471" spans="1:2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  <c r="M979471"/>
      <c r="N979471"/>
      <c r="O979471"/>
      <c r="P979471"/>
      <c r="Q979471"/>
      <c r="R979471"/>
      <c r="S979471"/>
      <c r="T979471"/>
      <c r="U979471"/>
      <c r="V979471"/>
    </row>
    <row r="979472" spans="1:2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  <c r="M979472"/>
      <c r="N979472"/>
      <c r="O979472"/>
      <c r="P979472"/>
      <c r="Q979472"/>
      <c r="R979472"/>
      <c r="S979472"/>
      <c r="T979472"/>
      <c r="U979472"/>
      <c r="V979472"/>
    </row>
    <row r="979473" spans="1:2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  <c r="M979473"/>
      <c r="N979473"/>
      <c r="O979473"/>
      <c r="P979473"/>
      <c r="Q979473"/>
      <c r="R979473"/>
      <c r="S979473"/>
      <c r="T979473"/>
      <c r="U979473"/>
      <c r="V979473"/>
    </row>
    <row r="979474" spans="1:2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  <c r="M979474"/>
      <c r="N979474"/>
      <c r="O979474"/>
      <c r="P979474"/>
      <c r="Q979474"/>
      <c r="R979474"/>
      <c r="S979474"/>
      <c r="T979474"/>
      <c r="U979474"/>
      <c r="V979474"/>
    </row>
    <row r="979475" spans="1:2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  <c r="M979475"/>
      <c r="N979475"/>
      <c r="O979475"/>
      <c r="P979475"/>
      <c r="Q979475"/>
      <c r="R979475"/>
      <c r="S979475"/>
      <c r="T979475"/>
      <c r="U979475"/>
      <c r="V979475"/>
    </row>
    <row r="979476" spans="1:2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  <c r="M979476"/>
      <c r="N979476"/>
      <c r="O979476"/>
      <c r="P979476"/>
      <c r="Q979476"/>
      <c r="R979476"/>
      <c r="S979476"/>
      <c r="T979476"/>
      <c r="U979476"/>
      <c r="V979476"/>
    </row>
    <row r="979477" spans="1:2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  <c r="M979477"/>
      <c r="N979477"/>
      <c r="O979477"/>
      <c r="P979477"/>
      <c r="Q979477"/>
      <c r="R979477"/>
      <c r="S979477"/>
      <c r="T979477"/>
      <c r="U979477"/>
      <c r="V979477"/>
    </row>
    <row r="979478" spans="1:2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  <c r="M979478"/>
      <c r="N979478"/>
      <c r="O979478"/>
      <c r="P979478"/>
      <c r="Q979478"/>
      <c r="R979478"/>
      <c r="S979478"/>
      <c r="T979478"/>
      <c r="U979478"/>
      <c r="V979478"/>
    </row>
    <row r="979479" spans="1:2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  <c r="M979479"/>
      <c r="N979479"/>
      <c r="O979479"/>
      <c r="P979479"/>
      <c r="Q979479"/>
      <c r="R979479"/>
      <c r="S979479"/>
      <c r="T979479"/>
      <c r="U979479"/>
      <c r="V979479"/>
    </row>
    <row r="979480" spans="1:2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  <c r="M979480"/>
      <c r="N979480"/>
      <c r="O979480"/>
      <c r="P979480"/>
      <c r="Q979480"/>
      <c r="R979480"/>
      <c r="S979480"/>
      <c r="T979480"/>
      <c r="U979480"/>
      <c r="V979480"/>
    </row>
    <row r="979481" spans="1:2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  <c r="M979481"/>
      <c r="N979481"/>
      <c r="O979481"/>
      <c r="P979481"/>
      <c r="Q979481"/>
      <c r="R979481"/>
      <c r="S979481"/>
      <c r="T979481"/>
      <c r="U979481"/>
      <c r="V979481"/>
    </row>
    <row r="979482" spans="1:2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  <c r="M979482"/>
      <c r="N979482"/>
      <c r="O979482"/>
      <c r="P979482"/>
      <c r="Q979482"/>
      <c r="R979482"/>
      <c r="S979482"/>
      <c r="T979482"/>
      <c r="U979482"/>
      <c r="V979482"/>
    </row>
    <row r="979483" spans="1:2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  <c r="M979483"/>
      <c r="N979483"/>
      <c r="O979483"/>
      <c r="P979483"/>
      <c r="Q979483"/>
      <c r="R979483"/>
      <c r="S979483"/>
      <c r="T979483"/>
      <c r="U979483"/>
      <c r="V979483"/>
    </row>
    <row r="979484" spans="1:2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  <c r="M979484"/>
      <c r="N979484"/>
      <c r="O979484"/>
      <c r="P979484"/>
      <c r="Q979484"/>
      <c r="R979484"/>
      <c r="S979484"/>
      <c r="T979484"/>
      <c r="U979484"/>
      <c r="V979484"/>
    </row>
    <row r="979485" spans="1:2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  <c r="M979485"/>
      <c r="N979485"/>
      <c r="O979485"/>
      <c r="P979485"/>
      <c r="Q979485"/>
      <c r="R979485"/>
      <c r="S979485"/>
      <c r="T979485"/>
      <c r="U979485"/>
      <c r="V979485"/>
    </row>
    <row r="979486" spans="1:2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  <c r="M979486"/>
      <c r="N979486"/>
      <c r="O979486"/>
      <c r="P979486"/>
      <c r="Q979486"/>
      <c r="R979486"/>
      <c r="S979486"/>
      <c r="T979486"/>
      <c r="U979486"/>
      <c r="V979486"/>
    </row>
    <row r="979487" spans="1:2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  <c r="M979487"/>
      <c r="N979487"/>
      <c r="O979487"/>
      <c r="P979487"/>
      <c r="Q979487"/>
      <c r="R979487"/>
      <c r="S979487"/>
      <c r="T979487"/>
      <c r="U979487"/>
      <c r="V979487"/>
    </row>
    <row r="979488" spans="1:2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  <c r="M979488"/>
      <c r="N979488"/>
      <c r="O979488"/>
      <c r="P979488"/>
      <c r="Q979488"/>
      <c r="R979488"/>
      <c r="S979488"/>
      <c r="T979488"/>
      <c r="U979488"/>
      <c r="V979488"/>
    </row>
    <row r="979489" spans="1:2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  <c r="M979489"/>
      <c r="N979489"/>
      <c r="O979489"/>
      <c r="P979489"/>
      <c r="Q979489"/>
      <c r="R979489"/>
      <c r="S979489"/>
      <c r="T979489"/>
      <c r="U979489"/>
      <c r="V979489"/>
    </row>
    <row r="979490" spans="1:2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  <c r="M979490"/>
      <c r="N979490"/>
      <c r="O979490"/>
      <c r="P979490"/>
      <c r="Q979490"/>
      <c r="R979490"/>
      <c r="S979490"/>
      <c r="T979490"/>
      <c r="U979490"/>
      <c r="V979490"/>
    </row>
    <row r="979491" spans="1:2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  <c r="M979491"/>
      <c r="N979491"/>
      <c r="O979491"/>
      <c r="P979491"/>
      <c r="Q979491"/>
      <c r="R979491"/>
      <c r="S979491"/>
      <c r="T979491"/>
      <c r="U979491"/>
      <c r="V979491"/>
    </row>
    <row r="979492" spans="1:2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  <c r="M979492"/>
      <c r="N979492"/>
      <c r="O979492"/>
      <c r="P979492"/>
      <c r="Q979492"/>
      <c r="R979492"/>
      <c r="S979492"/>
      <c r="T979492"/>
      <c r="U979492"/>
      <c r="V979492"/>
    </row>
    <row r="979493" spans="1:2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  <c r="M979493"/>
      <c r="N979493"/>
      <c r="O979493"/>
      <c r="P979493"/>
      <c r="Q979493"/>
      <c r="R979493"/>
      <c r="S979493"/>
      <c r="T979493"/>
      <c r="U979493"/>
      <c r="V979493"/>
    </row>
    <row r="979494" spans="1:2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  <c r="M979494"/>
      <c r="N979494"/>
      <c r="O979494"/>
      <c r="P979494"/>
      <c r="Q979494"/>
      <c r="R979494"/>
      <c r="S979494"/>
      <c r="T979494"/>
      <c r="U979494"/>
      <c r="V979494"/>
    </row>
    <row r="979495" spans="1:2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  <c r="M979495"/>
      <c r="N979495"/>
      <c r="O979495"/>
      <c r="P979495"/>
      <c r="Q979495"/>
      <c r="R979495"/>
      <c r="S979495"/>
      <c r="T979495"/>
      <c r="U979495"/>
      <c r="V979495"/>
    </row>
    <row r="979496" spans="1:2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  <c r="M979496"/>
      <c r="N979496"/>
      <c r="O979496"/>
      <c r="P979496"/>
      <c r="Q979496"/>
      <c r="R979496"/>
      <c r="S979496"/>
      <c r="T979496"/>
      <c r="U979496"/>
      <c r="V979496"/>
    </row>
    <row r="979497" spans="1:2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  <c r="M979497"/>
      <c r="N979497"/>
      <c r="O979497"/>
      <c r="P979497"/>
      <c r="Q979497"/>
      <c r="R979497"/>
      <c r="S979497"/>
      <c r="T979497"/>
      <c r="U979497"/>
      <c r="V979497"/>
    </row>
    <row r="979498" spans="1:2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  <c r="M979498"/>
      <c r="N979498"/>
      <c r="O979498"/>
      <c r="P979498"/>
      <c r="Q979498"/>
      <c r="R979498"/>
      <c r="S979498"/>
      <c r="T979498"/>
      <c r="U979498"/>
      <c r="V979498"/>
    </row>
    <row r="979499" spans="1:2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  <c r="M979499"/>
      <c r="N979499"/>
      <c r="O979499"/>
      <c r="P979499"/>
      <c r="Q979499"/>
      <c r="R979499"/>
      <c r="S979499"/>
      <c r="T979499"/>
      <c r="U979499"/>
      <c r="V979499"/>
    </row>
    <row r="979500" spans="1:2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  <c r="M979500"/>
      <c r="N979500"/>
      <c r="O979500"/>
      <c r="P979500"/>
      <c r="Q979500"/>
      <c r="R979500"/>
      <c r="S979500"/>
      <c r="T979500"/>
      <c r="U979500"/>
      <c r="V979500"/>
    </row>
    <row r="979501" spans="1:2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  <c r="M979501"/>
      <c r="N979501"/>
      <c r="O979501"/>
      <c r="P979501"/>
      <c r="Q979501"/>
      <c r="R979501"/>
      <c r="S979501"/>
      <c r="T979501"/>
      <c r="U979501"/>
      <c r="V979501"/>
    </row>
    <row r="979502" spans="1:2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  <c r="M979502"/>
      <c r="N979502"/>
      <c r="O979502"/>
      <c r="P979502"/>
      <c r="Q979502"/>
      <c r="R979502"/>
      <c r="S979502"/>
      <c r="T979502"/>
      <c r="U979502"/>
      <c r="V979502"/>
    </row>
    <row r="979503" spans="1:2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  <c r="M979503"/>
      <c r="N979503"/>
      <c r="O979503"/>
      <c r="P979503"/>
      <c r="Q979503"/>
      <c r="R979503"/>
      <c r="S979503"/>
      <c r="T979503"/>
      <c r="U979503"/>
      <c r="V979503"/>
    </row>
    <row r="979504" spans="1:2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  <c r="M979504"/>
      <c r="N979504"/>
      <c r="O979504"/>
      <c r="P979504"/>
      <c r="Q979504"/>
      <c r="R979504"/>
      <c r="S979504"/>
      <c r="T979504"/>
      <c r="U979504"/>
      <c r="V979504"/>
    </row>
    <row r="979505" spans="1:2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  <c r="M979505"/>
      <c r="N979505"/>
      <c r="O979505"/>
      <c r="P979505"/>
      <c r="Q979505"/>
      <c r="R979505"/>
      <c r="S979505"/>
      <c r="T979505"/>
      <c r="U979505"/>
      <c r="V979505"/>
    </row>
    <row r="979506" spans="1:2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  <c r="M979506"/>
      <c r="N979506"/>
      <c r="O979506"/>
      <c r="P979506"/>
      <c r="Q979506"/>
      <c r="R979506"/>
      <c r="S979506"/>
      <c r="T979506"/>
      <c r="U979506"/>
      <c r="V979506"/>
    </row>
    <row r="979507" spans="1:2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  <c r="M979507"/>
      <c r="N979507"/>
      <c r="O979507"/>
      <c r="P979507"/>
      <c r="Q979507"/>
      <c r="R979507"/>
      <c r="S979507"/>
      <c r="T979507"/>
      <c r="U979507"/>
      <c r="V979507"/>
    </row>
    <row r="979508" spans="1:2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  <c r="M979508"/>
      <c r="N979508"/>
      <c r="O979508"/>
      <c r="P979508"/>
      <c r="Q979508"/>
      <c r="R979508"/>
      <c r="S979508"/>
      <c r="T979508"/>
      <c r="U979508"/>
      <c r="V979508"/>
    </row>
    <row r="979509" spans="1:2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  <c r="M979509"/>
      <c r="N979509"/>
      <c r="O979509"/>
      <c r="P979509"/>
      <c r="Q979509"/>
      <c r="R979509"/>
      <c r="S979509"/>
      <c r="T979509"/>
      <c r="U979509"/>
      <c r="V979509"/>
    </row>
    <row r="979510" spans="1:2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  <c r="M979510"/>
      <c r="N979510"/>
      <c r="O979510"/>
      <c r="P979510"/>
      <c r="Q979510"/>
      <c r="R979510"/>
      <c r="S979510"/>
      <c r="T979510"/>
      <c r="U979510"/>
      <c r="V979510"/>
    </row>
    <row r="979511" spans="1:2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  <c r="M979511"/>
      <c r="N979511"/>
      <c r="O979511"/>
      <c r="P979511"/>
      <c r="Q979511"/>
      <c r="R979511"/>
      <c r="S979511"/>
      <c r="T979511"/>
      <c r="U979511"/>
      <c r="V979511"/>
    </row>
    <row r="979512" spans="1:2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  <c r="M979512"/>
      <c r="N979512"/>
      <c r="O979512"/>
      <c r="P979512"/>
      <c r="Q979512"/>
      <c r="R979512"/>
      <c r="S979512"/>
      <c r="T979512"/>
      <c r="U979512"/>
      <c r="V979512"/>
    </row>
    <row r="979513" spans="1:2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  <c r="M979513"/>
      <c r="N979513"/>
      <c r="O979513"/>
      <c r="P979513"/>
      <c r="Q979513"/>
      <c r="R979513"/>
      <c r="S979513"/>
      <c r="T979513"/>
      <c r="U979513"/>
      <c r="V979513"/>
    </row>
    <row r="979514" spans="1:2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  <c r="M979514"/>
      <c r="N979514"/>
      <c r="O979514"/>
      <c r="P979514"/>
      <c r="Q979514"/>
      <c r="R979514"/>
      <c r="S979514"/>
      <c r="T979514"/>
      <c r="U979514"/>
      <c r="V979514"/>
    </row>
    <row r="979515" spans="1:2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  <c r="M979515"/>
      <c r="N979515"/>
      <c r="O979515"/>
      <c r="P979515"/>
      <c r="Q979515"/>
      <c r="R979515"/>
      <c r="S979515"/>
      <c r="T979515"/>
      <c r="U979515"/>
      <c r="V979515"/>
    </row>
    <row r="979516" spans="1:2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  <c r="M979516"/>
      <c r="N979516"/>
      <c r="O979516"/>
      <c r="P979516"/>
      <c r="Q979516"/>
      <c r="R979516"/>
      <c r="S979516"/>
      <c r="T979516"/>
      <c r="U979516"/>
      <c r="V979516"/>
    </row>
    <row r="979517" spans="1:2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  <c r="M979517"/>
      <c r="N979517"/>
      <c r="O979517"/>
      <c r="P979517"/>
      <c r="Q979517"/>
      <c r="R979517"/>
      <c r="S979517"/>
      <c r="T979517"/>
      <c r="U979517"/>
      <c r="V979517"/>
    </row>
    <row r="979518" spans="1:2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  <c r="M979518"/>
      <c r="N979518"/>
      <c r="O979518"/>
      <c r="P979518"/>
      <c r="Q979518"/>
      <c r="R979518"/>
      <c r="S979518"/>
      <c r="T979518"/>
      <c r="U979518"/>
      <c r="V979518"/>
    </row>
    <row r="979519" spans="1:2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  <c r="M979519"/>
      <c r="N979519"/>
      <c r="O979519"/>
      <c r="P979519"/>
      <c r="Q979519"/>
      <c r="R979519"/>
      <c r="S979519"/>
      <c r="T979519"/>
      <c r="U979519"/>
      <c r="V979519"/>
    </row>
    <row r="979520" spans="1:2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  <c r="M979520"/>
      <c r="N979520"/>
      <c r="O979520"/>
      <c r="P979520"/>
      <c r="Q979520"/>
      <c r="R979520"/>
      <c r="S979520"/>
      <c r="T979520"/>
      <c r="U979520"/>
      <c r="V979520"/>
    </row>
    <row r="979521" spans="1:2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  <c r="M979521"/>
      <c r="N979521"/>
      <c r="O979521"/>
      <c r="P979521"/>
      <c r="Q979521"/>
      <c r="R979521"/>
      <c r="S979521"/>
      <c r="T979521"/>
      <c r="U979521"/>
      <c r="V979521"/>
    </row>
    <row r="979522" spans="1:2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  <c r="M979522"/>
      <c r="N979522"/>
      <c r="O979522"/>
      <c r="P979522"/>
      <c r="Q979522"/>
      <c r="R979522"/>
      <c r="S979522"/>
      <c r="T979522"/>
      <c r="U979522"/>
      <c r="V979522"/>
    </row>
    <row r="979523" spans="1:2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  <c r="M979523"/>
      <c r="N979523"/>
      <c r="O979523"/>
      <c r="P979523"/>
      <c r="Q979523"/>
      <c r="R979523"/>
      <c r="S979523"/>
      <c r="T979523"/>
      <c r="U979523"/>
      <c r="V979523"/>
    </row>
    <row r="979524" spans="1:2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  <c r="M979524"/>
      <c r="N979524"/>
      <c r="O979524"/>
      <c r="P979524"/>
      <c r="Q979524"/>
      <c r="R979524"/>
      <c r="S979524"/>
      <c r="T979524"/>
      <c r="U979524"/>
      <c r="V979524"/>
    </row>
    <row r="979525" spans="1:2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  <c r="M979525"/>
      <c r="N979525"/>
      <c r="O979525"/>
      <c r="P979525"/>
      <c r="Q979525"/>
      <c r="R979525"/>
      <c r="S979525"/>
      <c r="T979525"/>
      <c r="U979525"/>
      <c r="V979525"/>
    </row>
    <row r="979526" spans="1:2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  <c r="M979526"/>
      <c r="N979526"/>
      <c r="O979526"/>
      <c r="P979526"/>
      <c r="Q979526"/>
      <c r="R979526"/>
      <c r="S979526"/>
      <c r="T979526"/>
      <c r="U979526"/>
      <c r="V979526"/>
    </row>
    <row r="979527" spans="1:2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  <c r="M979527"/>
      <c r="N979527"/>
      <c r="O979527"/>
      <c r="P979527"/>
      <c r="Q979527"/>
      <c r="R979527"/>
      <c r="S979527"/>
      <c r="T979527"/>
      <c r="U979527"/>
      <c r="V979527"/>
    </row>
    <row r="979528" spans="1:2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  <c r="M979528"/>
      <c r="N979528"/>
      <c r="O979528"/>
      <c r="P979528"/>
      <c r="Q979528"/>
      <c r="R979528"/>
      <c r="S979528"/>
      <c r="T979528"/>
      <c r="U979528"/>
      <c r="V979528"/>
    </row>
    <row r="979529" spans="1:2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  <c r="M979529"/>
      <c r="N979529"/>
      <c r="O979529"/>
      <c r="P979529"/>
      <c r="Q979529"/>
      <c r="R979529"/>
      <c r="S979529"/>
      <c r="T979529"/>
      <c r="U979529"/>
      <c r="V979529"/>
    </row>
    <row r="979530" spans="1:2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  <c r="M979530"/>
      <c r="N979530"/>
      <c r="O979530"/>
      <c r="P979530"/>
      <c r="Q979530"/>
      <c r="R979530"/>
      <c r="S979530"/>
      <c r="T979530"/>
      <c r="U979530"/>
      <c r="V979530"/>
    </row>
    <row r="979531" spans="1:2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  <c r="M979531"/>
      <c r="N979531"/>
      <c r="O979531"/>
      <c r="P979531"/>
      <c r="Q979531"/>
      <c r="R979531"/>
      <c r="S979531"/>
      <c r="T979531"/>
      <c r="U979531"/>
      <c r="V979531"/>
    </row>
    <row r="979532" spans="1:2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  <c r="M979532"/>
      <c r="N979532"/>
      <c r="O979532"/>
      <c r="P979532"/>
      <c r="Q979532"/>
      <c r="R979532"/>
      <c r="S979532"/>
      <c r="T979532"/>
      <c r="U979532"/>
      <c r="V979532"/>
    </row>
    <row r="979533" spans="1:2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  <c r="M979533"/>
      <c r="N979533"/>
      <c r="O979533"/>
      <c r="P979533"/>
      <c r="Q979533"/>
      <c r="R979533"/>
      <c r="S979533"/>
      <c r="T979533"/>
      <c r="U979533"/>
      <c r="V979533"/>
    </row>
    <row r="979534" spans="1:2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  <c r="M979534"/>
      <c r="N979534"/>
      <c r="O979534"/>
      <c r="P979534"/>
      <c r="Q979534"/>
      <c r="R979534"/>
      <c r="S979534"/>
      <c r="T979534"/>
      <c r="U979534"/>
      <c r="V979534"/>
    </row>
    <row r="979535" spans="1:2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  <c r="M979535"/>
      <c r="N979535"/>
      <c r="O979535"/>
      <c r="P979535"/>
      <c r="Q979535"/>
      <c r="R979535"/>
      <c r="S979535"/>
      <c r="T979535"/>
      <c r="U979535"/>
      <c r="V979535"/>
    </row>
    <row r="979536" spans="1:2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  <c r="M979536"/>
      <c r="N979536"/>
      <c r="O979536"/>
      <c r="P979536"/>
      <c r="Q979536"/>
      <c r="R979536"/>
      <c r="S979536"/>
      <c r="T979536"/>
      <c r="U979536"/>
      <c r="V979536"/>
    </row>
    <row r="979537" spans="1:2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  <c r="M979537"/>
      <c r="N979537"/>
      <c r="O979537"/>
      <c r="P979537"/>
      <c r="Q979537"/>
      <c r="R979537"/>
      <c r="S979537"/>
      <c r="T979537"/>
      <c r="U979537"/>
      <c r="V979537"/>
    </row>
    <row r="979538" spans="1:2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  <c r="M979538"/>
      <c r="N979538"/>
      <c r="O979538"/>
      <c r="P979538"/>
      <c r="Q979538"/>
      <c r="R979538"/>
      <c r="S979538"/>
      <c r="T979538"/>
      <c r="U979538"/>
      <c r="V979538"/>
    </row>
    <row r="979539" spans="1:2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  <c r="M979539"/>
      <c r="N979539"/>
      <c r="O979539"/>
      <c r="P979539"/>
      <c r="Q979539"/>
      <c r="R979539"/>
      <c r="S979539"/>
      <c r="T979539"/>
      <c r="U979539"/>
      <c r="V979539"/>
    </row>
    <row r="979540" spans="1:2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  <c r="M979540"/>
      <c r="N979540"/>
      <c r="O979540"/>
      <c r="P979540"/>
      <c r="Q979540"/>
      <c r="R979540"/>
      <c r="S979540"/>
      <c r="T979540"/>
      <c r="U979540"/>
      <c r="V979540"/>
    </row>
    <row r="979541" spans="1:2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  <c r="M979541"/>
      <c r="N979541"/>
      <c r="O979541"/>
      <c r="P979541"/>
      <c r="Q979541"/>
      <c r="R979541"/>
      <c r="S979541"/>
      <c r="T979541"/>
      <c r="U979541"/>
      <c r="V979541"/>
    </row>
    <row r="979542" spans="1:2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  <c r="M979542"/>
      <c r="N979542"/>
      <c r="O979542"/>
      <c r="P979542"/>
      <c r="Q979542"/>
      <c r="R979542"/>
      <c r="S979542"/>
      <c r="T979542"/>
      <c r="U979542"/>
      <c r="V979542"/>
    </row>
    <row r="979543" spans="1:2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  <c r="M979543"/>
      <c r="N979543"/>
      <c r="O979543"/>
      <c r="P979543"/>
      <c r="Q979543"/>
      <c r="R979543"/>
      <c r="S979543"/>
      <c r="T979543"/>
      <c r="U979543"/>
      <c r="V979543"/>
    </row>
    <row r="979544" spans="1:2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  <c r="M979544"/>
      <c r="N979544"/>
      <c r="O979544"/>
      <c r="P979544"/>
      <c r="Q979544"/>
      <c r="R979544"/>
      <c r="S979544"/>
      <c r="T979544"/>
      <c r="U979544"/>
      <c r="V979544"/>
    </row>
    <row r="979545" spans="1:2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  <c r="M979545"/>
      <c r="N979545"/>
      <c r="O979545"/>
      <c r="P979545"/>
      <c r="Q979545"/>
      <c r="R979545"/>
      <c r="S979545"/>
      <c r="T979545"/>
      <c r="U979545"/>
      <c r="V979545"/>
    </row>
    <row r="979546" spans="1:2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  <c r="M979546"/>
      <c r="N979546"/>
      <c r="O979546"/>
      <c r="P979546"/>
      <c r="Q979546"/>
      <c r="R979546"/>
      <c r="S979546"/>
      <c r="T979546"/>
      <c r="U979546"/>
      <c r="V979546"/>
    </row>
    <row r="979547" spans="1:2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  <c r="M979547"/>
      <c r="N979547"/>
      <c r="O979547"/>
      <c r="P979547"/>
      <c r="Q979547"/>
      <c r="R979547"/>
      <c r="S979547"/>
      <c r="T979547"/>
      <c r="U979547"/>
      <c r="V979547"/>
    </row>
    <row r="979548" spans="1:2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  <c r="M979548"/>
      <c r="N979548"/>
      <c r="O979548"/>
      <c r="P979548"/>
      <c r="Q979548"/>
      <c r="R979548"/>
      <c r="S979548"/>
      <c r="T979548"/>
      <c r="U979548"/>
      <c r="V979548"/>
    </row>
    <row r="979549" spans="1:2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  <c r="M979549"/>
      <c r="N979549"/>
      <c r="O979549"/>
      <c r="P979549"/>
      <c r="Q979549"/>
      <c r="R979549"/>
      <c r="S979549"/>
      <c r="T979549"/>
      <c r="U979549"/>
      <c r="V979549"/>
    </row>
    <row r="979550" spans="1:2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  <c r="M979550"/>
      <c r="N979550"/>
      <c r="O979550"/>
      <c r="P979550"/>
      <c r="Q979550"/>
      <c r="R979550"/>
      <c r="S979550"/>
      <c r="T979550"/>
      <c r="U979550"/>
      <c r="V979550"/>
    </row>
    <row r="979551" spans="1:2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  <c r="M979551"/>
      <c r="N979551"/>
      <c r="O979551"/>
      <c r="P979551"/>
      <c r="Q979551"/>
      <c r="R979551"/>
      <c r="S979551"/>
      <c r="T979551"/>
      <c r="U979551"/>
      <c r="V979551"/>
    </row>
    <row r="979552" spans="1:2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  <c r="M979552"/>
      <c r="N979552"/>
      <c r="O979552"/>
      <c r="P979552"/>
      <c r="Q979552"/>
      <c r="R979552"/>
      <c r="S979552"/>
      <c r="T979552"/>
      <c r="U979552"/>
      <c r="V979552"/>
    </row>
    <row r="979553" spans="1:2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  <c r="M979553"/>
      <c r="N979553"/>
      <c r="O979553"/>
      <c r="P979553"/>
      <c r="Q979553"/>
      <c r="R979553"/>
      <c r="S979553"/>
      <c r="T979553"/>
      <c r="U979553"/>
      <c r="V979553"/>
    </row>
    <row r="979554" spans="1:2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  <c r="M979554"/>
      <c r="N979554"/>
      <c r="O979554"/>
      <c r="P979554"/>
      <c r="Q979554"/>
      <c r="R979554"/>
      <c r="S979554"/>
      <c r="T979554"/>
      <c r="U979554"/>
      <c r="V979554"/>
    </row>
    <row r="979555" spans="1:2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  <c r="M979555"/>
      <c r="N979555"/>
      <c r="O979555"/>
      <c r="P979555"/>
      <c r="Q979555"/>
      <c r="R979555"/>
      <c r="S979555"/>
      <c r="T979555"/>
      <c r="U979555"/>
      <c r="V979555"/>
    </row>
    <row r="979556" spans="1:2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  <c r="M979556"/>
      <c r="N979556"/>
      <c r="O979556"/>
      <c r="P979556"/>
      <c r="Q979556"/>
      <c r="R979556"/>
      <c r="S979556"/>
      <c r="T979556"/>
      <c r="U979556"/>
      <c r="V979556"/>
    </row>
    <row r="979557" spans="1:2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  <c r="M979557"/>
      <c r="N979557"/>
      <c r="O979557"/>
      <c r="P979557"/>
      <c r="Q979557"/>
      <c r="R979557"/>
      <c r="S979557"/>
      <c r="T979557"/>
      <c r="U979557"/>
      <c r="V979557"/>
    </row>
    <row r="979558" spans="1:2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  <c r="M979558"/>
      <c r="N979558"/>
      <c r="O979558"/>
      <c r="P979558"/>
      <c r="Q979558"/>
      <c r="R979558"/>
      <c r="S979558"/>
      <c r="T979558"/>
      <c r="U979558"/>
      <c r="V979558"/>
    </row>
    <row r="979559" spans="1:2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  <c r="M979559"/>
      <c r="N979559"/>
      <c r="O979559"/>
      <c r="P979559"/>
      <c r="Q979559"/>
      <c r="R979559"/>
      <c r="S979559"/>
      <c r="T979559"/>
      <c r="U979559"/>
      <c r="V979559"/>
    </row>
    <row r="979560" spans="1:2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  <c r="M979560"/>
      <c r="N979560"/>
      <c r="O979560"/>
      <c r="P979560"/>
      <c r="Q979560"/>
      <c r="R979560"/>
      <c r="S979560"/>
      <c r="T979560"/>
      <c r="U979560"/>
      <c r="V979560"/>
    </row>
    <row r="979561" spans="1:2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  <c r="M979561"/>
      <c r="N979561"/>
      <c r="O979561"/>
      <c r="P979561"/>
      <c r="Q979561"/>
      <c r="R979561"/>
      <c r="S979561"/>
      <c r="T979561"/>
      <c r="U979561"/>
      <c r="V979561"/>
    </row>
    <row r="979562" spans="1:2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  <c r="M979562"/>
      <c r="N979562"/>
      <c r="O979562"/>
      <c r="P979562"/>
      <c r="Q979562"/>
      <c r="R979562"/>
      <c r="S979562"/>
      <c r="T979562"/>
      <c r="U979562"/>
      <c r="V979562"/>
    </row>
    <row r="979563" spans="1:2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  <c r="M979563"/>
      <c r="N979563"/>
      <c r="O979563"/>
      <c r="P979563"/>
      <c r="Q979563"/>
      <c r="R979563"/>
      <c r="S979563"/>
      <c r="T979563"/>
      <c r="U979563"/>
      <c r="V979563"/>
    </row>
    <row r="979564" spans="1:2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  <c r="M979564"/>
      <c r="N979564"/>
      <c r="O979564"/>
      <c r="P979564"/>
      <c r="Q979564"/>
      <c r="R979564"/>
      <c r="S979564"/>
      <c r="T979564"/>
      <c r="U979564"/>
      <c r="V979564"/>
    </row>
    <row r="979565" spans="1:2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  <c r="M979565"/>
      <c r="N979565"/>
      <c r="O979565"/>
      <c r="P979565"/>
      <c r="Q979565"/>
      <c r="R979565"/>
      <c r="S979565"/>
      <c r="T979565"/>
      <c r="U979565"/>
      <c r="V979565"/>
    </row>
    <row r="979566" spans="1:2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  <c r="M979566"/>
      <c r="N979566"/>
      <c r="O979566"/>
      <c r="P979566"/>
      <c r="Q979566"/>
      <c r="R979566"/>
      <c r="S979566"/>
      <c r="T979566"/>
      <c r="U979566"/>
      <c r="V979566"/>
    </row>
    <row r="979567" spans="1:2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  <c r="M979567"/>
      <c r="N979567"/>
      <c r="O979567"/>
      <c r="P979567"/>
      <c r="Q979567"/>
      <c r="R979567"/>
      <c r="S979567"/>
      <c r="T979567"/>
      <c r="U979567"/>
      <c r="V979567"/>
    </row>
    <row r="979568" spans="1:2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  <c r="M979568"/>
      <c r="N979568"/>
      <c r="O979568"/>
      <c r="P979568"/>
      <c r="Q979568"/>
      <c r="R979568"/>
      <c r="S979568"/>
      <c r="T979568"/>
      <c r="U979568"/>
      <c r="V979568"/>
    </row>
    <row r="979569" spans="1:2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  <c r="M979569"/>
      <c r="N979569"/>
      <c r="O979569"/>
      <c r="P979569"/>
      <c r="Q979569"/>
      <c r="R979569"/>
      <c r="S979569"/>
      <c r="T979569"/>
      <c r="U979569"/>
      <c r="V979569"/>
    </row>
    <row r="979570" spans="1:2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  <c r="M979570"/>
      <c r="N979570"/>
      <c r="O979570"/>
      <c r="P979570"/>
      <c r="Q979570"/>
      <c r="R979570"/>
      <c r="S979570"/>
      <c r="T979570"/>
      <c r="U979570"/>
      <c r="V979570"/>
    </row>
    <row r="979571" spans="1:2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  <c r="M979571"/>
      <c r="N979571"/>
      <c r="O979571"/>
      <c r="P979571"/>
      <c r="Q979571"/>
      <c r="R979571"/>
      <c r="S979571"/>
      <c r="T979571"/>
      <c r="U979571"/>
      <c r="V979571"/>
    </row>
    <row r="979572" spans="1:2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  <c r="M979572"/>
      <c r="N979572"/>
      <c r="O979572"/>
      <c r="P979572"/>
      <c r="Q979572"/>
      <c r="R979572"/>
      <c r="S979572"/>
      <c r="T979572"/>
      <c r="U979572"/>
      <c r="V979572"/>
    </row>
    <row r="979573" spans="1:2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  <c r="M979573"/>
      <c r="N979573"/>
      <c r="O979573"/>
      <c r="P979573"/>
      <c r="Q979573"/>
      <c r="R979573"/>
      <c r="S979573"/>
      <c r="T979573"/>
      <c r="U979573"/>
      <c r="V979573"/>
    </row>
    <row r="979574" spans="1:2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  <c r="M979574"/>
      <c r="N979574"/>
      <c r="O979574"/>
      <c r="P979574"/>
      <c r="Q979574"/>
      <c r="R979574"/>
      <c r="S979574"/>
      <c r="T979574"/>
      <c r="U979574"/>
      <c r="V979574"/>
    </row>
    <row r="979575" spans="1:2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  <c r="M979575"/>
      <c r="N979575"/>
      <c r="O979575"/>
      <c r="P979575"/>
      <c r="Q979575"/>
      <c r="R979575"/>
      <c r="S979575"/>
      <c r="T979575"/>
      <c r="U979575"/>
      <c r="V979575"/>
    </row>
    <row r="979576" spans="1:2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  <c r="M979576"/>
      <c r="N979576"/>
      <c r="O979576"/>
      <c r="P979576"/>
      <c r="Q979576"/>
      <c r="R979576"/>
      <c r="S979576"/>
      <c r="T979576"/>
      <c r="U979576"/>
      <c r="V979576"/>
    </row>
    <row r="979577" spans="1:2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  <c r="M979577"/>
      <c r="N979577"/>
      <c r="O979577"/>
      <c r="P979577"/>
      <c r="Q979577"/>
      <c r="R979577"/>
      <c r="S979577"/>
      <c r="T979577"/>
      <c r="U979577"/>
      <c r="V979577"/>
    </row>
    <row r="979578" spans="1:2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  <c r="M979578"/>
      <c r="N979578"/>
      <c r="O979578"/>
      <c r="P979578"/>
      <c r="Q979578"/>
      <c r="R979578"/>
      <c r="S979578"/>
      <c r="T979578"/>
      <c r="U979578"/>
      <c r="V979578"/>
    </row>
    <row r="979579" spans="1:2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  <c r="M979579"/>
      <c r="N979579"/>
      <c r="O979579"/>
      <c r="P979579"/>
      <c r="Q979579"/>
      <c r="R979579"/>
      <c r="S979579"/>
      <c r="T979579"/>
      <c r="U979579"/>
      <c r="V979579"/>
    </row>
    <row r="979580" spans="1:2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  <c r="M979580"/>
      <c r="N979580"/>
      <c r="O979580"/>
      <c r="P979580"/>
      <c r="Q979580"/>
      <c r="R979580"/>
      <c r="S979580"/>
      <c r="T979580"/>
      <c r="U979580"/>
      <c r="V979580"/>
    </row>
    <row r="979581" spans="1:2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  <c r="M979581"/>
      <c r="N979581"/>
      <c r="O979581"/>
      <c r="P979581"/>
      <c r="Q979581"/>
      <c r="R979581"/>
      <c r="S979581"/>
      <c r="T979581"/>
      <c r="U979581"/>
      <c r="V979581"/>
    </row>
    <row r="979582" spans="1:2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  <c r="M979582"/>
      <c r="N979582"/>
      <c r="O979582"/>
      <c r="P979582"/>
      <c r="Q979582"/>
      <c r="R979582"/>
      <c r="S979582"/>
      <c r="T979582"/>
      <c r="U979582"/>
      <c r="V979582"/>
    </row>
    <row r="979583" spans="1:2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  <c r="M979583"/>
      <c r="N979583"/>
      <c r="O979583"/>
      <c r="P979583"/>
      <c r="Q979583"/>
      <c r="R979583"/>
      <c r="S979583"/>
      <c r="T979583"/>
      <c r="U979583"/>
      <c r="V979583"/>
    </row>
    <row r="979584" spans="1:2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  <c r="M979584"/>
      <c r="N979584"/>
      <c r="O979584"/>
      <c r="P979584"/>
      <c r="Q979584"/>
      <c r="R979584"/>
      <c r="S979584"/>
      <c r="T979584"/>
      <c r="U979584"/>
      <c r="V979584"/>
    </row>
    <row r="979585" spans="1:2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  <c r="M979585"/>
      <c r="N979585"/>
      <c r="O979585"/>
      <c r="P979585"/>
      <c r="Q979585"/>
      <c r="R979585"/>
      <c r="S979585"/>
      <c r="T979585"/>
      <c r="U979585"/>
      <c r="V979585"/>
    </row>
    <row r="979586" spans="1:2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  <c r="M979586"/>
      <c r="N979586"/>
      <c r="O979586"/>
      <c r="P979586"/>
      <c r="Q979586"/>
      <c r="R979586"/>
      <c r="S979586"/>
      <c r="T979586"/>
      <c r="U979586"/>
      <c r="V979586"/>
    </row>
    <row r="979587" spans="1:2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  <c r="M979587"/>
      <c r="N979587"/>
      <c r="O979587"/>
      <c r="P979587"/>
      <c r="Q979587"/>
      <c r="R979587"/>
      <c r="S979587"/>
      <c r="T979587"/>
      <c r="U979587"/>
      <c r="V979587"/>
    </row>
    <row r="979588" spans="1:2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  <c r="M979588"/>
      <c r="N979588"/>
      <c r="O979588"/>
      <c r="P979588"/>
      <c r="Q979588"/>
      <c r="R979588"/>
      <c r="S979588"/>
      <c r="T979588"/>
      <c r="U979588"/>
      <c r="V979588"/>
    </row>
    <row r="979589" spans="1:2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  <c r="M979589"/>
      <c r="N979589"/>
      <c r="O979589"/>
      <c r="P979589"/>
      <c r="Q979589"/>
      <c r="R979589"/>
      <c r="S979589"/>
      <c r="T979589"/>
      <c r="U979589"/>
      <c r="V979589"/>
    </row>
    <row r="979590" spans="1:2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  <c r="M979590"/>
      <c r="N979590"/>
      <c r="O979590"/>
      <c r="P979590"/>
      <c r="Q979590"/>
      <c r="R979590"/>
      <c r="S979590"/>
      <c r="T979590"/>
      <c r="U979590"/>
      <c r="V979590"/>
    </row>
    <row r="979591" spans="1:2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  <c r="M979591"/>
      <c r="N979591"/>
      <c r="O979591"/>
      <c r="P979591"/>
      <c r="Q979591"/>
      <c r="R979591"/>
      <c r="S979591"/>
      <c r="T979591"/>
      <c r="U979591"/>
      <c r="V979591"/>
    </row>
    <row r="979592" spans="1:2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  <c r="M979592"/>
      <c r="N979592"/>
      <c r="O979592"/>
      <c r="P979592"/>
      <c r="Q979592"/>
      <c r="R979592"/>
      <c r="S979592"/>
      <c r="T979592"/>
      <c r="U979592"/>
      <c r="V979592"/>
    </row>
    <row r="979593" spans="1:2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  <c r="M979593"/>
      <c r="N979593"/>
      <c r="O979593"/>
      <c r="P979593"/>
      <c r="Q979593"/>
      <c r="R979593"/>
      <c r="S979593"/>
      <c r="T979593"/>
      <c r="U979593"/>
      <c r="V979593"/>
    </row>
    <row r="979594" spans="1:2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  <c r="M979594"/>
      <c r="N979594"/>
      <c r="O979594"/>
      <c r="P979594"/>
      <c r="Q979594"/>
      <c r="R979594"/>
      <c r="S979594"/>
      <c r="T979594"/>
      <c r="U979594"/>
      <c r="V979594"/>
    </row>
    <row r="979595" spans="1:2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  <c r="M979595"/>
      <c r="N979595"/>
      <c r="O979595"/>
      <c r="P979595"/>
      <c r="Q979595"/>
      <c r="R979595"/>
      <c r="S979595"/>
      <c r="T979595"/>
      <c r="U979595"/>
      <c r="V979595"/>
    </row>
    <row r="979596" spans="1:2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  <c r="M979596"/>
      <c r="N979596"/>
      <c r="O979596"/>
      <c r="P979596"/>
      <c r="Q979596"/>
      <c r="R979596"/>
      <c r="S979596"/>
      <c r="T979596"/>
      <c r="U979596"/>
      <c r="V979596"/>
    </row>
    <row r="979597" spans="1:2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  <c r="M979597"/>
      <c r="N979597"/>
      <c r="O979597"/>
      <c r="P979597"/>
      <c r="Q979597"/>
      <c r="R979597"/>
      <c r="S979597"/>
      <c r="T979597"/>
      <c r="U979597"/>
      <c r="V979597"/>
    </row>
    <row r="979598" spans="1:2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  <c r="M979598"/>
      <c r="N979598"/>
      <c r="O979598"/>
      <c r="P979598"/>
      <c r="Q979598"/>
      <c r="R979598"/>
      <c r="S979598"/>
      <c r="T979598"/>
      <c r="U979598"/>
      <c r="V979598"/>
    </row>
    <row r="979599" spans="1:2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  <c r="M979599"/>
      <c r="N979599"/>
      <c r="O979599"/>
      <c r="P979599"/>
      <c r="Q979599"/>
      <c r="R979599"/>
      <c r="S979599"/>
      <c r="T979599"/>
      <c r="U979599"/>
      <c r="V979599"/>
    </row>
    <row r="979600" spans="1:2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  <c r="M979600"/>
      <c r="N979600"/>
      <c r="O979600"/>
      <c r="P979600"/>
      <c r="Q979600"/>
      <c r="R979600"/>
      <c r="S979600"/>
      <c r="T979600"/>
      <c r="U979600"/>
      <c r="V979600"/>
    </row>
    <row r="979601" spans="1:2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  <c r="M979601"/>
      <c r="N979601"/>
      <c r="O979601"/>
      <c r="P979601"/>
      <c r="Q979601"/>
      <c r="R979601"/>
      <c r="S979601"/>
      <c r="T979601"/>
      <c r="U979601"/>
      <c r="V979601"/>
    </row>
    <row r="979602" spans="1:2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  <c r="M979602"/>
      <c r="N979602"/>
      <c r="O979602"/>
      <c r="P979602"/>
      <c r="Q979602"/>
      <c r="R979602"/>
      <c r="S979602"/>
      <c r="T979602"/>
      <c r="U979602"/>
      <c r="V979602"/>
    </row>
    <row r="979603" spans="1:2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  <c r="M979603"/>
      <c r="N979603"/>
      <c r="O979603"/>
      <c r="P979603"/>
      <c r="Q979603"/>
      <c r="R979603"/>
      <c r="S979603"/>
      <c r="T979603"/>
      <c r="U979603"/>
      <c r="V979603"/>
    </row>
    <row r="979604" spans="1:2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  <c r="M979604"/>
      <c r="N979604"/>
      <c r="O979604"/>
      <c r="P979604"/>
      <c r="Q979604"/>
      <c r="R979604"/>
      <c r="S979604"/>
      <c r="T979604"/>
      <c r="U979604"/>
      <c r="V979604"/>
    </row>
    <row r="979605" spans="1:2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  <c r="M979605"/>
      <c r="N979605"/>
      <c r="O979605"/>
      <c r="P979605"/>
      <c r="Q979605"/>
      <c r="R979605"/>
      <c r="S979605"/>
      <c r="T979605"/>
      <c r="U979605"/>
      <c r="V979605"/>
    </row>
    <row r="979606" spans="1:2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  <c r="M979606"/>
      <c r="N979606"/>
      <c r="O979606"/>
      <c r="P979606"/>
      <c r="Q979606"/>
      <c r="R979606"/>
      <c r="S979606"/>
      <c r="T979606"/>
      <c r="U979606"/>
      <c r="V979606"/>
    </row>
    <row r="979607" spans="1:2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  <c r="M979607"/>
      <c r="N979607"/>
      <c r="O979607"/>
      <c r="P979607"/>
      <c r="Q979607"/>
      <c r="R979607"/>
      <c r="S979607"/>
      <c r="T979607"/>
      <c r="U979607"/>
      <c r="V979607"/>
    </row>
    <row r="979608" spans="1:2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  <c r="M979608"/>
      <c r="N979608"/>
      <c r="O979608"/>
      <c r="P979608"/>
      <c r="Q979608"/>
      <c r="R979608"/>
      <c r="S979608"/>
      <c r="T979608"/>
      <c r="U979608"/>
      <c r="V979608"/>
    </row>
    <row r="979609" spans="1:2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  <c r="M979609"/>
      <c r="N979609"/>
      <c r="O979609"/>
      <c r="P979609"/>
      <c r="Q979609"/>
      <c r="R979609"/>
      <c r="S979609"/>
      <c r="T979609"/>
      <c r="U979609"/>
      <c r="V979609"/>
    </row>
    <row r="979610" spans="1:2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  <c r="M979610"/>
      <c r="N979610"/>
      <c r="O979610"/>
      <c r="P979610"/>
      <c r="Q979610"/>
      <c r="R979610"/>
      <c r="S979610"/>
      <c r="T979610"/>
      <c r="U979610"/>
      <c r="V979610"/>
    </row>
    <row r="979611" spans="1:2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  <c r="M979611"/>
      <c r="N979611"/>
      <c r="O979611"/>
      <c r="P979611"/>
      <c r="Q979611"/>
      <c r="R979611"/>
      <c r="S979611"/>
      <c r="T979611"/>
      <c r="U979611"/>
      <c r="V979611"/>
    </row>
    <row r="979612" spans="1:2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  <c r="M979612"/>
      <c r="N979612"/>
      <c r="O979612"/>
      <c r="P979612"/>
      <c r="Q979612"/>
      <c r="R979612"/>
      <c r="S979612"/>
      <c r="T979612"/>
      <c r="U979612"/>
      <c r="V979612"/>
    </row>
    <row r="979613" spans="1:2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  <c r="M979613"/>
      <c r="N979613"/>
      <c r="O979613"/>
      <c r="P979613"/>
      <c r="Q979613"/>
      <c r="R979613"/>
      <c r="S979613"/>
      <c r="T979613"/>
      <c r="U979613"/>
      <c r="V979613"/>
    </row>
    <row r="979614" spans="1:2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  <c r="M979614"/>
      <c r="N979614"/>
      <c r="O979614"/>
      <c r="P979614"/>
      <c r="Q979614"/>
      <c r="R979614"/>
      <c r="S979614"/>
      <c r="T979614"/>
      <c r="U979614"/>
      <c r="V979614"/>
    </row>
    <row r="979615" spans="1:2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  <c r="M979615"/>
      <c r="N979615"/>
      <c r="O979615"/>
      <c r="P979615"/>
      <c r="Q979615"/>
      <c r="R979615"/>
      <c r="S979615"/>
      <c r="T979615"/>
      <c r="U979615"/>
      <c r="V979615"/>
    </row>
    <row r="979616" spans="1:2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  <c r="M979616"/>
      <c r="N979616"/>
      <c r="O979616"/>
      <c r="P979616"/>
      <c r="Q979616"/>
      <c r="R979616"/>
      <c r="S979616"/>
      <c r="T979616"/>
      <c r="U979616"/>
      <c r="V979616"/>
    </row>
    <row r="979617" spans="1:2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  <c r="M979617"/>
      <c r="N979617"/>
      <c r="O979617"/>
      <c r="P979617"/>
      <c r="Q979617"/>
      <c r="R979617"/>
      <c r="S979617"/>
      <c r="T979617"/>
      <c r="U979617"/>
      <c r="V979617"/>
    </row>
    <row r="979618" spans="1:2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  <c r="M979618"/>
      <c r="N979618"/>
      <c r="O979618"/>
      <c r="P979618"/>
      <c r="Q979618"/>
      <c r="R979618"/>
      <c r="S979618"/>
      <c r="T979618"/>
      <c r="U979618"/>
      <c r="V979618"/>
    </row>
    <row r="979619" spans="1:2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  <c r="M979619"/>
      <c r="N979619"/>
      <c r="O979619"/>
      <c r="P979619"/>
      <c r="Q979619"/>
      <c r="R979619"/>
      <c r="S979619"/>
      <c r="T979619"/>
      <c r="U979619"/>
      <c r="V979619"/>
    </row>
    <row r="979620" spans="1:2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  <c r="M979620"/>
      <c r="N979620"/>
      <c r="O979620"/>
      <c r="P979620"/>
      <c r="Q979620"/>
      <c r="R979620"/>
      <c r="S979620"/>
      <c r="T979620"/>
      <c r="U979620"/>
      <c r="V979620"/>
    </row>
    <row r="979621" spans="1:2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  <c r="M979621"/>
      <c r="N979621"/>
      <c r="O979621"/>
      <c r="P979621"/>
      <c r="Q979621"/>
      <c r="R979621"/>
      <c r="S979621"/>
      <c r="T979621"/>
      <c r="U979621"/>
      <c r="V979621"/>
    </row>
    <row r="979622" spans="1:2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  <c r="M979622"/>
      <c r="N979622"/>
      <c r="O979622"/>
      <c r="P979622"/>
      <c r="Q979622"/>
      <c r="R979622"/>
      <c r="S979622"/>
      <c r="T979622"/>
      <c r="U979622"/>
      <c r="V979622"/>
    </row>
    <row r="979623" spans="1:2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  <c r="M979623"/>
      <c r="N979623"/>
      <c r="O979623"/>
      <c r="P979623"/>
      <c r="Q979623"/>
      <c r="R979623"/>
      <c r="S979623"/>
      <c r="T979623"/>
      <c r="U979623"/>
      <c r="V979623"/>
    </row>
    <row r="979624" spans="1:2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  <c r="M979624"/>
      <c r="N979624"/>
      <c r="O979624"/>
      <c r="P979624"/>
      <c r="Q979624"/>
      <c r="R979624"/>
      <c r="S979624"/>
      <c r="T979624"/>
      <c r="U979624"/>
      <c r="V979624"/>
    </row>
    <row r="979625" spans="1:2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  <c r="M979625"/>
      <c r="N979625"/>
      <c r="O979625"/>
      <c r="P979625"/>
      <c r="Q979625"/>
      <c r="R979625"/>
      <c r="S979625"/>
      <c r="T979625"/>
      <c r="U979625"/>
      <c r="V979625"/>
    </row>
    <row r="979626" spans="1:2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  <c r="M979626"/>
      <c r="N979626"/>
      <c r="O979626"/>
      <c r="P979626"/>
      <c r="Q979626"/>
      <c r="R979626"/>
      <c r="S979626"/>
      <c r="T979626"/>
      <c r="U979626"/>
      <c r="V979626"/>
    </row>
    <row r="979627" spans="1:2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  <c r="M979627"/>
      <c r="N979627"/>
      <c r="O979627"/>
      <c r="P979627"/>
      <c r="Q979627"/>
      <c r="R979627"/>
      <c r="S979627"/>
      <c r="T979627"/>
      <c r="U979627"/>
      <c r="V979627"/>
    </row>
    <row r="979628" spans="1:2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  <c r="M979628"/>
      <c r="N979628"/>
      <c r="O979628"/>
      <c r="P979628"/>
      <c r="Q979628"/>
      <c r="R979628"/>
      <c r="S979628"/>
      <c r="T979628"/>
      <c r="U979628"/>
      <c r="V979628"/>
    </row>
    <row r="979629" spans="1:2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  <c r="M979629"/>
      <c r="N979629"/>
      <c r="O979629"/>
      <c r="P979629"/>
      <c r="Q979629"/>
      <c r="R979629"/>
      <c r="S979629"/>
      <c r="T979629"/>
      <c r="U979629"/>
      <c r="V979629"/>
    </row>
    <row r="979630" spans="1:2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  <c r="M979630"/>
      <c r="N979630"/>
      <c r="O979630"/>
      <c r="P979630"/>
      <c r="Q979630"/>
      <c r="R979630"/>
      <c r="S979630"/>
      <c r="T979630"/>
      <c r="U979630"/>
      <c r="V979630"/>
    </row>
    <row r="979631" spans="1:2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  <c r="M979631"/>
      <c r="N979631"/>
      <c r="O979631"/>
      <c r="P979631"/>
      <c r="Q979631"/>
      <c r="R979631"/>
      <c r="S979631"/>
      <c r="T979631"/>
      <c r="U979631"/>
      <c r="V979631"/>
    </row>
    <row r="979632" spans="1:2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  <c r="M979632"/>
      <c r="N979632"/>
      <c r="O979632"/>
      <c r="P979632"/>
      <c r="Q979632"/>
      <c r="R979632"/>
      <c r="S979632"/>
      <c r="T979632"/>
      <c r="U979632"/>
      <c r="V979632"/>
    </row>
    <row r="979633" spans="1:2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  <c r="M979633"/>
      <c r="N979633"/>
      <c r="O979633"/>
      <c r="P979633"/>
      <c r="Q979633"/>
      <c r="R979633"/>
      <c r="S979633"/>
      <c r="T979633"/>
      <c r="U979633"/>
      <c r="V979633"/>
    </row>
    <row r="979634" spans="1:2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  <c r="M979634"/>
      <c r="N979634"/>
      <c r="O979634"/>
      <c r="P979634"/>
      <c r="Q979634"/>
      <c r="R979634"/>
      <c r="S979634"/>
      <c r="T979634"/>
      <c r="U979634"/>
      <c r="V979634"/>
    </row>
    <row r="979635" spans="1:2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  <c r="M979635"/>
      <c r="N979635"/>
      <c r="O979635"/>
      <c r="P979635"/>
      <c r="Q979635"/>
      <c r="R979635"/>
      <c r="S979635"/>
      <c r="T979635"/>
      <c r="U979635"/>
      <c r="V979635"/>
    </row>
    <row r="979636" spans="1:2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  <c r="M979636"/>
      <c r="N979636"/>
      <c r="O979636"/>
      <c r="P979636"/>
      <c r="Q979636"/>
      <c r="R979636"/>
      <c r="S979636"/>
      <c r="T979636"/>
      <c r="U979636"/>
      <c r="V979636"/>
    </row>
    <row r="979637" spans="1:2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  <c r="M979637"/>
      <c r="N979637"/>
      <c r="O979637"/>
      <c r="P979637"/>
      <c r="Q979637"/>
      <c r="R979637"/>
      <c r="S979637"/>
      <c r="T979637"/>
      <c r="U979637"/>
      <c r="V979637"/>
    </row>
    <row r="979638" spans="1:2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  <c r="M979638"/>
      <c r="N979638"/>
      <c r="O979638"/>
      <c r="P979638"/>
      <c r="Q979638"/>
      <c r="R979638"/>
      <c r="S979638"/>
      <c r="T979638"/>
      <c r="U979638"/>
      <c r="V979638"/>
    </row>
    <row r="979639" spans="1:2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  <c r="M979639"/>
      <c r="N979639"/>
      <c r="O979639"/>
      <c r="P979639"/>
      <c r="Q979639"/>
      <c r="R979639"/>
      <c r="S979639"/>
      <c r="T979639"/>
      <c r="U979639"/>
      <c r="V979639"/>
    </row>
    <row r="979640" spans="1:2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  <c r="M979640"/>
      <c r="N979640"/>
      <c r="O979640"/>
      <c r="P979640"/>
      <c r="Q979640"/>
      <c r="R979640"/>
      <c r="S979640"/>
      <c r="T979640"/>
      <c r="U979640"/>
      <c r="V979640"/>
    </row>
    <row r="979641" spans="1:2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  <c r="M979641"/>
      <c r="N979641"/>
      <c r="O979641"/>
      <c r="P979641"/>
      <c r="Q979641"/>
      <c r="R979641"/>
      <c r="S979641"/>
      <c r="T979641"/>
      <c r="U979641"/>
      <c r="V979641"/>
    </row>
    <row r="979642" spans="1:2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  <c r="M979642"/>
      <c r="N979642"/>
      <c r="O979642"/>
      <c r="P979642"/>
      <c r="Q979642"/>
      <c r="R979642"/>
      <c r="S979642"/>
      <c r="T979642"/>
      <c r="U979642"/>
      <c r="V979642"/>
    </row>
    <row r="979643" spans="1:2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  <c r="M979643"/>
      <c r="N979643"/>
      <c r="O979643"/>
      <c r="P979643"/>
      <c r="Q979643"/>
      <c r="R979643"/>
      <c r="S979643"/>
      <c r="T979643"/>
      <c r="U979643"/>
      <c r="V979643"/>
    </row>
    <row r="979644" spans="1:2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  <c r="M979644"/>
      <c r="N979644"/>
      <c r="O979644"/>
      <c r="P979644"/>
      <c r="Q979644"/>
      <c r="R979644"/>
      <c r="S979644"/>
      <c r="T979644"/>
      <c r="U979644"/>
      <c r="V979644"/>
    </row>
    <row r="979645" spans="1:2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  <c r="M979645"/>
      <c r="N979645"/>
      <c r="O979645"/>
      <c r="P979645"/>
      <c r="Q979645"/>
      <c r="R979645"/>
      <c r="S979645"/>
      <c r="T979645"/>
      <c r="U979645"/>
      <c r="V979645"/>
    </row>
    <row r="979646" spans="1:2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  <c r="M979646"/>
      <c r="N979646"/>
      <c r="O979646"/>
      <c r="P979646"/>
      <c r="Q979646"/>
      <c r="R979646"/>
      <c r="S979646"/>
      <c r="T979646"/>
      <c r="U979646"/>
      <c r="V979646"/>
    </row>
    <row r="979647" spans="1:2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  <c r="M979647"/>
      <c r="N979647"/>
      <c r="O979647"/>
      <c r="P979647"/>
      <c r="Q979647"/>
      <c r="R979647"/>
      <c r="S979647"/>
      <c r="T979647"/>
      <c r="U979647"/>
      <c r="V979647"/>
    </row>
    <row r="979648" spans="1:2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  <c r="M979648"/>
      <c r="N979648"/>
      <c r="O979648"/>
      <c r="P979648"/>
      <c r="Q979648"/>
      <c r="R979648"/>
      <c r="S979648"/>
      <c r="T979648"/>
      <c r="U979648"/>
      <c r="V979648"/>
    </row>
    <row r="979649" spans="1:2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  <c r="M979649"/>
      <c r="N979649"/>
      <c r="O979649"/>
      <c r="P979649"/>
      <c r="Q979649"/>
      <c r="R979649"/>
      <c r="S979649"/>
      <c r="T979649"/>
      <c r="U979649"/>
      <c r="V979649"/>
    </row>
    <row r="979650" spans="1:2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  <c r="M979650"/>
      <c r="N979650"/>
      <c r="O979650"/>
      <c r="P979650"/>
      <c r="Q979650"/>
      <c r="R979650"/>
      <c r="S979650"/>
      <c r="T979650"/>
      <c r="U979650"/>
      <c r="V979650"/>
    </row>
    <row r="979651" spans="1:2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  <c r="M979651"/>
      <c r="N979651"/>
      <c r="O979651"/>
      <c r="P979651"/>
      <c r="Q979651"/>
      <c r="R979651"/>
      <c r="S979651"/>
      <c r="T979651"/>
      <c r="U979651"/>
      <c r="V979651"/>
    </row>
    <row r="979652" spans="1:2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  <c r="M979652"/>
      <c r="N979652"/>
      <c r="O979652"/>
      <c r="P979652"/>
      <c r="Q979652"/>
      <c r="R979652"/>
      <c r="S979652"/>
      <c r="T979652"/>
      <c r="U979652"/>
      <c r="V979652"/>
    </row>
    <row r="979653" spans="1:2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  <c r="M979653"/>
      <c r="N979653"/>
      <c r="O979653"/>
      <c r="P979653"/>
      <c r="Q979653"/>
      <c r="R979653"/>
      <c r="S979653"/>
      <c r="T979653"/>
      <c r="U979653"/>
      <c r="V979653"/>
    </row>
    <row r="979654" spans="1:2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  <c r="M979654"/>
      <c r="N979654"/>
      <c r="O979654"/>
      <c r="P979654"/>
      <c r="Q979654"/>
      <c r="R979654"/>
      <c r="S979654"/>
      <c r="T979654"/>
      <c r="U979654"/>
      <c r="V979654"/>
    </row>
    <row r="979655" spans="1:2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  <c r="M979655"/>
      <c r="N979655"/>
      <c r="O979655"/>
      <c r="P979655"/>
      <c r="Q979655"/>
      <c r="R979655"/>
      <c r="S979655"/>
      <c r="T979655"/>
      <c r="U979655"/>
      <c r="V979655"/>
    </row>
    <row r="979656" spans="1:2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  <c r="M979656"/>
      <c r="N979656"/>
      <c r="O979656"/>
      <c r="P979656"/>
      <c r="Q979656"/>
      <c r="R979656"/>
      <c r="S979656"/>
      <c r="T979656"/>
      <c r="U979656"/>
      <c r="V979656"/>
    </row>
    <row r="979657" spans="1:2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  <c r="M979657"/>
      <c r="N979657"/>
      <c r="O979657"/>
      <c r="P979657"/>
      <c r="Q979657"/>
      <c r="R979657"/>
      <c r="S979657"/>
      <c r="T979657"/>
      <c r="U979657"/>
      <c r="V979657"/>
    </row>
    <row r="979658" spans="1:2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  <c r="M979658"/>
      <c r="N979658"/>
      <c r="O979658"/>
      <c r="P979658"/>
      <c r="Q979658"/>
      <c r="R979658"/>
      <c r="S979658"/>
      <c r="T979658"/>
      <c r="U979658"/>
      <c r="V979658"/>
    </row>
    <row r="979659" spans="1:2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  <c r="M979659"/>
      <c r="N979659"/>
      <c r="O979659"/>
      <c r="P979659"/>
      <c r="Q979659"/>
      <c r="R979659"/>
      <c r="S979659"/>
      <c r="T979659"/>
      <c r="U979659"/>
      <c r="V979659"/>
    </row>
    <row r="979660" spans="1:2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  <c r="M979660"/>
      <c r="N979660"/>
      <c r="O979660"/>
      <c r="P979660"/>
      <c r="Q979660"/>
      <c r="R979660"/>
      <c r="S979660"/>
      <c r="T979660"/>
      <c r="U979660"/>
      <c r="V979660"/>
    </row>
    <row r="979661" spans="1:2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  <c r="M979661"/>
      <c r="N979661"/>
      <c r="O979661"/>
      <c r="P979661"/>
      <c r="Q979661"/>
      <c r="R979661"/>
      <c r="S979661"/>
      <c r="T979661"/>
      <c r="U979661"/>
      <c r="V979661"/>
    </row>
    <row r="979662" spans="1:2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  <c r="M979662"/>
      <c r="N979662"/>
      <c r="O979662"/>
      <c r="P979662"/>
      <c r="Q979662"/>
      <c r="R979662"/>
      <c r="S979662"/>
      <c r="T979662"/>
      <c r="U979662"/>
      <c r="V979662"/>
    </row>
    <row r="979663" spans="1:2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  <c r="M979663"/>
      <c r="N979663"/>
      <c r="O979663"/>
      <c r="P979663"/>
      <c r="Q979663"/>
      <c r="R979663"/>
      <c r="S979663"/>
      <c r="T979663"/>
      <c r="U979663"/>
      <c r="V979663"/>
    </row>
    <row r="979664" spans="1:2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  <c r="M979664"/>
      <c r="N979664"/>
      <c r="O979664"/>
      <c r="P979664"/>
      <c r="Q979664"/>
      <c r="R979664"/>
      <c r="S979664"/>
      <c r="T979664"/>
      <c r="U979664"/>
      <c r="V979664"/>
    </row>
    <row r="979665" spans="1:2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  <c r="M979665"/>
      <c r="N979665"/>
      <c r="O979665"/>
      <c r="P979665"/>
      <c r="Q979665"/>
      <c r="R979665"/>
      <c r="S979665"/>
      <c r="T979665"/>
      <c r="U979665"/>
      <c r="V979665"/>
    </row>
    <row r="979666" spans="1:2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  <c r="M979666"/>
      <c r="N979666"/>
      <c r="O979666"/>
      <c r="P979666"/>
      <c r="Q979666"/>
      <c r="R979666"/>
      <c r="S979666"/>
      <c r="T979666"/>
      <c r="U979666"/>
      <c r="V979666"/>
    </row>
    <row r="979667" spans="1:2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  <c r="M979667"/>
      <c r="N979667"/>
      <c r="O979667"/>
      <c r="P979667"/>
      <c r="Q979667"/>
      <c r="R979667"/>
      <c r="S979667"/>
      <c r="T979667"/>
      <c r="U979667"/>
      <c r="V979667"/>
    </row>
    <row r="979668" spans="1:2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  <c r="M979668"/>
      <c r="N979668"/>
      <c r="O979668"/>
      <c r="P979668"/>
      <c r="Q979668"/>
      <c r="R979668"/>
      <c r="S979668"/>
      <c r="T979668"/>
      <c r="U979668"/>
      <c r="V979668"/>
    </row>
    <row r="979669" spans="1:2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  <c r="M979669"/>
      <c r="N979669"/>
      <c r="O979669"/>
      <c r="P979669"/>
      <c r="Q979669"/>
      <c r="R979669"/>
      <c r="S979669"/>
      <c r="T979669"/>
      <c r="U979669"/>
      <c r="V979669"/>
    </row>
    <row r="979670" spans="1:2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  <c r="M979670"/>
      <c r="N979670"/>
      <c r="O979670"/>
      <c r="P979670"/>
      <c r="Q979670"/>
      <c r="R979670"/>
      <c r="S979670"/>
      <c r="T979670"/>
      <c r="U979670"/>
      <c r="V979670"/>
    </row>
    <row r="979671" spans="1:2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  <c r="M979671"/>
      <c r="N979671"/>
      <c r="O979671"/>
      <c r="P979671"/>
      <c r="Q979671"/>
      <c r="R979671"/>
      <c r="S979671"/>
      <c r="T979671"/>
      <c r="U979671"/>
      <c r="V979671"/>
    </row>
    <row r="979672" spans="1:2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  <c r="M979672"/>
      <c r="N979672"/>
      <c r="O979672"/>
      <c r="P979672"/>
      <c r="Q979672"/>
      <c r="R979672"/>
      <c r="S979672"/>
      <c r="T979672"/>
      <c r="U979672"/>
      <c r="V979672"/>
    </row>
    <row r="979673" spans="1:2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  <c r="M979673"/>
      <c r="N979673"/>
      <c r="O979673"/>
      <c r="P979673"/>
      <c r="Q979673"/>
      <c r="R979673"/>
      <c r="S979673"/>
      <c r="T979673"/>
      <c r="U979673"/>
      <c r="V979673"/>
    </row>
    <row r="979674" spans="1:2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  <c r="M979674"/>
      <c r="N979674"/>
      <c r="O979674"/>
      <c r="P979674"/>
      <c r="Q979674"/>
      <c r="R979674"/>
      <c r="S979674"/>
      <c r="T979674"/>
      <c r="U979674"/>
      <c r="V979674"/>
    </row>
    <row r="979675" spans="1:2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  <c r="M979675"/>
      <c r="N979675"/>
      <c r="O979675"/>
      <c r="P979675"/>
      <c r="Q979675"/>
      <c r="R979675"/>
      <c r="S979675"/>
      <c r="T979675"/>
      <c r="U979675"/>
      <c r="V979675"/>
    </row>
    <row r="979676" spans="1:2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  <c r="M979676"/>
      <c r="N979676"/>
      <c r="O979676"/>
      <c r="P979676"/>
      <c r="Q979676"/>
      <c r="R979676"/>
      <c r="S979676"/>
      <c r="T979676"/>
      <c r="U979676"/>
      <c r="V979676"/>
    </row>
    <row r="979677" spans="1:2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  <c r="M979677"/>
      <c r="N979677"/>
      <c r="O979677"/>
      <c r="P979677"/>
      <c r="Q979677"/>
      <c r="R979677"/>
      <c r="S979677"/>
      <c r="T979677"/>
      <c r="U979677"/>
      <c r="V979677"/>
    </row>
    <row r="979678" spans="1:2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  <c r="M979678"/>
      <c r="N979678"/>
      <c r="O979678"/>
      <c r="P979678"/>
      <c r="Q979678"/>
      <c r="R979678"/>
      <c r="S979678"/>
      <c r="T979678"/>
      <c r="U979678"/>
      <c r="V979678"/>
    </row>
    <row r="979679" spans="1:2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  <c r="M979679"/>
      <c r="N979679"/>
      <c r="O979679"/>
      <c r="P979679"/>
      <c r="Q979679"/>
      <c r="R979679"/>
      <c r="S979679"/>
      <c r="T979679"/>
      <c r="U979679"/>
      <c r="V979679"/>
    </row>
    <row r="979680" spans="1:2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  <c r="M979680"/>
      <c r="N979680"/>
      <c r="O979680"/>
      <c r="P979680"/>
      <c r="Q979680"/>
      <c r="R979680"/>
      <c r="S979680"/>
      <c r="T979680"/>
      <c r="U979680"/>
      <c r="V979680"/>
    </row>
    <row r="979681" spans="1:2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  <c r="M979681"/>
      <c r="N979681"/>
      <c r="O979681"/>
      <c r="P979681"/>
      <c r="Q979681"/>
      <c r="R979681"/>
      <c r="S979681"/>
      <c r="T979681"/>
      <c r="U979681"/>
      <c r="V979681"/>
    </row>
    <row r="979682" spans="1:2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  <c r="M979682"/>
      <c r="N979682"/>
      <c r="O979682"/>
      <c r="P979682"/>
      <c r="Q979682"/>
      <c r="R979682"/>
      <c r="S979682"/>
      <c r="T979682"/>
      <c r="U979682"/>
      <c r="V979682"/>
    </row>
    <row r="979683" spans="1:2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  <c r="M979683"/>
      <c r="N979683"/>
      <c r="O979683"/>
      <c r="P979683"/>
      <c r="Q979683"/>
      <c r="R979683"/>
      <c r="S979683"/>
      <c r="T979683"/>
      <c r="U979683"/>
      <c r="V979683"/>
    </row>
    <row r="979684" spans="1:2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  <c r="M979684"/>
      <c r="N979684"/>
      <c r="O979684"/>
      <c r="P979684"/>
      <c r="Q979684"/>
      <c r="R979684"/>
      <c r="S979684"/>
      <c r="T979684"/>
      <c r="U979684"/>
      <c r="V979684"/>
    </row>
    <row r="979685" spans="1:2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  <c r="M979685"/>
      <c r="N979685"/>
      <c r="O979685"/>
      <c r="P979685"/>
      <c r="Q979685"/>
      <c r="R979685"/>
      <c r="S979685"/>
      <c r="T979685"/>
      <c r="U979685"/>
      <c r="V979685"/>
    </row>
    <row r="979686" spans="1:2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  <c r="M979686"/>
      <c r="N979686"/>
      <c r="O979686"/>
      <c r="P979686"/>
      <c r="Q979686"/>
      <c r="R979686"/>
      <c r="S979686"/>
      <c r="T979686"/>
      <c r="U979686"/>
      <c r="V979686"/>
    </row>
    <row r="979687" spans="1:2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  <c r="M979687"/>
      <c r="N979687"/>
      <c r="O979687"/>
      <c r="P979687"/>
      <c r="Q979687"/>
      <c r="R979687"/>
      <c r="S979687"/>
      <c r="T979687"/>
      <c r="U979687"/>
      <c r="V979687"/>
    </row>
    <row r="979688" spans="1:2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  <c r="M979688"/>
      <c r="N979688"/>
      <c r="O979688"/>
      <c r="P979688"/>
      <c r="Q979688"/>
      <c r="R979688"/>
      <c r="S979688"/>
      <c r="T979688"/>
      <c r="U979688"/>
      <c r="V979688"/>
    </row>
    <row r="979689" spans="1:2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  <c r="M979689"/>
      <c r="N979689"/>
      <c r="O979689"/>
      <c r="P979689"/>
      <c r="Q979689"/>
      <c r="R979689"/>
      <c r="S979689"/>
      <c r="T979689"/>
      <c r="U979689"/>
      <c r="V979689"/>
    </row>
    <row r="979690" spans="1:2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  <c r="M979690"/>
      <c r="N979690"/>
      <c r="O979690"/>
      <c r="P979690"/>
      <c r="Q979690"/>
      <c r="R979690"/>
      <c r="S979690"/>
      <c r="T979690"/>
      <c r="U979690"/>
      <c r="V979690"/>
    </row>
    <row r="979691" spans="1:2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  <c r="M979691"/>
      <c r="N979691"/>
      <c r="O979691"/>
      <c r="P979691"/>
      <c r="Q979691"/>
      <c r="R979691"/>
      <c r="S979691"/>
      <c r="T979691"/>
      <c r="U979691"/>
      <c r="V979691"/>
    </row>
    <row r="979692" spans="1:2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  <c r="M979692"/>
      <c r="N979692"/>
      <c r="O979692"/>
      <c r="P979692"/>
      <c r="Q979692"/>
      <c r="R979692"/>
      <c r="S979692"/>
      <c r="T979692"/>
      <c r="U979692"/>
      <c r="V979692"/>
    </row>
    <row r="979693" spans="1:2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  <c r="M979693"/>
      <c r="N979693"/>
      <c r="O979693"/>
      <c r="P979693"/>
      <c r="Q979693"/>
      <c r="R979693"/>
      <c r="S979693"/>
      <c r="T979693"/>
      <c r="U979693"/>
      <c r="V979693"/>
    </row>
    <row r="979694" spans="1:2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  <c r="M979694"/>
      <c r="N979694"/>
      <c r="O979694"/>
      <c r="P979694"/>
      <c r="Q979694"/>
      <c r="R979694"/>
      <c r="S979694"/>
      <c r="T979694"/>
      <c r="U979694"/>
      <c r="V979694"/>
    </row>
    <row r="979695" spans="1:2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  <c r="M979695"/>
      <c r="N979695"/>
      <c r="O979695"/>
      <c r="P979695"/>
      <c r="Q979695"/>
      <c r="R979695"/>
      <c r="S979695"/>
      <c r="T979695"/>
      <c r="U979695"/>
      <c r="V979695"/>
    </row>
    <row r="979696" spans="1:2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  <c r="M979696"/>
      <c r="N979696"/>
      <c r="O979696"/>
      <c r="P979696"/>
      <c r="Q979696"/>
      <c r="R979696"/>
      <c r="S979696"/>
      <c r="T979696"/>
      <c r="U979696"/>
      <c r="V979696"/>
    </row>
    <row r="979697" spans="1:2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  <c r="M979697"/>
      <c r="N979697"/>
      <c r="O979697"/>
      <c r="P979697"/>
      <c r="Q979697"/>
      <c r="R979697"/>
      <c r="S979697"/>
      <c r="T979697"/>
      <c r="U979697"/>
      <c r="V979697"/>
    </row>
    <row r="979698" spans="1:2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  <c r="M979698"/>
      <c r="N979698"/>
      <c r="O979698"/>
      <c r="P979698"/>
      <c r="Q979698"/>
      <c r="R979698"/>
      <c r="S979698"/>
      <c r="T979698"/>
      <c r="U979698"/>
      <c r="V979698"/>
    </row>
    <row r="979699" spans="1:2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  <c r="M979699"/>
      <c r="N979699"/>
      <c r="O979699"/>
      <c r="P979699"/>
      <c r="Q979699"/>
      <c r="R979699"/>
      <c r="S979699"/>
      <c r="T979699"/>
      <c r="U979699"/>
      <c r="V979699"/>
    </row>
    <row r="979700" spans="1:2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  <c r="M979700"/>
      <c r="N979700"/>
      <c r="O979700"/>
      <c r="P979700"/>
      <c r="Q979700"/>
      <c r="R979700"/>
      <c r="S979700"/>
      <c r="T979700"/>
      <c r="U979700"/>
      <c r="V979700"/>
    </row>
    <row r="979701" spans="1:2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  <c r="M979701"/>
      <c r="N979701"/>
      <c r="O979701"/>
      <c r="P979701"/>
      <c r="Q979701"/>
      <c r="R979701"/>
      <c r="S979701"/>
      <c r="T979701"/>
      <c r="U979701"/>
      <c r="V979701"/>
    </row>
    <row r="979702" spans="1:2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  <c r="M979702"/>
      <c r="N979702"/>
      <c r="O979702"/>
      <c r="P979702"/>
      <c r="Q979702"/>
      <c r="R979702"/>
      <c r="S979702"/>
      <c r="T979702"/>
      <c r="U979702"/>
      <c r="V979702"/>
    </row>
    <row r="979703" spans="1:2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  <c r="M979703"/>
      <c r="N979703"/>
      <c r="O979703"/>
      <c r="P979703"/>
      <c r="Q979703"/>
      <c r="R979703"/>
      <c r="S979703"/>
      <c r="T979703"/>
      <c r="U979703"/>
      <c r="V979703"/>
    </row>
    <row r="979704" spans="1:2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  <c r="M979704"/>
      <c r="N979704"/>
      <c r="O979704"/>
      <c r="P979704"/>
      <c r="Q979704"/>
      <c r="R979704"/>
      <c r="S979704"/>
      <c r="T979704"/>
      <c r="U979704"/>
      <c r="V979704"/>
    </row>
    <row r="979705" spans="1:2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  <c r="M979705"/>
      <c r="N979705"/>
      <c r="O979705"/>
      <c r="P979705"/>
      <c r="Q979705"/>
      <c r="R979705"/>
      <c r="S979705"/>
      <c r="T979705"/>
      <c r="U979705"/>
      <c r="V979705"/>
    </row>
    <row r="979706" spans="1:2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  <c r="M979706"/>
      <c r="N979706"/>
      <c r="O979706"/>
      <c r="P979706"/>
      <c r="Q979706"/>
      <c r="R979706"/>
      <c r="S979706"/>
      <c r="T979706"/>
      <c r="U979706"/>
      <c r="V979706"/>
    </row>
    <row r="979707" spans="1:2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  <c r="M979707"/>
      <c r="N979707"/>
      <c r="O979707"/>
      <c r="P979707"/>
      <c r="Q979707"/>
      <c r="R979707"/>
      <c r="S979707"/>
      <c r="T979707"/>
      <c r="U979707"/>
      <c r="V979707"/>
    </row>
    <row r="979708" spans="1:2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  <c r="M979708"/>
      <c r="N979708"/>
      <c r="O979708"/>
      <c r="P979708"/>
      <c r="Q979708"/>
      <c r="R979708"/>
      <c r="S979708"/>
      <c r="T979708"/>
      <c r="U979708"/>
      <c r="V979708"/>
    </row>
    <row r="979709" spans="1:2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  <c r="M979709"/>
      <c r="N979709"/>
      <c r="O979709"/>
      <c r="P979709"/>
      <c r="Q979709"/>
      <c r="R979709"/>
      <c r="S979709"/>
      <c r="T979709"/>
      <c r="U979709"/>
      <c r="V979709"/>
    </row>
    <row r="979710" spans="1:2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  <c r="M979710"/>
      <c r="N979710"/>
      <c r="O979710"/>
      <c r="P979710"/>
      <c r="Q979710"/>
      <c r="R979710"/>
      <c r="S979710"/>
      <c r="T979710"/>
      <c r="U979710"/>
      <c r="V979710"/>
    </row>
    <row r="979711" spans="1:2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  <c r="M979711"/>
      <c r="N979711"/>
      <c r="O979711"/>
      <c r="P979711"/>
      <c r="Q979711"/>
      <c r="R979711"/>
      <c r="S979711"/>
      <c r="T979711"/>
      <c r="U979711"/>
      <c r="V979711"/>
    </row>
    <row r="979712" spans="1:2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  <c r="M979712"/>
      <c r="N979712"/>
      <c r="O979712"/>
      <c r="P979712"/>
      <c r="Q979712"/>
      <c r="R979712"/>
      <c r="S979712"/>
      <c r="T979712"/>
      <c r="U979712"/>
      <c r="V979712"/>
    </row>
    <row r="979713" spans="1:2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  <c r="M979713"/>
      <c r="N979713"/>
      <c r="O979713"/>
      <c r="P979713"/>
      <c r="Q979713"/>
      <c r="R979713"/>
      <c r="S979713"/>
      <c r="T979713"/>
      <c r="U979713"/>
      <c r="V979713"/>
    </row>
    <row r="979714" spans="1:2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  <c r="M979714"/>
      <c r="N979714"/>
      <c r="O979714"/>
      <c r="P979714"/>
      <c r="Q979714"/>
      <c r="R979714"/>
      <c r="S979714"/>
      <c r="T979714"/>
      <c r="U979714"/>
      <c r="V979714"/>
    </row>
    <row r="979715" spans="1:2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  <c r="M979715"/>
      <c r="N979715"/>
      <c r="O979715"/>
      <c r="P979715"/>
      <c r="Q979715"/>
      <c r="R979715"/>
      <c r="S979715"/>
      <c r="T979715"/>
      <c r="U979715"/>
      <c r="V979715"/>
    </row>
    <row r="979716" spans="1:2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  <c r="M979716"/>
      <c r="N979716"/>
      <c r="O979716"/>
      <c r="P979716"/>
      <c r="Q979716"/>
      <c r="R979716"/>
      <c r="S979716"/>
      <c r="T979716"/>
      <c r="U979716"/>
      <c r="V979716"/>
    </row>
    <row r="979717" spans="1:2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  <c r="M979717"/>
      <c r="N979717"/>
      <c r="O979717"/>
      <c r="P979717"/>
      <c r="Q979717"/>
      <c r="R979717"/>
      <c r="S979717"/>
      <c r="T979717"/>
      <c r="U979717"/>
      <c r="V979717"/>
    </row>
    <row r="979718" spans="1:2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  <c r="M979718"/>
      <c r="N979718"/>
      <c r="O979718"/>
      <c r="P979718"/>
      <c r="Q979718"/>
      <c r="R979718"/>
      <c r="S979718"/>
      <c r="T979718"/>
      <c r="U979718"/>
      <c r="V979718"/>
    </row>
    <row r="979719" spans="1:2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  <c r="M979719"/>
      <c r="N979719"/>
      <c r="O979719"/>
      <c r="P979719"/>
      <c r="Q979719"/>
      <c r="R979719"/>
      <c r="S979719"/>
      <c r="T979719"/>
      <c r="U979719"/>
      <c r="V979719"/>
    </row>
    <row r="979720" spans="1:2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  <c r="M979720"/>
      <c r="N979720"/>
      <c r="O979720"/>
      <c r="P979720"/>
      <c r="Q979720"/>
      <c r="R979720"/>
      <c r="S979720"/>
      <c r="T979720"/>
      <c r="U979720"/>
      <c r="V979720"/>
    </row>
    <row r="979721" spans="1:2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  <c r="M979721"/>
      <c r="N979721"/>
      <c r="O979721"/>
      <c r="P979721"/>
      <c r="Q979721"/>
      <c r="R979721"/>
      <c r="S979721"/>
      <c r="T979721"/>
      <c r="U979721"/>
      <c r="V979721"/>
    </row>
    <row r="979722" spans="1:2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  <c r="M979722"/>
      <c r="N979722"/>
      <c r="O979722"/>
      <c r="P979722"/>
      <c r="Q979722"/>
      <c r="R979722"/>
      <c r="S979722"/>
      <c r="T979722"/>
      <c r="U979722"/>
      <c r="V979722"/>
    </row>
    <row r="979723" spans="1:2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  <c r="M979723"/>
      <c r="N979723"/>
      <c r="O979723"/>
      <c r="P979723"/>
      <c r="Q979723"/>
      <c r="R979723"/>
      <c r="S979723"/>
      <c r="T979723"/>
      <c r="U979723"/>
      <c r="V979723"/>
    </row>
    <row r="979724" spans="1:2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  <c r="M979724"/>
      <c r="N979724"/>
      <c r="O979724"/>
      <c r="P979724"/>
      <c r="Q979724"/>
      <c r="R979724"/>
      <c r="S979724"/>
      <c r="T979724"/>
      <c r="U979724"/>
      <c r="V979724"/>
    </row>
    <row r="979725" spans="1:2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  <c r="M979725"/>
      <c r="N979725"/>
      <c r="O979725"/>
      <c r="P979725"/>
      <c r="Q979725"/>
      <c r="R979725"/>
      <c r="S979725"/>
      <c r="T979725"/>
      <c r="U979725"/>
      <c r="V979725"/>
    </row>
    <row r="979726" spans="1:2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  <c r="M979726"/>
      <c r="N979726"/>
      <c r="O979726"/>
      <c r="P979726"/>
      <c r="Q979726"/>
      <c r="R979726"/>
      <c r="S979726"/>
      <c r="T979726"/>
      <c r="U979726"/>
      <c r="V979726"/>
    </row>
    <row r="979727" spans="1:2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  <c r="M979727"/>
      <c r="N979727"/>
      <c r="O979727"/>
      <c r="P979727"/>
      <c r="Q979727"/>
      <c r="R979727"/>
      <c r="S979727"/>
      <c r="T979727"/>
      <c r="U979727"/>
      <c r="V979727"/>
    </row>
    <row r="979728" spans="1:2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  <c r="M979728"/>
      <c r="N979728"/>
      <c r="O979728"/>
      <c r="P979728"/>
      <c r="Q979728"/>
      <c r="R979728"/>
      <c r="S979728"/>
      <c r="T979728"/>
      <c r="U979728"/>
      <c r="V979728"/>
    </row>
    <row r="979729" spans="1:2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  <c r="M979729"/>
      <c r="N979729"/>
      <c r="O979729"/>
      <c r="P979729"/>
      <c r="Q979729"/>
      <c r="R979729"/>
      <c r="S979729"/>
      <c r="T979729"/>
      <c r="U979729"/>
      <c r="V979729"/>
    </row>
    <row r="979730" spans="1:22">
      <c r="A979730"/>
      <c r="B979730"/>
      <c r="C979730"/>
      <c r="D979730"/>
      <c r="E979730"/>
      <c r="F979730"/>
      <c r="G979730"/>
      <c r="H979730"/>
      <c r="I979730"/>
      <c r="J979730"/>
      <c r="K979730"/>
      <c r="L979730"/>
      <c r="M979730"/>
      <c r="N979730"/>
      <c r="O979730"/>
      <c r="P979730"/>
      <c r="Q979730"/>
      <c r="R979730"/>
      <c r="S979730"/>
      <c r="T979730"/>
      <c r="U979730"/>
      <c r="V979730"/>
    </row>
    <row r="979731" spans="1:22">
      <c r="A979731"/>
      <c r="B979731"/>
      <c r="C979731"/>
      <c r="D979731"/>
      <c r="E979731"/>
      <c r="F979731"/>
      <c r="G979731"/>
      <c r="H979731"/>
      <c r="I979731"/>
      <c r="J979731"/>
      <c r="K979731"/>
      <c r="L979731"/>
      <c r="M979731"/>
      <c r="N979731"/>
      <c r="O979731"/>
      <c r="P979731"/>
      <c r="Q979731"/>
      <c r="R979731"/>
      <c r="S979731"/>
      <c r="T979731"/>
      <c r="U979731"/>
      <c r="V979731"/>
    </row>
    <row r="979732" spans="1:22">
      <c r="A979732"/>
      <c r="B979732"/>
      <c r="C979732"/>
      <c r="D979732"/>
      <c r="E979732"/>
      <c r="F979732"/>
      <c r="G979732"/>
      <c r="H979732"/>
      <c r="I979732"/>
      <c r="J979732"/>
      <c r="K979732"/>
      <c r="L979732"/>
      <c r="M979732"/>
      <c r="N979732"/>
      <c r="O979732"/>
      <c r="P979732"/>
      <c r="Q979732"/>
      <c r="R979732"/>
      <c r="S979732"/>
      <c r="T979732"/>
      <c r="U979732"/>
      <c r="V979732"/>
    </row>
    <row r="979733" spans="1:22">
      <c r="A979733"/>
      <c r="B979733"/>
      <c r="C979733"/>
      <c r="D979733"/>
      <c r="E979733"/>
      <c r="F979733"/>
      <c r="G979733"/>
      <c r="H979733"/>
      <c r="I979733"/>
      <c r="J979733"/>
      <c r="K979733"/>
      <c r="L979733"/>
      <c r="M979733"/>
      <c r="N979733"/>
      <c r="O979733"/>
      <c r="P979733"/>
      <c r="Q979733"/>
      <c r="R979733"/>
      <c r="S979733"/>
      <c r="T979733"/>
      <c r="U979733"/>
      <c r="V979733"/>
    </row>
    <row r="979734" spans="1:22">
      <c r="A979734"/>
      <c r="B979734"/>
      <c r="C979734"/>
      <c r="D979734"/>
      <c r="E979734"/>
      <c r="F979734"/>
      <c r="G979734"/>
      <c r="H979734"/>
      <c r="I979734"/>
      <c r="J979734"/>
      <c r="K979734"/>
      <c r="L979734"/>
      <c r="M979734"/>
      <c r="N979734"/>
      <c r="O979734"/>
      <c r="P979734"/>
      <c r="Q979734"/>
      <c r="R979734"/>
      <c r="S979734"/>
      <c r="T979734"/>
      <c r="U979734"/>
      <c r="V979734"/>
    </row>
    <row r="979735" spans="1:22">
      <c r="A979735"/>
      <c r="B979735"/>
      <c r="C979735"/>
      <c r="D979735"/>
      <c r="E979735"/>
      <c r="F979735"/>
      <c r="G979735"/>
      <c r="H979735"/>
      <c r="I979735"/>
      <c r="J979735"/>
      <c r="K979735"/>
      <c r="L979735"/>
      <c r="M979735"/>
      <c r="N979735"/>
      <c r="O979735"/>
      <c r="P979735"/>
      <c r="Q979735"/>
      <c r="R979735"/>
      <c r="S979735"/>
      <c r="T979735"/>
      <c r="U979735"/>
      <c r="V979735"/>
    </row>
    <row r="979736" spans="1:22">
      <c r="A979736"/>
      <c r="B979736"/>
      <c r="C979736"/>
      <c r="D979736"/>
      <c r="E979736"/>
      <c r="F979736"/>
      <c r="G979736"/>
      <c r="H979736"/>
      <c r="I979736"/>
      <c r="J979736"/>
      <c r="K979736"/>
      <c r="L979736"/>
      <c r="M979736"/>
      <c r="N979736"/>
      <c r="O979736"/>
      <c r="P979736"/>
      <c r="Q979736"/>
      <c r="R979736"/>
      <c r="S979736"/>
      <c r="T979736"/>
      <c r="U979736"/>
      <c r="V979736"/>
    </row>
    <row r="979737" spans="1:22">
      <c r="A979737"/>
      <c r="B979737"/>
      <c r="C979737"/>
      <c r="D979737"/>
      <c r="E979737"/>
      <c r="F979737"/>
      <c r="G979737"/>
      <c r="H979737"/>
      <c r="I979737"/>
      <c r="J979737"/>
      <c r="K979737"/>
      <c r="L979737"/>
      <c r="M979737"/>
      <c r="N979737"/>
      <c r="O979737"/>
      <c r="P979737"/>
      <c r="Q979737"/>
      <c r="R979737"/>
      <c r="S979737"/>
      <c r="T979737"/>
      <c r="U979737"/>
      <c r="V979737"/>
    </row>
    <row r="979738" spans="1:22">
      <c r="A979738"/>
      <c r="B979738"/>
      <c r="C979738"/>
      <c r="D979738"/>
      <c r="E979738"/>
      <c r="F979738"/>
      <c r="G979738"/>
      <c r="H979738"/>
      <c r="I979738"/>
      <c r="J979738"/>
      <c r="K979738"/>
      <c r="L979738"/>
      <c r="M979738"/>
      <c r="N979738"/>
      <c r="O979738"/>
      <c r="P979738"/>
      <c r="Q979738"/>
      <c r="R979738"/>
      <c r="S979738"/>
      <c r="T979738"/>
      <c r="U979738"/>
      <c r="V979738"/>
    </row>
    <row r="979739" spans="1:22">
      <c r="A979739"/>
      <c r="B979739"/>
      <c r="C979739"/>
      <c r="D979739"/>
      <c r="E979739"/>
      <c r="F979739"/>
      <c r="G979739"/>
      <c r="H979739"/>
      <c r="I979739"/>
      <c r="J979739"/>
      <c r="K979739"/>
      <c r="L979739"/>
      <c r="M979739"/>
      <c r="N979739"/>
      <c r="O979739"/>
      <c r="P979739"/>
      <c r="Q979739"/>
      <c r="R979739"/>
      <c r="S979739"/>
      <c r="T979739"/>
      <c r="U979739"/>
      <c r="V979739"/>
    </row>
    <row r="979740" spans="1:22">
      <c r="A979740"/>
      <c r="B979740"/>
      <c r="C979740"/>
      <c r="D979740"/>
      <c r="E979740"/>
      <c r="F979740"/>
      <c r="G979740"/>
      <c r="H979740"/>
      <c r="I979740"/>
      <c r="J979740"/>
      <c r="K979740"/>
      <c r="L979740"/>
      <c r="M979740"/>
      <c r="N979740"/>
      <c r="O979740"/>
      <c r="P979740"/>
      <c r="Q979740"/>
      <c r="R979740"/>
      <c r="S979740"/>
      <c r="T979740"/>
      <c r="U979740"/>
      <c r="V979740"/>
    </row>
    <row r="979741" spans="1:22">
      <c r="A979741"/>
      <c r="B979741"/>
      <c r="C979741"/>
      <c r="D979741"/>
      <c r="E979741"/>
      <c r="F979741"/>
      <c r="G979741"/>
      <c r="H979741"/>
      <c r="I979741"/>
      <c r="J979741"/>
      <c r="K979741"/>
      <c r="L979741"/>
      <c r="M979741"/>
      <c r="N979741"/>
      <c r="O979741"/>
      <c r="P979741"/>
      <c r="Q979741"/>
      <c r="R979741"/>
      <c r="S979741"/>
      <c r="T979741"/>
      <c r="U979741"/>
      <c r="V979741"/>
    </row>
    <row r="979742" spans="1:22">
      <c r="A979742"/>
      <c r="B979742"/>
      <c r="C979742"/>
      <c r="D979742"/>
      <c r="E979742"/>
      <c r="F979742"/>
      <c r="G979742"/>
      <c r="H979742"/>
      <c r="I979742"/>
      <c r="J979742"/>
      <c r="K979742"/>
      <c r="L979742"/>
      <c r="M979742"/>
      <c r="N979742"/>
      <c r="O979742"/>
      <c r="P979742"/>
      <c r="Q979742"/>
      <c r="R979742"/>
      <c r="S979742"/>
      <c r="T979742"/>
      <c r="U979742"/>
      <c r="V979742"/>
    </row>
    <row r="979743" spans="1:22">
      <c r="A979743"/>
      <c r="B979743"/>
      <c r="C979743"/>
      <c r="D979743"/>
      <c r="E979743"/>
      <c r="F979743"/>
      <c r="G979743"/>
      <c r="H979743"/>
      <c r="I979743"/>
      <c r="J979743"/>
      <c r="K979743"/>
      <c r="L979743"/>
      <c r="M979743"/>
      <c r="N979743"/>
      <c r="O979743"/>
      <c r="P979743"/>
      <c r="Q979743"/>
      <c r="R979743"/>
      <c r="S979743"/>
      <c r="T979743"/>
      <c r="U979743"/>
      <c r="V979743"/>
    </row>
    <row r="979744" spans="1:22">
      <c r="A979744"/>
      <c r="B979744"/>
      <c r="C979744"/>
      <c r="D979744"/>
      <c r="E979744"/>
      <c r="F979744"/>
      <c r="G979744"/>
      <c r="H979744"/>
      <c r="I979744"/>
      <c r="J979744"/>
      <c r="K979744"/>
      <c r="L979744"/>
      <c r="M979744"/>
      <c r="N979744"/>
      <c r="O979744"/>
      <c r="P979744"/>
      <c r="Q979744"/>
      <c r="R979744"/>
      <c r="S979744"/>
      <c r="T979744"/>
      <c r="U979744"/>
      <c r="V979744"/>
    </row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spans="1:22" customFormat="1"/>
    <row r="1010434" spans="1:22" customFormat="1"/>
    <row r="1010435" spans="1:22" customFormat="1"/>
    <row r="1010436" spans="1:22" customFormat="1"/>
    <row r="1010437" spans="1:22" customFormat="1"/>
    <row r="1010438" spans="1:22" customFormat="1"/>
    <row r="1010439" spans="1:22" customFormat="1"/>
    <row r="1010440" spans="1:22" customFormat="1"/>
    <row r="1010441" spans="1:22" customFormat="1"/>
    <row r="1010442" spans="1:22" customFormat="1"/>
    <row r="1010443" spans="1:22" customFormat="1">
      <c r="A1010443" s="2"/>
      <c r="B1010443" s="44"/>
      <c r="C1010443" s="39"/>
      <c r="D1010443" s="39"/>
      <c r="E1010443" s="3"/>
      <c r="F1010443" s="20"/>
      <c r="G1010443" s="20"/>
      <c r="H1010443" s="46"/>
      <c r="I1010443" s="47"/>
      <c r="J1010443" s="3"/>
      <c r="K1010443" s="48"/>
      <c r="L1010443" s="46"/>
      <c r="M1010443" s="46"/>
      <c r="N1010443" s="49"/>
      <c r="O1010443" s="46"/>
      <c r="P1010443" s="3"/>
      <c r="Q1010443" s="3"/>
      <c r="R1010443" s="50"/>
      <c r="S1010443" s="3"/>
      <c r="T1010443" s="3"/>
      <c r="U1010443" s="3"/>
      <c r="V1010443" s="6"/>
    </row>
    <row r="1010444" spans="1:22" customFormat="1">
      <c r="A1010444" s="2"/>
      <c r="B1010444" s="44"/>
      <c r="C1010444" s="39"/>
      <c r="D1010444" s="39"/>
      <c r="E1010444" s="3"/>
      <c r="F1010444" s="20"/>
      <c r="G1010444" s="20"/>
      <c r="H1010444" s="46"/>
      <c r="I1010444" s="47"/>
      <c r="J1010444" s="3"/>
      <c r="K1010444" s="48"/>
      <c r="L1010444" s="46"/>
      <c r="M1010444" s="46"/>
      <c r="N1010444" s="49"/>
      <c r="O1010444" s="46"/>
      <c r="P1010444" s="3"/>
      <c r="Q1010444" s="3"/>
      <c r="R1010444" s="50"/>
      <c r="S1010444" s="3"/>
      <c r="T1010444" s="3"/>
      <c r="U1010444" s="3"/>
      <c r="V1010444" s="6"/>
    </row>
    <row r="1010445" spans="1:22" customFormat="1">
      <c r="A1010445" s="2"/>
      <c r="B1010445" s="44"/>
      <c r="C1010445" s="39"/>
      <c r="D1010445" s="39"/>
      <c r="E1010445" s="3"/>
      <c r="F1010445" s="20"/>
      <c r="G1010445" s="20"/>
      <c r="H1010445" s="46"/>
      <c r="I1010445" s="47"/>
      <c r="J1010445" s="3"/>
      <c r="K1010445" s="48"/>
      <c r="L1010445" s="46"/>
      <c r="M1010445" s="46"/>
      <c r="N1010445" s="49"/>
      <c r="O1010445" s="46"/>
      <c r="P1010445" s="3"/>
      <c r="Q1010445" s="3"/>
      <c r="R1010445" s="50"/>
      <c r="S1010445" s="3"/>
      <c r="T1010445" s="3"/>
      <c r="U1010445" s="3"/>
      <c r="V1010445" s="6"/>
    </row>
    <row r="1010446" spans="1:22" customFormat="1">
      <c r="A1010446" s="2"/>
      <c r="B1010446" s="44"/>
      <c r="C1010446" s="39"/>
      <c r="D1010446" s="39"/>
      <c r="E1010446" s="3"/>
      <c r="F1010446" s="20"/>
      <c r="G1010446" s="20"/>
      <c r="H1010446" s="46"/>
      <c r="I1010446" s="47"/>
      <c r="J1010446" s="3"/>
      <c r="K1010446" s="48"/>
      <c r="L1010446" s="46"/>
      <c r="M1010446" s="46"/>
      <c r="N1010446" s="49"/>
      <c r="O1010446" s="46"/>
      <c r="P1010446" s="3"/>
      <c r="Q1010446" s="3"/>
      <c r="R1010446" s="50"/>
      <c r="S1010446" s="3"/>
      <c r="T1010446" s="3"/>
      <c r="U1010446" s="3"/>
      <c r="V1010446" s="6"/>
    </row>
    <row r="1010447" spans="1:22" customFormat="1">
      <c r="A1010447" s="2"/>
      <c r="B1010447" s="44"/>
      <c r="C1010447" s="39"/>
      <c r="D1010447" s="39"/>
      <c r="E1010447" s="3"/>
      <c r="F1010447" s="20"/>
      <c r="G1010447" s="20"/>
      <c r="H1010447" s="46"/>
      <c r="I1010447" s="47"/>
      <c r="J1010447" s="3"/>
      <c r="K1010447" s="48"/>
      <c r="L1010447" s="46"/>
      <c r="M1010447" s="46"/>
      <c r="N1010447" s="49"/>
      <c r="O1010447" s="46"/>
      <c r="P1010447" s="3"/>
      <c r="Q1010447" s="3"/>
      <c r="R1010447" s="50"/>
      <c r="S1010447" s="3"/>
      <c r="T1010447" s="3"/>
      <c r="U1010447" s="3"/>
      <c r="V1010447" s="6"/>
    </row>
    <row r="1010448" spans="1:22" customFormat="1">
      <c r="A1010448" s="2"/>
      <c r="B1010448" s="44"/>
      <c r="C1010448" s="39"/>
      <c r="D1010448" s="39"/>
      <c r="E1010448" s="3"/>
      <c r="F1010448" s="20"/>
      <c r="G1010448" s="20"/>
      <c r="H1010448" s="46"/>
      <c r="I1010448" s="47"/>
      <c r="J1010448" s="3"/>
      <c r="K1010448" s="48"/>
      <c r="L1010448" s="46"/>
      <c r="M1010448" s="46"/>
      <c r="N1010448" s="49"/>
      <c r="O1010448" s="46"/>
      <c r="P1010448" s="3"/>
      <c r="Q1010448" s="3"/>
      <c r="R1010448" s="50"/>
      <c r="S1010448" s="3"/>
      <c r="T1010448" s="3"/>
      <c r="U1010448" s="3"/>
      <c r="V1010448" s="6"/>
    </row>
    <row r="1010449" spans="1:22" customFormat="1">
      <c r="A1010449" s="2"/>
      <c r="B1010449" s="44"/>
      <c r="C1010449" s="39"/>
      <c r="D1010449" s="39"/>
      <c r="E1010449" s="3"/>
      <c r="F1010449" s="20"/>
      <c r="G1010449" s="20"/>
      <c r="H1010449" s="46"/>
      <c r="I1010449" s="47"/>
      <c r="J1010449" s="3"/>
      <c r="K1010449" s="48"/>
      <c r="L1010449" s="46"/>
      <c r="M1010449" s="46"/>
      <c r="N1010449" s="49"/>
      <c r="O1010449" s="46"/>
      <c r="P1010449" s="3"/>
      <c r="Q1010449" s="3"/>
      <c r="R1010449" s="50"/>
      <c r="S1010449" s="3"/>
      <c r="T1010449" s="3"/>
      <c r="U1010449" s="3"/>
      <c r="V1010449" s="6"/>
    </row>
    <row r="1010450" spans="1:22" customFormat="1">
      <c r="A1010450" s="2"/>
      <c r="B1010450" s="44"/>
      <c r="C1010450" s="39"/>
      <c r="D1010450" s="39"/>
      <c r="E1010450" s="3"/>
      <c r="F1010450" s="20"/>
      <c r="G1010450" s="20"/>
      <c r="H1010450" s="46"/>
      <c r="I1010450" s="47"/>
      <c r="J1010450" s="3"/>
      <c r="K1010450" s="48"/>
      <c r="L1010450" s="46"/>
      <c r="M1010450" s="46"/>
      <c r="N1010450" s="49"/>
      <c r="O1010450" s="46"/>
      <c r="P1010450" s="3"/>
      <c r="Q1010450" s="3"/>
      <c r="R1010450" s="50"/>
      <c r="S1010450" s="3"/>
      <c r="T1010450" s="3"/>
      <c r="U1010450" s="3"/>
      <c r="V1010450" s="6"/>
    </row>
    <row r="1010451" spans="1:22" customFormat="1">
      <c r="A1010451" s="2"/>
      <c r="B1010451" s="44"/>
      <c r="C1010451" s="39"/>
      <c r="D1010451" s="39"/>
      <c r="E1010451" s="3"/>
      <c r="F1010451" s="20"/>
      <c r="G1010451" s="20"/>
      <c r="H1010451" s="46"/>
      <c r="I1010451" s="47"/>
      <c r="J1010451" s="3"/>
      <c r="K1010451" s="48"/>
      <c r="L1010451" s="46"/>
      <c r="M1010451" s="46"/>
      <c r="N1010451" s="49"/>
      <c r="O1010451" s="46"/>
      <c r="P1010451" s="3"/>
      <c r="Q1010451" s="3"/>
      <c r="R1010451" s="50"/>
      <c r="S1010451" s="3"/>
      <c r="T1010451" s="3"/>
      <c r="U1010451" s="3"/>
      <c r="V1010451" s="6"/>
    </row>
    <row r="1010452" spans="1:22" customFormat="1">
      <c r="A1010452" s="2"/>
      <c r="B1010452" s="44"/>
      <c r="C1010452" s="39"/>
      <c r="D1010452" s="39"/>
      <c r="E1010452" s="3"/>
      <c r="F1010452" s="20"/>
      <c r="G1010452" s="20"/>
      <c r="H1010452" s="46"/>
      <c r="I1010452" s="47"/>
      <c r="J1010452" s="3"/>
      <c r="K1010452" s="48"/>
      <c r="L1010452" s="46"/>
      <c r="M1010452" s="46"/>
      <c r="N1010452" s="49"/>
      <c r="O1010452" s="46"/>
      <c r="P1010452" s="3"/>
      <c r="Q1010452" s="3"/>
      <c r="R1010452" s="50"/>
      <c r="S1010452" s="3"/>
      <c r="T1010452" s="3"/>
      <c r="U1010452" s="3"/>
      <c r="V1010452" s="6"/>
    </row>
    <row r="1010453" spans="1:22" customFormat="1">
      <c r="A1010453" s="2"/>
      <c r="B1010453" s="44"/>
      <c r="C1010453" s="39"/>
      <c r="D1010453" s="39"/>
      <c r="E1010453" s="3"/>
      <c r="F1010453" s="20"/>
      <c r="G1010453" s="20"/>
      <c r="H1010453" s="46"/>
      <c r="I1010453" s="47"/>
      <c r="J1010453" s="3"/>
      <c r="K1010453" s="48"/>
      <c r="L1010453" s="46"/>
      <c r="M1010453" s="46"/>
      <c r="N1010453" s="49"/>
      <c r="O1010453" s="46"/>
      <c r="P1010453" s="3"/>
      <c r="Q1010453" s="3"/>
      <c r="R1010453" s="50"/>
      <c r="S1010453" s="3"/>
      <c r="T1010453" s="3"/>
      <c r="U1010453" s="3"/>
      <c r="V1010453" s="6"/>
    </row>
    <row r="1010454" spans="1:22" customFormat="1">
      <c r="A1010454" s="2"/>
      <c r="B1010454" s="44"/>
      <c r="C1010454" s="39"/>
      <c r="D1010454" s="39"/>
      <c r="E1010454" s="3"/>
      <c r="F1010454" s="20"/>
      <c r="G1010454" s="20"/>
      <c r="H1010454" s="46"/>
      <c r="I1010454" s="47"/>
      <c r="J1010454" s="3"/>
      <c r="K1010454" s="48"/>
      <c r="L1010454" s="46"/>
      <c r="M1010454" s="46"/>
      <c r="N1010454" s="49"/>
      <c r="O1010454" s="46"/>
      <c r="P1010454" s="3"/>
      <c r="Q1010454" s="3"/>
      <c r="R1010454" s="50"/>
      <c r="S1010454" s="3"/>
      <c r="T1010454" s="3"/>
      <c r="U1010454" s="3"/>
      <c r="V1010454" s="6"/>
    </row>
    <row r="1010455" spans="1:22" customFormat="1">
      <c r="A1010455" s="2"/>
      <c r="B1010455" s="44"/>
      <c r="C1010455" s="39"/>
      <c r="D1010455" s="39"/>
      <c r="E1010455" s="3"/>
      <c r="F1010455" s="20"/>
      <c r="G1010455" s="20"/>
      <c r="H1010455" s="46"/>
      <c r="I1010455" s="47"/>
      <c r="J1010455" s="3"/>
      <c r="K1010455" s="48"/>
      <c r="L1010455" s="46"/>
      <c r="M1010455" s="46"/>
      <c r="N1010455" s="49"/>
      <c r="O1010455" s="46"/>
      <c r="P1010455" s="3"/>
      <c r="Q1010455" s="3"/>
      <c r="R1010455" s="50"/>
      <c r="S1010455" s="3"/>
      <c r="T1010455" s="3"/>
      <c r="U1010455" s="3"/>
      <c r="V1010455" s="6"/>
    </row>
    <row r="1010456" spans="1:22" customFormat="1">
      <c r="A1010456" s="2"/>
      <c r="B1010456" s="44"/>
      <c r="C1010456" s="39"/>
      <c r="D1010456" s="39"/>
      <c r="E1010456" s="3"/>
      <c r="F1010456" s="20"/>
      <c r="G1010456" s="20"/>
      <c r="H1010456" s="46"/>
      <c r="I1010456" s="47"/>
      <c r="J1010456" s="3"/>
      <c r="K1010456" s="48"/>
      <c r="L1010456" s="46"/>
      <c r="M1010456" s="46"/>
      <c r="N1010456" s="49"/>
      <c r="O1010456" s="46"/>
      <c r="P1010456" s="3"/>
      <c r="Q1010456" s="3"/>
      <c r="R1010456" s="50"/>
      <c r="S1010456" s="3"/>
      <c r="T1010456" s="3"/>
      <c r="U1010456" s="3"/>
      <c r="V1010456" s="6"/>
    </row>
    <row r="1010457" spans="1:22" customFormat="1">
      <c r="A1010457" s="2"/>
      <c r="B1010457" s="44"/>
      <c r="C1010457" s="39"/>
      <c r="D1010457" s="39"/>
      <c r="E1010457" s="3"/>
      <c r="F1010457" s="20"/>
      <c r="G1010457" s="20"/>
      <c r="H1010457" s="46"/>
      <c r="I1010457" s="47"/>
      <c r="J1010457" s="3"/>
      <c r="K1010457" s="48"/>
      <c r="L1010457" s="46"/>
      <c r="M1010457" s="46"/>
      <c r="N1010457" s="49"/>
      <c r="O1010457" s="46"/>
      <c r="P1010457" s="3"/>
      <c r="Q1010457" s="3"/>
      <c r="R1010457" s="50"/>
      <c r="S1010457" s="3"/>
      <c r="T1010457" s="3"/>
      <c r="U1010457" s="3"/>
      <c r="V1010457" s="6"/>
    </row>
    <row r="1010458" spans="1:22" customFormat="1">
      <c r="A1010458" s="2"/>
      <c r="B1010458" s="44"/>
      <c r="C1010458" s="39"/>
      <c r="D1010458" s="39"/>
      <c r="E1010458" s="3"/>
      <c r="F1010458" s="20"/>
      <c r="G1010458" s="20"/>
      <c r="H1010458" s="46"/>
      <c r="I1010458" s="47"/>
      <c r="J1010458" s="3"/>
      <c r="K1010458" s="48"/>
      <c r="L1010458" s="46"/>
      <c r="M1010458" s="46"/>
      <c r="N1010458" s="49"/>
      <c r="O1010458" s="46"/>
      <c r="P1010458" s="3"/>
      <c r="Q1010458" s="3"/>
      <c r="R1010458" s="50"/>
      <c r="S1010458" s="3"/>
      <c r="T1010458" s="3"/>
      <c r="U1010458" s="3"/>
      <c r="V1010458" s="6"/>
    </row>
    <row r="1010459" spans="1:22" customFormat="1">
      <c r="A1010459" s="2"/>
      <c r="B1010459" s="44"/>
      <c r="C1010459" s="39"/>
      <c r="D1010459" s="39"/>
      <c r="E1010459" s="3"/>
      <c r="F1010459" s="20"/>
      <c r="G1010459" s="20"/>
      <c r="H1010459" s="46"/>
      <c r="I1010459" s="47"/>
      <c r="J1010459" s="3"/>
      <c r="K1010459" s="48"/>
      <c r="L1010459" s="46"/>
      <c r="M1010459" s="46"/>
      <c r="N1010459" s="49"/>
      <c r="O1010459" s="46"/>
      <c r="P1010459" s="3"/>
      <c r="Q1010459" s="3"/>
      <c r="R1010459" s="50"/>
      <c r="S1010459" s="3"/>
      <c r="T1010459" s="3"/>
      <c r="U1010459" s="3"/>
      <c r="V1010459" s="6"/>
    </row>
    <row r="1010460" spans="1:22" customFormat="1">
      <c r="A1010460" s="2"/>
      <c r="B1010460" s="44"/>
      <c r="C1010460" s="39"/>
      <c r="D1010460" s="39"/>
      <c r="E1010460" s="3"/>
      <c r="F1010460" s="20"/>
      <c r="G1010460" s="20"/>
      <c r="H1010460" s="46"/>
      <c r="I1010460" s="47"/>
      <c r="J1010460" s="3"/>
      <c r="K1010460" s="48"/>
      <c r="L1010460" s="46"/>
      <c r="M1010460" s="46"/>
      <c r="N1010460" s="49"/>
      <c r="O1010460" s="46"/>
      <c r="P1010460" s="3"/>
      <c r="Q1010460" s="3"/>
      <c r="R1010460" s="50"/>
      <c r="S1010460" s="3"/>
      <c r="T1010460" s="3"/>
      <c r="U1010460" s="3"/>
      <c r="V1010460" s="6"/>
    </row>
    <row r="1010461" spans="1:22" customFormat="1">
      <c r="A1010461" s="2"/>
      <c r="B1010461" s="44"/>
      <c r="C1010461" s="39"/>
      <c r="D1010461" s="39"/>
      <c r="E1010461" s="3"/>
      <c r="F1010461" s="20"/>
      <c r="G1010461" s="20"/>
      <c r="H1010461" s="46"/>
      <c r="I1010461" s="47"/>
      <c r="J1010461" s="3"/>
      <c r="K1010461" s="48"/>
      <c r="L1010461" s="46"/>
      <c r="M1010461" s="46"/>
      <c r="N1010461" s="49"/>
      <c r="O1010461" s="46"/>
      <c r="P1010461" s="3"/>
      <c r="Q1010461" s="3"/>
      <c r="R1010461" s="50"/>
      <c r="S1010461" s="3"/>
      <c r="T1010461" s="3"/>
      <c r="U1010461" s="3"/>
      <c r="V1010461" s="6"/>
    </row>
    <row r="1010462" spans="1:22" customFormat="1">
      <c r="A1010462" s="2"/>
      <c r="B1010462" s="44"/>
      <c r="C1010462" s="39"/>
      <c r="D1010462" s="39"/>
      <c r="E1010462" s="3"/>
      <c r="F1010462" s="20"/>
      <c r="G1010462" s="20"/>
      <c r="H1010462" s="46"/>
      <c r="I1010462" s="47"/>
      <c r="J1010462" s="3"/>
      <c r="K1010462" s="48"/>
      <c r="L1010462" s="46"/>
      <c r="M1010462" s="46"/>
      <c r="N1010462" s="49"/>
      <c r="O1010462" s="46"/>
      <c r="P1010462" s="3"/>
      <c r="Q1010462" s="3"/>
      <c r="R1010462" s="50"/>
      <c r="S1010462" s="3"/>
      <c r="T1010462" s="3"/>
      <c r="U1010462" s="3"/>
      <c r="V1010462" s="6"/>
    </row>
    <row r="1010463" spans="1:22" customFormat="1">
      <c r="A1010463" s="2"/>
      <c r="B1010463" s="44"/>
      <c r="C1010463" s="39"/>
      <c r="D1010463" s="39"/>
      <c r="E1010463" s="3"/>
      <c r="F1010463" s="20"/>
      <c r="G1010463" s="20"/>
      <c r="H1010463" s="46"/>
      <c r="I1010463" s="47"/>
      <c r="J1010463" s="3"/>
      <c r="K1010463" s="48"/>
      <c r="L1010463" s="46"/>
      <c r="M1010463" s="46"/>
      <c r="N1010463" s="49"/>
      <c r="O1010463" s="46"/>
      <c r="P1010463" s="3"/>
      <c r="Q1010463" s="3"/>
      <c r="R1010463" s="50"/>
      <c r="S1010463" s="3"/>
      <c r="T1010463" s="3"/>
      <c r="U1010463" s="3"/>
      <c r="V1010463" s="6"/>
    </row>
    <row r="1010464" spans="1:22" customFormat="1">
      <c r="A1010464" s="2"/>
      <c r="B1010464" s="44"/>
      <c r="C1010464" s="39"/>
      <c r="D1010464" s="39"/>
      <c r="E1010464" s="3"/>
      <c r="F1010464" s="20"/>
      <c r="G1010464" s="20"/>
      <c r="H1010464" s="46"/>
      <c r="I1010464" s="47"/>
      <c r="J1010464" s="3"/>
      <c r="K1010464" s="48"/>
      <c r="L1010464" s="46"/>
      <c r="M1010464" s="46"/>
      <c r="N1010464" s="49"/>
      <c r="O1010464" s="46"/>
      <c r="P1010464" s="3"/>
      <c r="Q1010464" s="3"/>
      <c r="R1010464" s="50"/>
      <c r="S1010464" s="3"/>
      <c r="T1010464" s="3"/>
      <c r="U1010464" s="3"/>
      <c r="V1010464" s="6"/>
    </row>
    <row r="1010465" spans="1:22" customFormat="1">
      <c r="A1010465" s="2"/>
      <c r="B1010465" s="44"/>
      <c r="C1010465" s="39"/>
      <c r="D1010465" s="39"/>
      <c r="E1010465" s="3"/>
      <c r="F1010465" s="20"/>
      <c r="G1010465" s="20"/>
      <c r="H1010465" s="46"/>
      <c r="I1010465" s="47"/>
      <c r="J1010465" s="3"/>
      <c r="K1010465" s="48"/>
      <c r="L1010465" s="46"/>
      <c r="M1010465" s="46"/>
      <c r="N1010465" s="49"/>
      <c r="O1010465" s="46"/>
      <c r="P1010465" s="3"/>
      <c r="Q1010465" s="3"/>
      <c r="R1010465" s="50"/>
      <c r="S1010465" s="3"/>
      <c r="T1010465" s="3"/>
      <c r="U1010465" s="3"/>
      <c r="V1010465" s="6"/>
    </row>
    <row r="1010466" spans="1:22" customFormat="1">
      <c r="A1010466" s="2"/>
      <c r="B1010466" s="44"/>
      <c r="C1010466" s="39"/>
      <c r="D1010466" s="39"/>
      <c r="E1010466" s="3"/>
      <c r="F1010466" s="20"/>
      <c r="G1010466" s="20"/>
      <c r="H1010466" s="46"/>
      <c r="I1010466" s="47"/>
      <c r="J1010466" s="3"/>
      <c r="K1010466" s="48"/>
      <c r="L1010466" s="46"/>
      <c r="M1010466" s="46"/>
      <c r="N1010466" s="49"/>
      <c r="O1010466" s="46"/>
      <c r="P1010466" s="3"/>
      <c r="Q1010466" s="3"/>
      <c r="R1010466" s="50"/>
      <c r="S1010466" s="3"/>
      <c r="T1010466" s="3"/>
      <c r="U1010466" s="3"/>
      <c r="V1010466" s="6"/>
    </row>
    <row r="1010467" spans="1:22" customFormat="1">
      <c r="A1010467" s="2"/>
      <c r="B1010467" s="44"/>
      <c r="C1010467" s="39"/>
      <c r="D1010467" s="39"/>
      <c r="E1010467" s="3"/>
      <c r="F1010467" s="20"/>
      <c r="G1010467" s="20"/>
      <c r="H1010467" s="46"/>
      <c r="I1010467" s="47"/>
      <c r="J1010467" s="3"/>
      <c r="K1010467" s="48"/>
      <c r="L1010467" s="46"/>
      <c r="M1010467" s="46"/>
      <c r="N1010467" s="49"/>
      <c r="O1010467" s="46"/>
      <c r="P1010467" s="3"/>
      <c r="Q1010467" s="3"/>
      <c r="R1010467" s="50"/>
      <c r="S1010467" s="3"/>
      <c r="T1010467" s="3"/>
      <c r="U1010467" s="3"/>
      <c r="V1010467" s="6"/>
    </row>
    <row r="1010468" spans="1:22" customFormat="1">
      <c r="A1010468" s="2"/>
      <c r="B1010468" s="44"/>
      <c r="C1010468" s="39"/>
      <c r="D1010468" s="39"/>
      <c r="E1010468" s="3"/>
      <c r="F1010468" s="20"/>
      <c r="G1010468" s="20"/>
      <c r="H1010468" s="46"/>
      <c r="I1010468" s="47"/>
      <c r="J1010468" s="3"/>
      <c r="K1010468" s="48"/>
      <c r="L1010468" s="46"/>
      <c r="M1010468" s="46"/>
      <c r="N1010468" s="49"/>
      <c r="O1010468" s="46"/>
      <c r="P1010468" s="3"/>
      <c r="Q1010468" s="3"/>
      <c r="R1010468" s="50"/>
      <c r="S1010468" s="3"/>
      <c r="T1010468" s="3"/>
      <c r="U1010468" s="3"/>
      <c r="V1010468" s="6"/>
    </row>
    <row r="1010469" spans="1:22" customFormat="1">
      <c r="A1010469" s="2"/>
      <c r="B1010469" s="44"/>
      <c r="C1010469" s="39"/>
      <c r="D1010469" s="39"/>
      <c r="E1010469" s="3"/>
      <c r="F1010469" s="20"/>
      <c r="G1010469" s="20"/>
      <c r="H1010469" s="46"/>
      <c r="I1010469" s="47"/>
      <c r="J1010469" s="3"/>
      <c r="K1010469" s="48"/>
      <c r="L1010469" s="46"/>
      <c r="M1010469" s="46"/>
      <c r="N1010469" s="49"/>
      <c r="O1010469" s="46"/>
      <c r="P1010469" s="3"/>
      <c r="Q1010469" s="3"/>
      <c r="R1010469" s="50"/>
      <c r="S1010469" s="3"/>
      <c r="T1010469" s="3"/>
      <c r="U1010469" s="3"/>
      <c r="V1010469" s="6"/>
    </row>
    <row r="1010470" spans="1:22" customFormat="1">
      <c r="A1010470" s="2"/>
      <c r="B1010470" s="44"/>
      <c r="C1010470" s="39"/>
      <c r="D1010470" s="39"/>
      <c r="E1010470" s="3"/>
      <c r="F1010470" s="20"/>
      <c r="G1010470" s="20"/>
      <c r="H1010470" s="46"/>
      <c r="I1010470" s="47"/>
      <c r="J1010470" s="3"/>
      <c r="K1010470" s="48"/>
      <c r="L1010470" s="46"/>
      <c r="M1010470" s="46"/>
      <c r="N1010470" s="49"/>
      <c r="O1010470" s="46"/>
      <c r="P1010470" s="3"/>
      <c r="Q1010470" s="3"/>
      <c r="R1010470" s="50"/>
      <c r="S1010470" s="3"/>
      <c r="T1010470" s="3"/>
      <c r="U1010470" s="3"/>
      <c r="V1010470" s="6"/>
    </row>
    <row r="1010471" spans="1:22" customFormat="1">
      <c r="A1010471" s="2"/>
      <c r="B1010471" s="44"/>
      <c r="C1010471" s="39"/>
      <c r="D1010471" s="39"/>
      <c r="E1010471" s="3"/>
      <c r="F1010471" s="20"/>
      <c r="G1010471" s="20"/>
      <c r="H1010471" s="46"/>
      <c r="I1010471" s="47"/>
      <c r="J1010471" s="3"/>
      <c r="K1010471" s="48"/>
      <c r="L1010471" s="46"/>
      <c r="M1010471" s="46"/>
      <c r="N1010471" s="49"/>
      <c r="O1010471" s="46"/>
      <c r="P1010471" s="3"/>
      <c r="Q1010471" s="3"/>
      <c r="R1010471" s="50"/>
      <c r="S1010471" s="3"/>
      <c r="T1010471" s="3"/>
      <c r="U1010471" s="3"/>
      <c r="V1010471" s="6"/>
    </row>
    <row r="1010472" spans="1:22" customFormat="1">
      <c r="A1010472" s="2"/>
      <c r="B1010472" s="44"/>
      <c r="C1010472" s="39"/>
      <c r="D1010472" s="39"/>
      <c r="E1010472" s="3"/>
      <c r="F1010472" s="20"/>
      <c r="G1010472" s="20"/>
      <c r="H1010472" s="46"/>
      <c r="I1010472" s="47"/>
      <c r="J1010472" s="3"/>
      <c r="K1010472" s="48"/>
      <c r="L1010472" s="46"/>
      <c r="M1010472" s="46"/>
      <c r="N1010472" s="49"/>
      <c r="O1010472" s="46"/>
      <c r="P1010472" s="3"/>
      <c r="Q1010472" s="3"/>
      <c r="R1010472" s="50"/>
      <c r="S1010472" s="3"/>
      <c r="T1010472" s="3"/>
      <c r="U1010472" s="3"/>
      <c r="V1010472" s="6"/>
    </row>
    <row r="1010473" spans="1:22" customFormat="1">
      <c r="A1010473" s="2"/>
      <c r="B1010473" s="44"/>
      <c r="C1010473" s="39"/>
      <c r="D1010473" s="39"/>
      <c r="E1010473" s="3"/>
      <c r="F1010473" s="20"/>
      <c r="G1010473" s="20"/>
      <c r="H1010473" s="46"/>
      <c r="I1010473" s="47"/>
      <c r="J1010473" s="3"/>
      <c r="K1010473" s="48"/>
      <c r="L1010473" s="46"/>
      <c r="M1010473" s="46"/>
      <c r="N1010473" s="49"/>
      <c r="O1010473" s="46"/>
      <c r="P1010473" s="3"/>
      <c r="Q1010473" s="3"/>
      <c r="R1010473" s="50"/>
      <c r="S1010473" s="3"/>
      <c r="T1010473" s="3"/>
      <c r="U1010473" s="3"/>
      <c r="V1010473" s="6"/>
    </row>
    <row r="1010474" spans="1:22" customFormat="1">
      <c r="A1010474" s="2"/>
      <c r="B1010474" s="44"/>
      <c r="C1010474" s="39"/>
      <c r="D1010474" s="39"/>
      <c r="E1010474" s="3"/>
      <c r="F1010474" s="20"/>
      <c r="G1010474" s="20"/>
      <c r="H1010474" s="46"/>
      <c r="I1010474" s="47"/>
      <c r="J1010474" s="3"/>
      <c r="K1010474" s="48"/>
      <c r="L1010474" s="46"/>
      <c r="M1010474" s="46"/>
      <c r="N1010474" s="49"/>
      <c r="O1010474" s="46"/>
      <c r="P1010474" s="3"/>
      <c r="Q1010474" s="3"/>
      <c r="R1010474" s="50"/>
      <c r="S1010474" s="3"/>
      <c r="T1010474" s="3"/>
      <c r="U1010474" s="3"/>
      <c r="V1010474" s="6"/>
    </row>
    <row r="1010475" spans="1:22" customFormat="1">
      <c r="A1010475" s="2"/>
      <c r="B1010475" s="44"/>
      <c r="C1010475" s="39"/>
      <c r="D1010475" s="39"/>
      <c r="E1010475" s="3"/>
      <c r="F1010475" s="20"/>
      <c r="G1010475" s="20"/>
      <c r="H1010475" s="46"/>
      <c r="I1010475" s="47"/>
      <c r="J1010475" s="3"/>
      <c r="K1010475" s="48"/>
      <c r="L1010475" s="46"/>
      <c r="M1010475" s="46"/>
      <c r="N1010475" s="49"/>
      <c r="O1010475" s="46"/>
      <c r="P1010475" s="3"/>
      <c r="Q1010475" s="3"/>
      <c r="R1010475" s="50"/>
      <c r="S1010475" s="3"/>
      <c r="T1010475" s="3"/>
      <c r="U1010475" s="3"/>
      <c r="V1010475" s="6"/>
    </row>
    <row r="1010476" spans="1:22" customFormat="1">
      <c r="A1010476" s="2"/>
      <c r="B1010476" s="44"/>
      <c r="C1010476" s="39"/>
      <c r="D1010476" s="39"/>
      <c r="E1010476" s="3"/>
      <c r="F1010476" s="20"/>
      <c r="G1010476" s="20"/>
      <c r="H1010476" s="46"/>
      <c r="I1010476" s="47"/>
      <c r="J1010476" s="3"/>
      <c r="K1010476" s="48"/>
      <c r="L1010476" s="46"/>
      <c r="M1010476" s="46"/>
      <c r="N1010476" s="49"/>
      <c r="O1010476" s="46"/>
      <c r="P1010476" s="3"/>
      <c r="Q1010476" s="3"/>
      <c r="R1010476" s="50"/>
      <c r="S1010476" s="3"/>
      <c r="T1010476" s="3"/>
      <c r="U1010476" s="3"/>
      <c r="V1010476" s="6"/>
    </row>
    <row r="1010477" spans="1:22" customFormat="1">
      <c r="A1010477" s="2"/>
      <c r="B1010477" s="44"/>
      <c r="C1010477" s="39"/>
      <c r="D1010477" s="39"/>
      <c r="E1010477" s="3"/>
      <c r="F1010477" s="20"/>
      <c r="G1010477" s="20"/>
      <c r="H1010477" s="46"/>
      <c r="I1010477" s="47"/>
      <c r="J1010477" s="3"/>
      <c r="K1010477" s="48"/>
      <c r="L1010477" s="46"/>
      <c r="M1010477" s="46"/>
      <c r="N1010477" s="49"/>
      <c r="O1010477" s="46"/>
      <c r="P1010477" s="3"/>
      <c r="Q1010477" s="3"/>
      <c r="R1010477" s="50"/>
      <c r="S1010477" s="3"/>
      <c r="T1010477" s="3"/>
      <c r="U1010477" s="3"/>
      <c r="V1010477" s="6"/>
    </row>
    <row r="1010478" spans="1:22" customFormat="1">
      <c r="A1010478" s="2"/>
      <c r="B1010478" s="44"/>
      <c r="C1010478" s="39"/>
      <c r="D1010478" s="39"/>
      <c r="E1010478" s="3"/>
      <c r="F1010478" s="20"/>
      <c r="G1010478" s="20"/>
      <c r="H1010478" s="46"/>
      <c r="I1010478" s="47"/>
      <c r="J1010478" s="3"/>
      <c r="K1010478" s="48"/>
      <c r="L1010478" s="46"/>
      <c r="M1010478" s="46"/>
      <c r="N1010478" s="49"/>
      <c r="O1010478" s="46"/>
      <c r="P1010478" s="3"/>
      <c r="Q1010478" s="3"/>
      <c r="R1010478" s="50"/>
      <c r="S1010478" s="3"/>
      <c r="T1010478" s="3"/>
      <c r="U1010478" s="3"/>
      <c r="V1010478" s="6"/>
    </row>
    <row r="1010479" spans="1:22" customFormat="1">
      <c r="A1010479" s="2"/>
      <c r="B1010479" s="44"/>
      <c r="C1010479" s="39"/>
      <c r="D1010479" s="39"/>
      <c r="E1010479" s="3"/>
      <c r="F1010479" s="20"/>
      <c r="G1010479" s="20"/>
      <c r="H1010479" s="46"/>
      <c r="I1010479" s="47"/>
      <c r="J1010479" s="3"/>
      <c r="K1010479" s="48"/>
      <c r="L1010479" s="46"/>
      <c r="M1010479" s="46"/>
      <c r="N1010479" s="49"/>
      <c r="O1010479" s="46"/>
      <c r="P1010479" s="3"/>
      <c r="Q1010479" s="3"/>
      <c r="R1010479" s="50"/>
      <c r="S1010479" s="3"/>
      <c r="T1010479" s="3"/>
      <c r="U1010479" s="3"/>
      <c r="V1010479" s="6"/>
    </row>
    <row r="1010480" spans="1:22" customFormat="1">
      <c r="A1010480" s="2"/>
      <c r="B1010480" s="44"/>
      <c r="C1010480" s="39"/>
      <c r="D1010480" s="39"/>
      <c r="E1010480" s="3"/>
      <c r="F1010480" s="20"/>
      <c r="G1010480" s="20"/>
      <c r="H1010480" s="46"/>
      <c r="I1010480" s="47"/>
      <c r="J1010480" s="3"/>
      <c r="K1010480" s="48"/>
      <c r="L1010480" s="46"/>
      <c r="M1010480" s="46"/>
      <c r="N1010480" s="49"/>
      <c r="O1010480" s="46"/>
      <c r="P1010480" s="3"/>
      <c r="Q1010480" s="3"/>
      <c r="R1010480" s="50"/>
      <c r="S1010480" s="3"/>
      <c r="T1010480" s="3"/>
      <c r="U1010480" s="3"/>
      <c r="V1010480" s="6"/>
    </row>
    <row r="1010481" spans="1:22" customFormat="1">
      <c r="A1010481" s="2"/>
      <c r="B1010481" s="44"/>
      <c r="C1010481" s="39"/>
      <c r="D1010481" s="39"/>
      <c r="E1010481" s="3"/>
      <c r="F1010481" s="20"/>
      <c r="G1010481" s="20"/>
      <c r="H1010481" s="46"/>
      <c r="I1010481" s="47"/>
      <c r="J1010481" s="3"/>
      <c r="K1010481" s="48"/>
      <c r="L1010481" s="46"/>
      <c r="M1010481" s="46"/>
      <c r="N1010481" s="49"/>
      <c r="O1010481" s="46"/>
      <c r="P1010481" s="3"/>
      <c r="Q1010481" s="3"/>
      <c r="R1010481" s="50"/>
      <c r="S1010481" s="3"/>
      <c r="T1010481" s="3"/>
      <c r="U1010481" s="3"/>
      <c r="V1010481" s="6"/>
    </row>
    <row r="1010482" spans="1:22" customFormat="1">
      <c r="A1010482" s="2"/>
      <c r="B1010482" s="44"/>
      <c r="C1010482" s="39"/>
      <c r="D1010482" s="39"/>
      <c r="E1010482" s="3"/>
      <c r="F1010482" s="20"/>
      <c r="G1010482" s="20"/>
      <c r="H1010482" s="46"/>
      <c r="I1010482" s="47"/>
      <c r="J1010482" s="3"/>
      <c r="K1010482" s="48"/>
      <c r="L1010482" s="46"/>
      <c r="M1010482" s="46"/>
      <c r="N1010482" s="49"/>
      <c r="O1010482" s="46"/>
      <c r="P1010482" s="3"/>
      <c r="Q1010482" s="3"/>
      <c r="R1010482" s="50"/>
      <c r="S1010482" s="3"/>
      <c r="T1010482" s="3"/>
      <c r="U1010482" s="3"/>
      <c r="V1010482" s="6"/>
    </row>
    <row r="1010483" spans="1:22" customFormat="1">
      <c r="A1010483" s="2"/>
      <c r="B1010483" s="44"/>
      <c r="C1010483" s="39"/>
      <c r="D1010483" s="39"/>
      <c r="E1010483" s="3"/>
      <c r="F1010483" s="20"/>
      <c r="G1010483" s="20"/>
      <c r="H1010483" s="46"/>
      <c r="I1010483" s="47"/>
      <c r="J1010483" s="3"/>
      <c r="K1010483" s="48"/>
      <c r="L1010483" s="46"/>
      <c r="M1010483" s="46"/>
      <c r="N1010483" s="49"/>
      <c r="O1010483" s="46"/>
      <c r="P1010483" s="3"/>
      <c r="Q1010483" s="3"/>
      <c r="R1010483" s="50"/>
      <c r="S1010483" s="3"/>
      <c r="T1010483" s="3"/>
      <c r="U1010483" s="3"/>
      <c r="V1010483" s="6"/>
    </row>
    <row r="1010484" spans="1:22" customFormat="1">
      <c r="A1010484" s="2"/>
      <c r="B1010484" s="44"/>
      <c r="C1010484" s="39"/>
      <c r="D1010484" s="39"/>
      <c r="E1010484" s="3"/>
      <c r="F1010484" s="20"/>
      <c r="G1010484" s="20"/>
      <c r="H1010484" s="46"/>
      <c r="I1010484" s="47"/>
      <c r="J1010484" s="3"/>
      <c r="K1010484" s="48"/>
      <c r="L1010484" s="46"/>
      <c r="M1010484" s="46"/>
      <c r="N1010484" s="49"/>
      <c r="O1010484" s="46"/>
      <c r="P1010484" s="3"/>
      <c r="Q1010484" s="3"/>
      <c r="R1010484" s="50"/>
      <c r="S1010484" s="3"/>
      <c r="T1010484" s="3"/>
      <c r="U1010484" s="3"/>
      <c r="V1010484" s="6"/>
    </row>
    <row r="1010485" spans="1:22" customFormat="1">
      <c r="A1010485" s="2"/>
      <c r="B1010485" s="44"/>
      <c r="C1010485" s="39"/>
      <c r="D1010485" s="39"/>
      <c r="E1010485" s="3"/>
      <c r="F1010485" s="20"/>
      <c r="G1010485" s="20"/>
      <c r="H1010485" s="46"/>
      <c r="I1010485" s="47"/>
      <c r="J1010485" s="3"/>
      <c r="K1010485" s="48"/>
      <c r="L1010485" s="46"/>
      <c r="M1010485" s="46"/>
      <c r="N1010485" s="49"/>
      <c r="O1010485" s="46"/>
      <c r="P1010485" s="3"/>
      <c r="Q1010485" s="3"/>
      <c r="R1010485" s="50"/>
      <c r="S1010485" s="3"/>
      <c r="T1010485" s="3"/>
      <c r="U1010485" s="3"/>
      <c r="V1010485" s="6"/>
    </row>
    <row r="1010486" spans="1:22" customFormat="1">
      <c r="A1010486" s="2"/>
      <c r="B1010486" s="44"/>
      <c r="C1010486" s="39"/>
      <c r="D1010486" s="39"/>
      <c r="E1010486" s="3"/>
      <c r="F1010486" s="20"/>
      <c r="G1010486" s="20"/>
      <c r="H1010486" s="46"/>
      <c r="I1010486" s="47"/>
      <c r="J1010486" s="3"/>
      <c r="K1010486" s="48"/>
      <c r="L1010486" s="46"/>
      <c r="M1010486" s="46"/>
      <c r="N1010486" s="49"/>
      <c r="O1010486" s="46"/>
      <c r="P1010486" s="3"/>
      <c r="Q1010486" s="3"/>
      <c r="R1010486" s="50"/>
      <c r="S1010486" s="3"/>
      <c r="T1010486" s="3"/>
      <c r="U1010486" s="3"/>
      <c r="V1010486" s="6"/>
    </row>
    <row r="1010487" spans="1:22" customFormat="1">
      <c r="A1010487" s="2"/>
      <c r="B1010487" s="44"/>
      <c r="C1010487" s="39"/>
      <c r="D1010487" s="39"/>
      <c r="E1010487" s="3"/>
      <c r="F1010487" s="20"/>
      <c r="G1010487" s="20"/>
      <c r="H1010487" s="46"/>
      <c r="I1010487" s="47"/>
      <c r="J1010487" s="3"/>
      <c r="K1010487" s="48"/>
      <c r="L1010487" s="46"/>
      <c r="M1010487" s="46"/>
      <c r="N1010487" s="49"/>
      <c r="O1010487" s="46"/>
      <c r="P1010487" s="3"/>
      <c r="Q1010487" s="3"/>
      <c r="R1010487" s="50"/>
      <c r="S1010487" s="3"/>
      <c r="T1010487" s="3"/>
      <c r="U1010487" s="3"/>
      <c r="V1010487" s="6"/>
    </row>
    <row r="1010488" spans="1:22" customFormat="1">
      <c r="A1010488" s="2"/>
      <c r="B1010488" s="44"/>
      <c r="C1010488" s="39"/>
      <c r="D1010488" s="39"/>
      <c r="E1010488" s="3"/>
      <c r="F1010488" s="20"/>
      <c r="G1010488" s="20"/>
      <c r="H1010488" s="46"/>
      <c r="I1010488" s="47"/>
      <c r="J1010488" s="3"/>
      <c r="K1010488" s="48"/>
      <c r="L1010488" s="46"/>
      <c r="M1010488" s="46"/>
      <c r="N1010488" s="49"/>
      <c r="O1010488" s="46"/>
      <c r="P1010488" s="3"/>
      <c r="Q1010488" s="3"/>
      <c r="R1010488" s="50"/>
      <c r="S1010488" s="3"/>
      <c r="T1010488" s="3"/>
      <c r="U1010488" s="3"/>
      <c r="V1010488" s="6"/>
    </row>
    <row r="1010489" spans="1:22" customFormat="1">
      <c r="A1010489" s="2"/>
      <c r="B1010489" s="44"/>
      <c r="C1010489" s="39"/>
      <c r="D1010489" s="39"/>
      <c r="E1010489" s="3"/>
      <c r="F1010489" s="20"/>
      <c r="G1010489" s="20"/>
      <c r="H1010489" s="46"/>
      <c r="I1010489" s="47"/>
      <c r="J1010489" s="3"/>
      <c r="K1010489" s="48"/>
      <c r="L1010489" s="46"/>
      <c r="M1010489" s="46"/>
      <c r="N1010489" s="49"/>
      <c r="O1010489" s="46"/>
      <c r="P1010489" s="3"/>
      <c r="Q1010489" s="3"/>
      <c r="R1010489" s="50"/>
      <c r="S1010489" s="3"/>
      <c r="T1010489" s="3"/>
      <c r="U1010489" s="3"/>
      <c r="V1010489" s="6"/>
    </row>
    <row r="1010490" spans="1:22" customFormat="1">
      <c r="A1010490" s="2"/>
      <c r="B1010490" s="44"/>
      <c r="C1010490" s="39"/>
      <c r="D1010490" s="39"/>
      <c r="E1010490" s="3"/>
      <c r="F1010490" s="20"/>
      <c r="G1010490" s="20"/>
      <c r="H1010490" s="46"/>
      <c r="I1010490" s="47"/>
      <c r="J1010490" s="3"/>
      <c r="K1010490" s="48"/>
      <c r="L1010490" s="46"/>
      <c r="M1010490" s="46"/>
      <c r="N1010490" s="49"/>
      <c r="O1010490" s="46"/>
      <c r="P1010490" s="3"/>
      <c r="Q1010490" s="3"/>
      <c r="R1010490" s="50"/>
      <c r="S1010490" s="3"/>
      <c r="T1010490" s="3"/>
      <c r="U1010490" s="3"/>
      <c r="V1010490" s="6"/>
    </row>
    <row r="1010491" spans="1:22" customFormat="1">
      <c r="A1010491" s="2"/>
      <c r="B1010491" s="44"/>
      <c r="C1010491" s="39"/>
      <c r="D1010491" s="39"/>
      <c r="E1010491" s="3"/>
      <c r="F1010491" s="20"/>
      <c r="G1010491" s="20"/>
      <c r="H1010491" s="46"/>
      <c r="I1010491" s="47"/>
      <c r="J1010491" s="3"/>
      <c r="K1010491" s="48"/>
      <c r="L1010491" s="46"/>
      <c r="M1010491" s="46"/>
      <c r="N1010491" s="49"/>
      <c r="O1010491" s="46"/>
      <c r="P1010491" s="3"/>
      <c r="Q1010491" s="3"/>
      <c r="R1010491" s="50"/>
      <c r="S1010491" s="3"/>
      <c r="T1010491" s="3"/>
      <c r="U1010491" s="3"/>
      <c r="V1010491" s="6"/>
    </row>
    <row r="1010492" spans="1:22" customFormat="1">
      <c r="A1010492" s="2"/>
      <c r="B1010492" s="44"/>
      <c r="C1010492" s="39"/>
      <c r="D1010492" s="39"/>
      <c r="E1010492" s="3"/>
      <c r="F1010492" s="20"/>
      <c r="G1010492" s="20"/>
      <c r="H1010492" s="46"/>
      <c r="I1010492" s="47"/>
      <c r="J1010492" s="3"/>
      <c r="K1010492" s="48"/>
      <c r="L1010492" s="46"/>
      <c r="M1010492" s="46"/>
      <c r="N1010492" s="49"/>
      <c r="O1010492" s="46"/>
      <c r="P1010492" s="3"/>
      <c r="Q1010492" s="3"/>
      <c r="R1010492" s="50"/>
      <c r="S1010492" s="3"/>
      <c r="T1010492" s="3"/>
      <c r="U1010492" s="3"/>
      <c r="V1010492" s="6"/>
    </row>
    <row r="1010493" spans="1:22" customFormat="1">
      <c r="A1010493" s="2"/>
      <c r="B1010493" s="44"/>
      <c r="C1010493" s="39"/>
      <c r="D1010493" s="39"/>
      <c r="E1010493" s="3"/>
      <c r="F1010493" s="20"/>
      <c r="G1010493" s="20"/>
      <c r="H1010493" s="46"/>
      <c r="I1010493" s="47"/>
      <c r="J1010493" s="3"/>
      <c r="K1010493" s="48"/>
      <c r="L1010493" s="46"/>
      <c r="M1010493" s="46"/>
      <c r="N1010493" s="49"/>
      <c r="O1010493" s="46"/>
      <c r="P1010493" s="3"/>
      <c r="Q1010493" s="3"/>
      <c r="R1010493" s="50"/>
      <c r="S1010493" s="3"/>
      <c r="T1010493" s="3"/>
      <c r="U1010493" s="3"/>
      <c r="V1010493" s="6"/>
    </row>
    <row r="1010494" spans="1:22" customFormat="1">
      <c r="A1010494" s="2"/>
      <c r="B1010494" s="44"/>
      <c r="C1010494" s="39"/>
      <c r="D1010494" s="39"/>
      <c r="E1010494" s="3"/>
      <c r="F1010494" s="20"/>
      <c r="G1010494" s="20"/>
      <c r="H1010494" s="46"/>
      <c r="I1010494" s="47"/>
      <c r="J1010494" s="3"/>
      <c r="K1010494" s="48"/>
      <c r="L1010494" s="46"/>
      <c r="M1010494" s="46"/>
      <c r="N1010494" s="49"/>
      <c r="O1010494" s="46"/>
      <c r="P1010494" s="3"/>
      <c r="Q1010494" s="3"/>
      <c r="R1010494" s="50"/>
      <c r="S1010494" s="3"/>
      <c r="T1010494" s="3"/>
      <c r="U1010494" s="3"/>
      <c r="V1010494" s="6"/>
    </row>
    <row r="1010495" spans="1:22" customFormat="1">
      <c r="A1010495" s="2"/>
      <c r="B1010495" s="44"/>
      <c r="C1010495" s="39"/>
      <c r="D1010495" s="39"/>
      <c r="E1010495" s="3"/>
      <c r="F1010495" s="20"/>
      <c r="G1010495" s="20"/>
      <c r="H1010495" s="46"/>
      <c r="I1010495" s="47"/>
      <c r="J1010495" s="3"/>
      <c r="K1010495" s="48"/>
      <c r="L1010495" s="46"/>
      <c r="M1010495" s="46"/>
      <c r="N1010495" s="49"/>
      <c r="O1010495" s="46"/>
      <c r="P1010495" s="3"/>
      <c r="Q1010495" s="3"/>
      <c r="R1010495" s="50"/>
      <c r="S1010495" s="3"/>
      <c r="T1010495" s="3"/>
      <c r="U1010495" s="3"/>
      <c r="V1010495" s="6"/>
    </row>
    <row r="1010496" spans="1:22" customFormat="1">
      <c r="A1010496" s="2"/>
      <c r="B1010496" s="44"/>
      <c r="C1010496" s="39"/>
      <c r="D1010496" s="39"/>
      <c r="E1010496" s="3"/>
      <c r="F1010496" s="20"/>
      <c r="G1010496" s="20"/>
      <c r="H1010496" s="46"/>
      <c r="I1010496" s="47"/>
      <c r="J1010496" s="3"/>
      <c r="K1010496" s="48"/>
      <c r="L1010496" s="46"/>
      <c r="M1010496" s="46"/>
      <c r="N1010496" s="49"/>
      <c r="O1010496" s="46"/>
      <c r="P1010496" s="3"/>
      <c r="Q1010496" s="3"/>
      <c r="R1010496" s="50"/>
      <c r="S1010496" s="3"/>
      <c r="T1010496" s="3"/>
      <c r="U1010496" s="3"/>
      <c r="V1010496" s="6"/>
    </row>
    <row r="1010497" spans="1:22" customFormat="1">
      <c r="A1010497" s="2"/>
      <c r="B1010497" s="44"/>
      <c r="C1010497" s="39"/>
      <c r="D1010497" s="39"/>
      <c r="E1010497" s="3"/>
      <c r="F1010497" s="20"/>
      <c r="G1010497" s="20"/>
      <c r="H1010497" s="46"/>
      <c r="I1010497" s="47"/>
      <c r="J1010497" s="3"/>
      <c r="K1010497" s="48"/>
      <c r="L1010497" s="46"/>
      <c r="M1010497" s="46"/>
      <c r="N1010497" s="49"/>
      <c r="O1010497" s="46"/>
      <c r="P1010497" s="3"/>
      <c r="Q1010497" s="3"/>
      <c r="R1010497" s="50"/>
      <c r="S1010497" s="3"/>
      <c r="T1010497" s="3"/>
      <c r="U1010497" s="3"/>
      <c r="V1010497" s="6"/>
    </row>
    <row r="1010498" spans="1:22" customFormat="1">
      <c r="A1010498" s="2"/>
      <c r="B1010498" s="44"/>
      <c r="C1010498" s="39"/>
      <c r="D1010498" s="39"/>
      <c r="E1010498" s="3"/>
      <c r="F1010498" s="20"/>
      <c r="G1010498" s="20"/>
      <c r="H1010498" s="46"/>
      <c r="I1010498" s="47"/>
      <c r="J1010498" s="3"/>
      <c r="K1010498" s="48"/>
      <c r="L1010498" s="46"/>
      <c r="M1010498" s="46"/>
      <c r="N1010498" s="49"/>
      <c r="O1010498" s="46"/>
      <c r="P1010498" s="3"/>
      <c r="Q1010498" s="3"/>
      <c r="R1010498" s="50"/>
      <c r="S1010498" s="3"/>
      <c r="T1010498" s="3"/>
      <c r="U1010498" s="3"/>
      <c r="V1010498" s="6"/>
    </row>
    <row r="1010499" spans="1:22" customFormat="1">
      <c r="A1010499" s="2"/>
      <c r="B1010499" s="44"/>
      <c r="C1010499" s="39"/>
      <c r="D1010499" s="39"/>
      <c r="E1010499" s="3"/>
      <c r="F1010499" s="20"/>
      <c r="G1010499" s="20"/>
      <c r="H1010499" s="46"/>
      <c r="I1010499" s="47"/>
      <c r="J1010499" s="3"/>
      <c r="K1010499" s="48"/>
      <c r="L1010499" s="46"/>
      <c r="M1010499" s="46"/>
      <c r="N1010499" s="49"/>
      <c r="O1010499" s="46"/>
      <c r="P1010499" s="3"/>
      <c r="Q1010499" s="3"/>
      <c r="R1010499" s="50"/>
      <c r="S1010499" s="3"/>
      <c r="T1010499" s="3"/>
      <c r="U1010499" s="3"/>
      <c r="V1010499" s="6"/>
    </row>
    <row r="1010500" spans="1:22" customFormat="1">
      <c r="A1010500" s="2"/>
      <c r="B1010500" s="44"/>
      <c r="C1010500" s="39"/>
      <c r="D1010500" s="39"/>
      <c r="E1010500" s="3"/>
      <c r="F1010500" s="20"/>
      <c r="G1010500" s="20"/>
      <c r="H1010500" s="46"/>
      <c r="I1010500" s="47"/>
      <c r="J1010500" s="3"/>
      <c r="K1010500" s="48"/>
      <c r="L1010500" s="46"/>
      <c r="M1010500" s="46"/>
      <c r="N1010500" s="49"/>
      <c r="O1010500" s="46"/>
      <c r="P1010500" s="3"/>
      <c r="Q1010500" s="3"/>
      <c r="R1010500" s="50"/>
      <c r="S1010500" s="3"/>
      <c r="T1010500" s="3"/>
      <c r="U1010500" s="3"/>
      <c r="V1010500" s="6"/>
    </row>
    <row r="1010501" spans="1:22" customFormat="1">
      <c r="A1010501" s="2"/>
      <c r="B1010501" s="44"/>
      <c r="C1010501" s="39"/>
      <c r="D1010501" s="39"/>
      <c r="E1010501" s="3"/>
      <c r="F1010501" s="20"/>
      <c r="G1010501" s="20"/>
      <c r="H1010501" s="46"/>
      <c r="I1010501" s="47"/>
      <c r="J1010501" s="3"/>
      <c r="K1010501" s="48"/>
      <c r="L1010501" s="46"/>
      <c r="M1010501" s="46"/>
      <c r="N1010501" s="49"/>
      <c r="O1010501" s="46"/>
      <c r="P1010501" s="3"/>
      <c r="Q1010501" s="3"/>
      <c r="R1010501" s="50"/>
      <c r="S1010501" s="3"/>
      <c r="T1010501" s="3"/>
      <c r="U1010501" s="3"/>
      <c r="V1010501" s="6"/>
    </row>
    <row r="1010502" spans="1:22" customFormat="1">
      <c r="A1010502" s="2"/>
      <c r="B1010502" s="44"/>
      <c r="C1010502" s="39"/>
      <c r="D1010502" s="39"/>
      <c r="E1010502" s="3"/>
      <c r="F1010502" s="20"/>
      <c r="G1010502" s="20"/>
      <c r="H1010502" s="46"/>
      <c r="I1010502" s="47"/>
      <c r="J1010502" s="3"/>
      <c r="K1010502" s="48"/>
      <c r="L1010502" s="46"/>
      <c r="M1010502" s="46"/>
      <c r="N1010502" s="49"/>
      <c r="O1010502" s="46"/>
      <c r="P1010502" s="3"/>
      <c r="Q1010502" s="3"/>
      <c r="R1010502" s="50"/>
      <c r="S1010502" s="3"/>
      <c r="T1010502" s="3"/>
      <c r="U1010502" s="3"/>
      <c r="V1010502" s="6"/>
    </row>
    <row r="1010503" spans="1:22" customFormat="1">
      <c r="A1010503" s="2"/>
      <c r="B1010503" s="44"/>
      <c r="C1010503" s="39"/>
      <c r="D1010503" s="39"/>
      <c r="E1010503" s="3"/>
      <c r="F1010503" s="20"/>
      <c r="G1010503" s="20"/>
      <c r="H1010503" s="46"/>
      <c r="I1010503" s="47"/>
      <c r="J1010503" s="3"/>
      <c r="K1010503" s="48"/>
      <c r="L1010503" s="46"/>
      <c r="M1010503" s="46"/>
      <c r="N1010503" s="49"/>
      <c r="O1010503" s="46"/>
      <c r="P1010503" s="3"/>
      <c r="Q1010503" s="3"/>
      <c r="R1010503" s="50"/>
      <c r="S1010503" s="3"/>
      <c r="T1010503" s="3"/>
      <c r="U1010503" s="3"/>
      <c r="V1010503" s="6"/>
    </row>
    <row r="1010504" spans="1:22" customFormat="1">
      <c r="A1010504" s="2"/>
      <c r="B1010504" s="44"/>
      <c r="C1010504" s="39"/>
      <c r="D1010504" s="39"/>
      <c r="E1010504" s="3"/>
      <c r="F1010504" s="20"/>
      <c r="G1010504" s="20"/>
      <c r="H1010504" s="46"/>
      <c r="I1010504" s="47"/>
      <c r="J1010504" s="3"/>
      <c r="K1010504" s="48"/>
      <c r="L1010504" s="46"/>
      <c r="M1010504" s="46"/>
      <c r="N1010504" s="49"/>
      <c r="O1010504" s="46"/>
      <c r="P1010504" s="3"/>
      <c r="Q1010504" s="3"/>
      <c r="R1010504" s="50"/>
      <c r="S1010504" s="3"/>
      <c r="T1010504" s="3"/>
      <c r="U1010504" s="3"/>
      <c r="V1010504" s="6"/>
    </row>
    <row r="1010505" spans="1:22" customFormat="1">
      <c r="A1010505" s="2"/>
      <c r="B1010505" s="44"/>
      <c r="C1010505" s="39"/>
      <c r="D1010505" s="39"/>
      <c r="E1010505" s="3"/>
      <c r="F1010505" s="20"/>
      <c r="G1010505" s="20"/>
      <c r="H1010505" s="46"/>
      <c r="I1010505" s="47"/>
      <c r="J1010505" s="3"/>
      <c r="K1010505" s="48"/>
      <c r="L1010505" s="46"/>
      <c r="M1010505" s="46"/>
      <c r="N1010505" s="49"/>
      <c r="O1010505" s="46"/>
      <c r="P1010505" s="3"/>
      <c r="Q1010505" s="3"/>
      <c r="R1010505" s="50"/>
      <c r="S1010505" s="3"/>
      <c r="T1010505" s="3"/>
      <c r="U1010505" s="3"/>
      <c r="V1010505" s="6"/>
    </row>
    <row r="1010506" spans="1:22" customFormat="1">
      <c r="A1010506" s="2"/>
      <c r="B1010506" s="44"/>
      <c r="C1010506" s="39"/>
      <c r="D1010506" s="39"/>
      <c r="E1010506" s="3"/>
      <c r="F1010506" s="20"/>
      <c r="G1010506" s="20"/>
      <c r="H1010506" s="46"/>
      <c r="I1010506" s="47"/>
      <c r="J1010506" s="3"/>
      <c r="K1010506" s="48"/>
      <c r="L1010506" s="46"/>
      <c r="M1010506" s="46"/>
      <c r="N1010506" s="49"/>
      <c r="O1010506" s="46"/>
      <c r="P1010506" s="3"/>
      <c r="Q1010506" s="3"/>
      <c r="R1010506" s="50"/>
      <c r="S1010506" s="3"/>
      <c r="T1010506" s="3"/>
      <c r="U1010506" s="3"/>
      <c r="V1010506" s="6"/>
    </row>
    <row r="1010507" spans="1:22" customFormat="1">
      <c r="A1010507" s="2"/>
      <c r="B1010507" s="44"/>
      <c r="C1010507" s="39"/>
      <c r="D1010507" s="39"/>
      <c r="E1010507" s="3"/>
      <c r="F1010507" s="20"/>
      <c r="G1010507" s="20"/>
      <c r="H1010507" s="46"/>
      <c r="I1010507" s="47"/>
      <c r="J1010507" s="3"/>
      <c r="K1010507" s="48"/>
      <c r="L1010507" s="46"/>
      <c r="M1010507" s="46"/>
      <c r="N1010507" s="49"/>
      <c r="O1010507" s="46"/>
      <c r="P1010507" s="3"/>
      <c r="Q1010507" s="3"/>
      <c r="R1010507" s="50"/>
      <c r="S1010507" s="3"/>
      <c r="T1010507" s="3"/>
      <c r="U1010507" s="3"/>
      <c r="V1010507" s="6"/>
    </row>
    <row r="1010508" spans="1:22" customFormat="1">
      <c r="A1010508" s="2"/>
      <c r="B1010508" s="44"/>
      <c r="C1010508" s="39"/>
      <c r="D1010508" s="39"/>
      <c r="E1010508" s="3"/>
      <c r="F1010508" s="20"/>
      <c r="G1010508" s="20"/>
      <c r="H1010508" s="46"/>
      <c r="I1010508" s="47"/>
      <c r="J1010508" s="3"/>
      <c r="K1010508" s="48"/>
      <c r="L1010508" s="46"/>
      <c r="M1010508" s="46"/>
      <c r="N1010508" s="49"/>
      <c r="O1010508" s="46"/>
      <c r="P1010508" s="3"/>
      <c r="Q1010508" s="3"/>
      <c r="R1010508" s="50"/>
      <c r="S1010508" s="3"/>
      <c r="T1010508" s="3"/>
      <c r="U1010508" s="3"/>
      <c r="V1010508" s="6"/>
    </row>
    <row r="1010509" spans="1:22" customFormat="1">
      <c r="A1010509" s="2"/>
      <c r="B1010509" s="44"/>
      <c r="C1010509" s="39"/>
      <c r="D1010509" s="39"/>
      <c r="E1010509" s="3"/>
      <c r="F1010509" s="20"/>
      <c r="G1010509" s="20"/>
      <c r="H1010509" s="46"/>
      <c r="I1010509" s="47"/>
      <c r="J1010509" s="3"/>
      <c r="K1010509" s="48"/>
      <c r="L1010509" s="46"/>
      <c r="M1010509" s="46"/>
      <c r="N1010509" s="49"/>
      <c r="O1010509" s="46"/>
      <c r="P1010509" s="3"/>
      <c r="Q1010509" s="3"/>
      <c r="R1010509" s="50"/>
      <c r="S1010509" s="3"/>
      <c r="T1010509" s="3"/>
      <c r="U1010509" s="3"/>
      <c r="V1010509" s="6"/>
    </row>
    <row r="1010510" spans="1:22" customFormat="1">
      <c r="A1010510" s="2"/>
      <c r="B1010510" s="44"/>
      <c r="C1010510" s="39"/>
      <c r="D1010510" s="39"/>
      <c r="E1010510" s="3"/>
      <c r="F1010510" s="20"/>
      <c r="G1010510" s="20"/>
      <c r="H1010510" s="46"/>
      <c r="I1010510" s="47"/>
      <c r="J1010510" s="3"/>
      <c r="K1010510" s="48"/>
      <c r="L1010510" s="46"/>
      <c r="M1010510" s="46"/>
      <c r="N1010510" s="49"/>
      <c r="O1010510" s="46"/>
      <c r="P1010510" s="3"/>
      <c r="Q1010510" s="3"/>
      <c r="R1010510" s="50"/>
      <c r="S1010510" s="3"/>
      <c r="T1010510" s="3"/>
      <c r="U1010510" s="3"/>
      <c r="V1010510" s="6"/>
    </row>
    <row r="1010511" spans="1:22" customFormat="1">
      <c r="A1010511" s="2"/>
      <c r="B1010511" s="44"/>
      <c r="C1010511" s="39"/>
      <c r="D1010511" s="39"/>
      <c r="E1010511" s="3"/>
      <c r="F1010511" s="20"/>
      <c r="G1010511" s="20"/>
      <c r="H1010511" s="46"/>
      <c r="I1010511" s="47"/>
      <c r="J1010511" s="3"/>
      <c r="K1010511" s="48"/>
      <c r="L1010511" s="46"/>
      <c r="M1010511" s="46"/>
      <c r="N1010511" s="49"/>
      <c r="O1010511" s="46"/>
      <c r="P1010511" s="3"/>
      <c r="Q1010511" s="3"/>
      <c r="R1010511" s="50"/>
      <c r="S1010511" s="3"/>
      <c r="T1010511" s="3"/>
      <c r="U1010511" s="3"/>
      <c r="V1010511" s="6"/>
    </row>
    <row r="1010512" spans="1:22" customFormat="1">
      <c r="A1010512" s="2"/>
      <c r="B1010512" s="44"/>
      <c r="C1010512" s="39"/>
      <c r="D1010512" s="39"/>
      <c r="E1010512" s="3"/>
      <c r="F1010512" s="20"/>
      <c r="G1010512" s="20"/>
      <c r="H1010512" s="46"/>
      <c r="I1010512" s="47"/>
      <c r="J1010512" s="3"/>
      <c r="K1010512" s="48"/>
      <c r="L1010512" s="46"/>
      <c r="M1010512" s="46"/>
      <c r="N1010512" s="49"/>
      <c r="O1010512" s="46"/>
      <c r="P1010512" s="3"/>
      <c r="Q1010512" s="3"/>
      <c r="R1010512" s="50"/>
      <c r="S1010512" s="3"/>
      <c r="T1010512" s="3"/>
      <c r="U1010512" s="3"/>
      <c r="V1010512" s="6"/>
    </row>
    <row r="1010513" spans="1:22" customFormat="1">
      <c r="A1010513" s="2"/>
      <c r="B1010513" s="44"/>
      <c r="C1010513" s="39"/>
      <c r="D1010513" s="39"/>
      <c r="E1010513" s="3"/>
      <c r="F1010513" s="20"/>
      <c r="G1010513" s="20"/>
      <c r="H1010513" s="46"/>
      <c r="I1010513" s="47"/>
      <c r="J1010513" s="3"/>
      <c r="K1010513" s="48"/>
      <c r="L1010513" s="46"/>
      <c r="M1010513" s="46"/>
      <c r="N1010513" s="49"/>
      <c r="O1010513" s="46"/>
      <c r="P1010513" s="3"/>
      <c r="Q1010513" s="3"/>
      <c r="R1010513" s="50"/>
      <c r="S1010513" s="3"/>
      <c r="T1010513" s="3"/>
      <c r="U1010513" s="3"/>
      <c r="V1010513" s="6"/>
    </row>
    <row r="1010514" spans="1:22" customFormat="1">
      <c r="A1010514" s="2"/>
      <c r="B1010514" s="44"/>
      <c r="C1010514" s="39"/>
      <c r="D1010514" s="39"/>
      <c r="E1010514" s="3"/>
      <c r="F1010514" s="20"/>
      <c r="G1010514" s="20"/>
      <c r="H1010514" s="46"/>
      <c r="I1010514" s="47"/>
      <c r="J1010514" s="3"/>
      <c r="K1010514" s="48"/>
      <c r="L1010514" s="46"/>
      <c r="M1010514" s="46"/>
      <c r="N1010514" s="49"/>
      <c r="O1010514" s="46"/>
      <c r="P1010514" s="3"/>
      <c r="Q1010514" s="3"/>
      <c r="R1010514" s="50"/>
      <c r="S1010514" s="3"/>
      <c r="T1010514" s="3"/>
      <c r="U1010514" s="3"/>
      <c r="V1010514" s="6"/>
    </row>
    <row r="1010515" spans="1:22" customFormat="1">
      <c r="A1010515" s="2"/>
      <c r="B1010515" s="44"/>
      <c r="C1010515" s="39"/>
      <c r="D1010515" s="39"/>
      <c r="E1010515" s="3"/>
      <c r="F1010515" s="20"/>
      <c r="G1010515" s="20"/>
      <c r="H1010515" s="46"/>
      <c r="I1010515" s="47"/>
      <c r="J1010515" s="3"/>
      <c r="K1010515" s="48"/>
      <c r="L1010515" s="46"/>
      <c r="M1010515" s="46"/>
      <c r="N1010515" s="49"/>
      <c r="O1010515" s="46"/>
      <c r="P1010515" s="3"/>
      <c r="Q1010515" s="3"/>
      <c r="R1010515" s="50"/>
      <c r="S1010515" s="3"/>
      <c r="T1010515" s="3"/>
      <c r="U1010515" s="3"/>
      <c r="V1010515" s="6"/>
    </row>
    <row r="1010516" spans="1:22" customFormat="1">
      <c r="A1010516" s="2"/>
      <c r="B1010516" s="44"/>
      <c r="C1010516" s="39"/>
      <c r="D1010516" s="39"/>
      <c r="E1010516" s="3"/>
      <c r="F1010516" s="20"/>
      <c r="G1010516" s="20"/>
      <c r="H1010516" s="46"/>
      <c r="I1010516" s="47"/>
      <c r="J1010516" s="3"/>
      <c r="K1010516" s="48"/>
      <c r="L1010516" s="46"/>
      <c r="M1010516" s="46"/>
      <c r="N1010516" s="49"/>
      <c r="O1010516" s="46"/>
      <c r="P1010516" s="3"/>
      <c r="Q1010516" s="3"/>
      <c r="R1010516" s="50"/>
      <c r="S1010516" s="3"/>
      <c r="T1010516" s="3"/>
      <c r="U1010516" s="3"/>
      <c r="V1010516" s="6"/>
    </row>
    <row r="1010517" spans="1:22" customFormat="1">
      <c r="A1010517" s="2"/>
      <c r="B1010517" s="44"/>
      <c r="C1010517" s="39"/>
      <c r="D1010517" s="39"/>
      <c r="E1010517" s="3"/>
      <c r="F1010517" s="20"/>
      <c r="G1010517" s="20"/>
      <c r="H1010517" s="46"/>
      <c r="I1010517" s="47"/>
      <c r="J1010517" s="3"/>
      <c r="K1010517" s="48"/>
      <c r="L1010517" s="46"/>
      <c r="M1010517" s="46"/>
      <c r="N1010517" s="49"/>
      <c r="O1010517" s="46"/>
      <c r="P1010517" s="3"/>
      <c r="Q1010517" s="3"/>
      <c r="R1010517" s="50"/>
      <c r="S1010517" s="3"/>
      <c r="T1010517" s="3"/>
      <c r="U1010517" s="3"/>
      <c r="V1010517" s="6"/>
    </row>
    <row r="1010518" spans="1:22" customFormat="1">
      <c r="A1010518" s="2"/>
      <c r="B1010518" s="44"/>
      <c r="C1010518" s="39"/>
      <c r="D1010518" s="39"/>
      <c r="E1010518" s="3"/>
      <c r="F1010518" s="20"/>
      <c r="G1010518" s="20"/>
      <c r="H1010518" s="46"/>
      <c r="I1010518" s="47"/>
      <c r="J1010518" s="3"/>
      <c r="K1010518" s="48"/>
      <c r="L1010518" s="46"/>
      <c r="M1010518" s="46"/>
      <c r="N1010518" s="49"/>
      <c r="O1010518" s="46"/>
      <c r="P1010518" s="3"/>
      <c r="Q1010518" s="3"/>
      <c r="R1010518" s="50"/>
      <c r="S1010518" s="3"/>
      <c r="T1010518" s="3"/>
      <c r="U1010518" s="3"/>
      <c r="V1010518" s="6"/>
    </row>
    <row r="1010519" spans="1:22" customFormat="1">
      <c r="A1010519" s="2"/>
      <c r="B1010519" s="44"/>
      <c r="C1010519" s="39"/>
      <c r="D1010519" s="39"/>
      <c r="E1010519" s="3"/>
      <c r="F1010519" s="20"/>
      <c r="G1010519" s="20"/>
      <c r="H1010519" s="46"/>
      <c r="I1010519" s="47"/>
      <c r="J1010519" s="3"/>
      <c r="K1010519" s="48"/>
      <c r="L1010519" s="46"/>
      <c r="M1010519" s="46"/>
      <c r="N1010519" s="49"/>
      <c r="O1010519" s="46"/>
      <c r="P1010519" s="3"/>
      <c r="Q1010519" s="3"/>
      <c r="R1010519" s="50"/>
      <c r="S1010519" s="3"/>
      <c r="T1010519" s="3"/>
      <c r="U1010519" s="3"/>
      <c r="V1010519" s="6"/>
    </row>
    <row r="1010520" spans="1:22" customFormat="1">
      <c r="A1010520" s="2"/>
      <c r="B1010520" s="44"/>
      <c r="C1010520" s="39"/>
      <c r="D1010520" s="39"/>
      <c r="E1010520" s="3"/>
      <c r="F1010520" s="20"/>
      <c r="G1010520" s="20"/>
      <c r="H1010520" s="46"/>
      <c r="I1010520" s="47"/>
      <c r="J1010520" s="3"/>
      <c r="K1010520" s="48"/>
      <c r="L1010520" s="46"/>
      <c r="M1010520" s="46"/>
      <c r="N1010520" s="49"/>
      <c r="O1010520" s="46"/>
      <c r="P1010520" s="3"/>
      <c r="Q1010520" s="3"/>
      <c r="R1010520" s="50"/>
      <c r="S1010520" s="3"/>
      <c r="T1010520" s="3"/>
      <c r="U1010520" s="3"/>
      <c r="V1010520" s="6"/>
    </row>
    <row r="1010521" spans="1:22" customFormat="1">
      <c r="A1010521" s="2"/>
      <c r="B1010521" s="44"/>
      <c r="C1010521" s="39"/>
      <c r="D1010521" s="39"/>
      <c r="E1010521" s="3"/>
      <c r="F1010521" s="20"/>
      <c r="G1010521" s="20"/>
      <c r="H1010521" s="46"/>
      <c r="I1010521" s="47"/>
      <c r="J1010521" s="3"/>
      <c r="K1010521" s="48"/>
      <c r="L1010521" s="46"/>
      <c r="M1010521" s="46"/>
      <c r="N1010521" s="49"/>
      <c r="O1010521" s="46"/>
      <c r="P1010521" s="3"/>
      <c r="Q1010521" s="3"/>
      <c r="R1010521" s="50"/>
      <c r="S1010521" s="3"/>
      <c r="T1010521" s="3"/>
      <c r="U1010521" s="3"/>
      <c r="V1010521" s="6"/>
    </row>
    <row r="1010522" spans="1:22" customFormat="1">
      <c r="A1010522" s="2"/>
      <c r="B1010522" s="44"/>
      <c r="C1010522" s="39"/>
      <c r="D1010522" s="39"/>
      <c r="E1010522" s="3"/>
      <c r="F1010522" s="20"/>
      <c r="G1010522" s="20"/>
      <c r="H1010522" s="46"/>
      <c r="I1010522" s="47"/>
      <c r="J1010522" s="3"/>
      <c r="K1010522" s="48"/>
      <c r="L1010522" s="46"/>
      <c r="M1010522" s="46"/>
      <c r="N1010522" s="49"/>
      <c r="O1010522" s="46"/>
      <c r="P1010522" s="3"/>
      <c r="Q1010522" s="3"/>
      <c r="R1010522" s="50"/>
      <c r="S1010522" s="3"/>
      <c r="T1010522" s="3"/>
      <c r="U1010522" s="3"/>
      <c r="V1010522" s="6"/>
    </row>
    <row r="1010523" spans="1:22" customFormat="1">
      <c r="A1010523" s="2"/>
      <c r="B1010523" s="44"/>
      <c r="C1010523" s="39"/>
      <c r="D1010523" s="39"/>
      <c r="E1010523" s="3"/>
      <c r="F1010523" s="20"/>
      <c r="G1010523" s="20"/>
      <c r="H1010523" s="46"/>
      <c r="I1010523" s="47"/>
      <c r="J1010523" s="3"/>
      <c r="K1010523" s="48"/>
      <c r="L1010523" s="46"/>
      <c r="M1010523" s="46"/>
      <c r="N1010523" s="49"/>
      <c r="O1010523" s="46"/>
      <c r="P1010523" s="3"/>
      <c r="Q1010523" s="3"/>
      <c r="R1010523" s="50"/>
      <c r="S1010523" s="3"/>
      <c r="T1010523" s="3"/>
      <c r="U1010523" s="3"/>
      <c r="V1010523" s="6"/>
    </row>
    <row r="1010524" spans="1:22" customFormat="1">
      <c r="A1010524" s="2"/>
      <c r="B1010524" s="44"/>
      <c r="C1010524" s="39"/>
      <c r="D1010524" s="39"/>
      <c r="E1010524" s="3"/>
      <c r="F1010524" s="20"/>
      <c r="G1010524" s="20"/>
      <c r="H1010524" s="46"/>
      <c r="I1010524" s="47"/>
      <c r="J1010524" s="3"/>
      <c r="K1010524" s="48"/>
      <c r="L1010524" s="46"/>
      <c r="M1010524" s="46"/>
      <c r="N1010524" s="49"/>
      <c r="O1010524" s="46"/>
      <c r="P1010524" s="3"/>
      <c r="Q1010524" s="3"/>
      <c r="R1010524" s="50"/>
      <c r="S1010524" s="3"/>
      <c r="T1010524" s="3"/>
      <c r="U1010524" s="3"/>
      <c r="V1010524" s="6"/>
    </row>
    <row r="1010525" spans="1:22" customFormat="1">
      <c r="A1010525" s="2"/>
      <c r="B1010525" s="44"/>
      <c r="C1010525" s="39"/>
      <c r="D1010525" s="39"/>
      <c r="E1010525" s="3"/>
      <c r="F1010525" s="20"/>
      <c r="G1010525" s="20"/>
      <c r="H1010525" s="46"/>
      <c r="I1010525" s="47"/>
      <c r="J1010525" s="3"/>
      <c r="K1010525" s="48"/>
      <c r="L1010525" s="46"/>
      <c r="M1010525" s="46"/>
      <c r="N1010525" s="49"/>
      <c r="O1010525" s="46"/>
      <c r="P1010525" s="3"/>
      <c r="Q1010525" s="3"/>
      <c r="R1010525" s="50"/>
      <c r="S1010525" s="3"/>
      <c r="T1010525" s="3"/>
      <c r="U1010525" s="3"/>
      <c r="V1010525" s="6"/>
    </row>
    <row r="1010526" spans="1:22" customFormat="1">
      <c r="A1010526" s="2"/>
      <c r="B1010526" s="44"/>
      <c r="C1010526" s="39"/>
      <c r="D1010526" s="39"/>
      <c r="E1010526" s="3"/>
      <c r="F1010526" s="20"/>
      <c r="G1010526" s="20"/>
      <c r="H1010526" s="46"/>
      <c r="I1010526" s="47"/>
      <c r="J1010526" s="3"/>
      <c r="K1010526" s="48"/>
      <c r="L1010526" s="46"/>
      <c r="M1010526" s="46"/>
      <c r="N1010526" s="49"/>
      <c r="O1010526" s="46"/>
      <c r="P1010526" s="3"/>
      <c r="Q1010526" s="3"/>
      <c r="R1010526" s="50"/>
      <c r="S1010526" s="3"/>
      <c r="T1010526" s="3"/>
      <c r="U1010526" s="3"/>
      <c r="V1010526" s="6"/>
    </row>
    <row r="1010527" spans="1:22" customFormat="1">
      <c r="A1010527" s="2"/>
      <c r="B1010527" s="44"/>
      <c r="C1010527" s="39"/>
      <c r="D1010527" s="39"/>
      <c r="E1010527" s="3"/>
      <c r="F1010527" s="20"/>
      <c r="G1010527" s="20"/>
      <c r="H1010527" s="46"/>
      <c r="I1010527" s="47"/>
      <c r="J1010527" s="3"/>
      <c r="K1010527" s="48"/>
      <c r="L1010527" s="46"/>
      <c r="M1010527" s="46"/>
      <c r="N1010527" s="49"/>
      <c r="O1010527" s="46"/>
      <c r="P1010527" s="3"/>
      <c r="Q1010527" s="3"/>
      <c r="R1010527" s="50"/>
      <c r="S1010527" s="3"/>
      <c r="T1010527" s="3"/>
      <c r="U1010527" s="3"/>
      <c r="V1010527" s="6"/>
    </row>
    <row r="1010528" spans="1:22" customFormat="1">
      <c r="A1010528" s="2"/>
      <c r="B1010528" s="44"/>
      <c r="C1010528" s="39"/>
      <c r="D1010528" s="39"/>
      <c r="E1010528" s="3"/>
      <c r="F1010528" s="20"/>
      <c r="G1010528" s="20"/>
      <c r="H1010528" s="46"/>
      <c r="I1010528" s="47"/>
      <c r="J1010528" s="3"/>
      <c r="K1010528" s="48"/>
      <c r="L1010528" s="46"/>
      <c r="M1010528" s="46"/>
      <c r="N1010528" s="49"/>
      <c r="O1010528" s="46"/>
      <c r="P1010528" s="3"/>
      <c r="Q1010528" s="3"/>
      <c r="R1010528" s="50"/>
      <c r="S1010528" s="3"/>
      <c r="T1010528" s="3"/>
      <c r="U1010528" s="3"/>
      <c r="V1010528" s="6"/>
    </row>
    <row r="1010529" spans="1:22" customFormat="1">
      <c r="A1010529" s="2"/>
      <c r="B1010529" s="44"/>
      <c r="C1010529" s="39"/>
      <c r="D1010529" s="39"/>
      <c r="E1010529" s="3"/>
      <c r="F1010529" s="20"/>
      <c r="G1010529" s="20"/>
      <c r="H1010529" s="46"/>
      <c r="I1010529" s="47"/>
      <c r="J1010529" s="3"/>
      <c r="K1010529" s="48"/>
      <c r="L1010529" s="46"/>
      <c r="M1010529" s="46"/>
      <c r="N1010529" s="49"/>
      <c r="O1010529" s="46"/>
      <c r="P1010529" s="3"/>
      <c r="Q1010529" s="3"/>
      <c r="R1010529" s="50"/>
      <c r="S1010529" s="3"/>
      <c r="T1010529" s="3"/>
      <c r="U1010529" s="3"/>
      <c r="V1010529" s="6"/>
    </row>
    <row r="1010530" spans="1:22" customFormat="1">
      <c r="A1010530" s="2"/>
      <c r="B1010530" s="44"/>
      <c r="C1010530" s="39"/>
      <c r="D1010530" s="39"/>
      <c r="E1010530" s="3"/>
      <c r="F1010530" s="20"/>
      <c r="G1010530" s="20"/>
      <c r="H1010530" s="46"/>
      <c r="I1010530" s="47"/>
      <c r="J1010530" s="3"/>
      <c r="K1010530" s="48"/>
      <c r="L1010530" s="46"/>
      <c r="M1010530" s="46"/>
      <c r="N1010530" s="49"/>
      <c r="O1010530" s="46"/>
      <c r="P1010530" s="3"/>
      <c r="Q1010530" s="3"/>
      <c r="R1010530" s="50"/>
      <c r="S1010530" s="3"/>
      <c r="T1010530" s="3"/>
      <c r="U1010530" s="3"/>
      <c r="V1010530" s="6"/>
    </row>
    <row r="1010531" spans="1:22" customFormat="1">
      <c r="A1010531" s="2"/>
      <c r="B1010531" s="44"/>
      <c r="C1010531" s="39"/>
      <c r="D1010531" s="39"/>
      <c r="E1010531" s="3"/>
      <c r="F1010531" s="20"/>
      <c r="G1010531" s="20"/>
      <c r="H1010531" s="46"/>
      <c r="I1010531" s="47"/>
      <c r="J1010531" s="3"/>
      <c r="K1010531" s="48"/>
      <c r="L1010531" s="46"/>
      <c r="M1010531" s="46"/>
      <c r="N1010531" s="49"/>
      <c r="O1010531" s="46"/>
      <c r="P1010531" s="3"/>
      <c r="Q1010531" s="3"/>
      <c r="R1010531" s="50"/>
      <c r="S1010531" s="3"/>
      <c r="T1010531" s="3"/>
      <c r="U1010531" s="3"/>
      <c r="V1010531" s="6"/>
    </row>
    <row r="1010532" spans="1:22" customFormat="1">
      <c r="A1010532" s="2"/>
      <c r="B1010532" s="44"/>
      <c r="C1010532" s="39"/>
      <c r="D1010532" s="39"/>
      <c r="E1010532" s="3"/>
      <c r="F1010532" s="20"/>
      <c r="G1010532" s="20"/>
      <c r="H1010532" s="46"/>
      <c r="I1010532" s="47"/>
      <c r="J1010532" s="3"/>
      <c r="K1010532" s="48"/>
      <c r="L1010532" s="46"/>
      <c r="M1010532" s="46"/>
      <c r="N1010532" s="49"/>
      <c r="O1010532" s="46"/>
      <c r="P1010532" s="3"/>
      <c r="Q1010532" s="3"/>
      <c r="R1010532" s="50"/>
      <c r="S1010532" s="3"/>
      <c r="T1010532" s="3"/>
      <c r="U1010532" s="3"/>
      <c r="V1010532" s="6"/>
    </row>
    <row r="1010533" spans="1:22" customFormat="1">
      <c r="A1010533" s="2"/>
      <c r="B1010533" s="44"/>
      <c r="C1010533" s="39"/>
      <c r="D1010533" s="39"/>
      <c r="E1010533" s="3"/>
      <c r="F1010533" s="20"/>
      <c r="G1010533" s="20"/>
      <c r="H1010533" s="46"/>
      <c r="I1010533" s="47"/>
      <c r="J1010533" s="3"/>
      <c r="K1010533" s="48"/>
      <c r="L1010533" s="46"/>
      <c r="M1010533" s="46"/>
      <c r="N1010533" s="49"/>
      <c r="O1010533" s="46"/>
      <c r="P1010533" s="3"/>
      <c r="Q1010533" s="3"/>
      <c r="R1010533" s="50"/>
      <c r="S1010533" s="3"/>
      <c r="T1010533" s="3"/>
      <c r="U1010533" s="3"/>
      <c r="V1010533" s="6"/>
    </row>
    <row r="1010534" spans="1:22" customFormat="1">
      <c r="A1010534" s="2"/>
      <c r="B1010534" s="44"/>
      <c r="C1010534" s="39"/>
      <c r="D1010534" s="39"/>
      <c r="E1010534" s="3"/>
      <c r="F1010534" s="20"/>
      <c r="G1010534" s="20"/>
      <c r="H1010534" s="46"/>
      <c r="I1010534" s="47"/>
      <c r="J1010534" s="3"/>
      <c r="K1010534" s="48"/>
      <c r="L1010534" s="46"/>
      <c r="M1010534" s="46"/>
      <c r="N1010534" s="49"/>
      <c r="O1010534" s="46"/>
      <c r="P1010534" s="3"/>
      <c r="Q1010534" s="3"/>
      <c r="R1010534" s="50"/>
      <c r="S1010534" s="3"/>
      <c r="T1010534" s="3"/>
      <c r="U1010534" s="3"/>
      <c r="V1010534" s="6"/>
    </row>
    <row r="1010535" spans="1:22" customFormat="1">
      <c r="A1010535" s="2"/>
      <c r="B1010535" s="44"/>
      <c r="C1010535" s="39"/>
      <c r="D1010535" s="39"/>
      <c r="E1010535" s="3"/>
      <c r="F1010535" s="20"/>
      <c r="G1010535" s="20"/>
      <c r="H1010535" s="46"/>
      <c r="I1010535" s="47"/>
      <c r="J1010535" s="3"/>
      <c r="K1010535" s="48"/>
      <c r="L1010535" s="46"/>
      <c r="M1010535" s="46"/>
      <c r="N1010535" s="49"/>
      <c r="O1010535" s="46"/>
      <c r="P1010535" s="3"/>
      <c r="Q1010535" s="3"/>
      <c r="R1010535" s="50"/>
      <c r="S1010535" s="3"/>
      <c r="T1010535" s="3"/>
      <c r="U1010535" s="3"/>
      <c r="V1010535" s="6"/>
    </row>
    <row r="1010536" spans="1:22" customFormat="1">
      <c r="A1010536" s="2"/>
      <c r="B1010536" s="44"/>
      <c r="C1010536" s="39"/>
      <c r="D1010536" s="39"/>
      <c r="E1010536" s="3"/>
      <c r="F1010536" s="20"/>
      <c r="G1010536" s="20"/>
      <c r="H1010536" s="46"/>
      <c r="I1010536" s="47"/>
      <c r="J1010536" s="3"/>
      <c r="K1010536" s="48"/>
      <c r="L1010536" s="46"/>
      <c r="M1010536" s="46"/>
      <c r="N1010536" s="49"/>
      <c r="O1010536" s="46"/>
      <c r="P1010536" s="3"/>
      <c r="Q1010536" s="3"/>
      <c r="R1010536" s="50"/>
      <c r="S1010536" s="3"/>
      <c r="T1010536" s="3"/>
      <c r="U1010536" s="3"/>
      <c r="V1010536" s="6"/>
    </row>
    <row r="1010537" spans="1:22" customFormat="1">
      <c r="A1010537" s="2"/>
      <c r="B1010537" s="44"/>
      <c r="C1010537" s="39"/>
      <c r="D1010537" s="39"/>
      <c r="E1010537" s="3"/>
      <c r="F1010537" s="20"/>
      <c r="G1010537" s="20"/>
      <c r="H1010537" s="46"/>
      <c r="I1010537" s="47"/>
      <c r="J1010537" s="3"/>
      <c r="K1010537" s="48"/>
      <c r="L1010537" s="46"/>
      <c r="M1010537" s="46"/>
      <c r="N1010537" s="49"/>
      <c r="O1010537" s="46"/>
      <c r="P1010537" s="3"/>
      <c r="Q1010537" s="3"/>
      <c r="R1010537" s="50"/>
      <c r="S1010537" s="3"/>
      <c r="T1010537" s="3"/>
      <c r="U1010537" s="3"/>
      <c r="V1010537" s="6"/>
    </row>
    <row r="1010538" spans="1:22" customFormat="1">
      <c r="A1010538" s="2"/>
      <c r="B1010538" s="44"/>
      <c r="C1010538" s="39"/>
      <c r="D1010538" s="39"/>
      <c r="E1010538" s="3"/>
      <c r="F1010538" s="20"/>
      <c r="G1010538" s="20"/>
      <c r="H1010538" s="46"/>
      <c r="I1010538" s="47"/>
      <c r="J1010538" s="3"/>
      <c r="K1010538" s="48"/>
      <c r="L1010538" s="46"/>
      <c r="M1010538" s="46"/>
      <c r="N1010538" s="49"/>
      <c r="O1010538" s="46"/>
      <c r="P1010538" s="3"/>
      <c r="Q1010538" s="3"/>
      <c r="R1010538" s="50"/>
      <c r="S1010538" s="3"/>
      <c r="T1010538" s="3"/>
      <c r="U1010538" s="3"/>
      <c r="V1010538" s="6"/>
    </row>
    <row r="1010539" spans="1:22" customFormat="1">
      <c r="A1010539" s="2"/>
      <c r="B1010539" s="44"/>
      <c r="C1010539" s="39"/>
      <c r="D1010539" s="39"/>
      <c r="E1010539" s="3"/>
      <c r="F1010539" s="20"/>
      <c r="G1010539" s="20"/>
      <c r="H1010539" s="46"/>
      <c r="I1010539" s="47"/>
      <c r="J1010539" s="3"/>
      <c r="K1010539" s="48"/>
      <c r="L1010539" s="46"/>
      <c r="M1010539" s="46"/>
      <c r="N1010539" s="49"/>
      <c r="O1010539" s="46"/>
      <c r="P1010539" s="3"/>
      <c r="Q1010539" s="3"/>
      <c r="R1010539" s="50"/>
      <c r="S1010539" s="3"/>
      <c r="T1010539" s="3"/>
      <c r="U1010539" s="3"/>
      <c r="V1010539" s="6"/>
    </row>
    <row r="1010540" spans="1:22" customFormat="1">
      <c r="A1010540" s="2"/>
      <c r="B1010540" s="44"/>
      <c r="C1010540" s="39"/>
      <c r="D1010540" s="39"/>
      <c r="E1010540" s="3"/>
      <c r="F1010540" s="20"/>
      <c r="G1010540" s="20"/>
      <c r="H1010540" s="46"/>
      <c r="I1010540" s="47"/>
      <c r="J1010540" s="3"/>
      <c r="K1010540" s="48"/>
      <c r="L1010540" s="46"/>
      <c r="M1010540" s="46"/>
      <c r="N1010540" s="49"/>
      <c r="O1010540" s="46"/>
      <c r="P1010540" s="3"/>
      <c r="Q1010540" s="3"/>
      <c r="R1010540" s="50"/>
      <c r="S1010540" s="3"/>
      <c r="T1010540" s="3"/>
      <c r="U1010540" s="3"/>
      <c r="V1010540" s="6"/>
    </row>
    <row r="1010541" spans="1:22" customFormat="1">
      <c r="A1010541" s="2"/>
      <c r="B1010541" s="44"/>
      <c r="C1010541" s="39"/>
      <c r="D1010541" s="39"/>
      <c r="E1010541" s="3"/>
      <c r="F1010541" s="20"/>
      <c r="G1010541" s="20"/>
      <c r="H1010541" s="46"/>
      <c r="I1010541" s="47"/>
      <c r="J1010541" s="3"/>
      <c r="K1010541" s="48"/>
      <c r="L1010541" s="46"/>
      <c r="M1010541" s="46"/>
      <c r="N1010541" s="49"/>
      <c r="O1010541" s="46"/>
      <c r="P1010541" s="3"/>
      <c r="Q1010541" s="3"/>
      <c r="R1010541" s="50"/>
      <c r="S1010541" s="3"/>
      <c r="T1010541" s="3"/>
      <c r="U1010541" s="3"/>
      <c r="V1010541" s="6"/>
    </row>
    <row r="1010542" spans="1:22" customFormat="1">
      <c r="A1010542" s="2"/>
      <c r="B1010542" s="44"/>
      <c r="C1010542" s="39"/>
      <c r="D1010542" s="39"/>
      <c r="E1010542" s="3"/>
      <c r="F1010542" s="20"/>
      <c r="G1010542" s="20"/>
      <c r="H1010542" s="46"/>
      <c r="I1010542" s="47"/>
      <c r="J1010542" s="3"/>
      <c r="K1010542" s="48"/>
      <c r="L1010542" s="46"/>
      <c r="M1010542" s="46"/>
      <c r="N1010542" s="49"/>
      <c r="O1010542" s="46"/>
      <c r="P1010542" s="3"/>
      <c r="Q1010542" s="3"/>
      <c r="R1010542" s="50"/>
      <c r="S1010542" s="3"/>
      <c r="T1010542" s="3"/>
      <c r="U1010542" s="3"/>
      <c r="V1010542" s="6"/>
    </row>
    <row r="1010543" spans="1:22" customFormat="1">
      <c r="A1010543" s="2"/>
      <c r="B1010543" s="44"/>
      <c r="C1010543" s="39"/>
      <c r="D1010543" s="39"/>
      <c r="E1010543" s="3"/>
      <c r="F1010543" s="20"/>
      <c r="G1010543" s="20"/>
      <c r="H1010543" s="46"/>
      <c r="I1010543" s="47"/>
      <c r="J1010543" s="3"/>
      <c r="K1010543" s="48"/>
      <c r="L1010543" s="46"/>
      <c r="M1010543" s="46"/>
      <c r="N1010543" s="49"/>
      <c r="O1010543" s="46"/>
      <c r="P1010543" s="3"/>
      <c r="Q1010543" s="3"/>
      <c r="R1010543" s="50"/>
      <c r="S1010543" s="3"/>
      <c r="T1010543" s="3"/>
      <c r="U1010543" s="3"/>
      <c r="V1010543" s="6"/>
    </row>
    <row r="1010544" spans="1:22" customFormat="1">
      <c r="A1010544" s="2"/>
      <c r="B1010544" s="44"/>
      <c r="C1010544" s="39"/>
      <c r="D1010544" s="39"/>
      <c r="E1010544" s="3"/>
      <c r="F1010544" s="20"/>
      <c r="G1010544" s="20"/>
      <c r="H1010544" s="46"/>
      <c r="I1010544" s="47"/>
      <c r="J1010544" s="3"/>
      <c r="K1010544" s="48"/>
      <c r="L1010544" s="46"/>
      <c r="M1010544" s="46"/>
      <c r="N1010544" s="49"/>
      <c r="O1010544" s="46"/>
      <c r="P1010544" s="3"/>
      <c r="Q1010544" s="3"/>
      <c r="R1010544" s="50"/>
      <c r="S1010544" s="3"/>
      <c r="T1010544" s="3"/>
      <c r="U1010544" s="3"/>
      <c r="V1010544" s="6"/>
    </row>
    <row r="1010545" spans="1:22" customFormat="1">
      <c r="A1010545" s="2"/>
      <c r="B1010545" s="44"/>
      <c r="C1010545" s="39"/>
      <c r="D1010545" s="39"/>
      <c r="E1010545" s="3"/>
      <c r="F1010545" s="20"/>
      <c r="G1010545" s="20"/>
      <c r="H1010545" s="46"/>
      <c r="I1010545" s="47"/>
      <c r="J1010545" s="3"/>
      <c r="K1010545" s="48"/>
      <c r="L1010545" s="46"/>
      <c r="M1010545" s="46"/>
      <c r="N1010545" s="49"/>
      <c r="O1010545" s="46"/>
      <c r="P1010545" s="3"/>
      <c r="Q1010545" s="3"/>
      <c r="R1010545" s="50"/>
      <c r="S1010545" s="3"/>
      <c r="T1010545" s="3"/>
      <c r="U1010545" s="3"/>
      <c r="V1010545" s="6"/>
    </row>
    <row r="1010546" spans="1:22" customFormat="1">
      <c r="A1010546" s="2"/>
      <c r="B1010546" s="44"/>
      <c r="C1010546" s="39"/>
      <c r="D1010546" s="39"/>
      <c r="E1010546" s="3"/>
      <c r="F1010546" s="20"/>
      <c r="G1010546" s="20"/>
      <c r="H1010546" s="46"/>
      <c r="I1010546" s="47"/>
      <c r="J1010546" s="3"/>
      <c r="K1010546" s="48"/>
      <c r="L1010546" s="46"/>
      <c r="M1010546" s="46"/>
      <c r="N1010546" s="49"/>
      <c r="O1010546" s="46"/>
      <c r="P1010546" s="3"/>
      <c r="Q1010546" s="3"/>
      <c r="R1010546" s="50"/>
      <c r="S1010546" s="3"/>
      <c r="T1010546" s="3"/>
      <c r="U1010546" s="3"/>
      <c r="V1010546" s="6"/>
    </row>
    <row r="1010547" spans="1:22" customFormat="1">
      <c r="A1010547" s="2"/>
      <c r="B1010547" s="44"/>
      <c r="C1010547" s="39"/>
      <c r="D1010547" s="39"/>
      <c r="E1010547" s="3"/>
      <c r="F1010547" s="20"/>
      <c r="G1010547" s="20"/>
      <c r="H1010547" s="46"/>
      <c r="I1010547" s="47"/>
      <c r="J1010547" s="3"/>
      <c r="K1010547" s="48"/>
      <c r="L1010547" s="46"/>
      <c r="M1010547" s="46"/>
      <c r="N1010547" s="49"/>
      <c r="O1010547" s="46"/>
      <c r="P1010547" s="3"/>
      <c r="Q1010547" s="3"/>
      <c r="R1010547" s="50"/>
      <c r="S1010547" s="3"/>
      <c r="T1010547" s="3"/>
      <c r="U1010547" s="3"/>
      <c r="V1010547" s="6"/>
    </row>
    <row r="1010548" spans="1:22" customFormat="1">
      <c r="A1010548" s="2"/>
      <c r="B1010548" s="44"/>
      <c r="C1010548" s="39"/>
      <c r="D1010548" s="39"/>
      <c r="E1010548" s="3"/>
      <c r="F1010548" s="20"/>
      <c r="G1010548" s="20"/>
      <c r="H1010548" s="46"/>
      <c r="I1010548" s="47"/>
      <c r="J1010548" s="3"/>
      <c r="K1010548" s="48"/>
      <c r="L1010548" s="46"/>
      <c r="M1010548" s="46"/>
      <c r="N1010548" s="49"/>
      <c r="O1010548" s="46"/>
      <c r="P1010548" s="3"/>
      <c r="Q1010548" s="3"/>
      <c r="R1010548" s="50"/>
      <c r="S1010548" s="3"/>
      <c r="T1010548" s="3"/>
      <c r="U1010548" s="3"/>
      <c r="V1010548" s="6"/>
    </row>
    <row r="1010549" spans="1:22" customFormat="1">
      <c r="A1010549" s="2"/>
      <c r="B1010549" s="44"/>
      <c r="C1010549" s="39"/>
      <c r="D1010549" s="39"/>
      <c r="E1010549" s="3"/>
      <c r="F1010549" s="20"/>
      <c r="G1010549" s="20"/>
      <c r="H1010549" s="46"/>
      <c r="I1010549" s="47"/>
      <c r="J1010549" s="3"/>
      <c r="K1010549" s="48"/>
      <c r="L1010549" s="46"/>
      <c r="M1010549" s="46"/>
      <c r="N1010549" s="49"/>
      <c r="O1010549" s="46"/>
      <c r="P1010549" s="3"/>
      <c r="Q1010549" s="3"/>
      <c r="R1010549" s="50"/>
      <c r="S1010549" s="3"/>
      <c r="T1010549" s="3"/>
      <c r="U1010549" s="3"/>
      <c r="V1010549" s="6"/>
    </row>
    <row r="1010550" spans="1:22" customFormat="1">
      <c r="A1010550" s="2"/>
      <c r="B1010550" s="44"/>
      <c r="C1010550" s="39"/>
      <c r="D1010550" s="39"/>
      <c r="E1010550" s="3"/>
      <c r="F1010550" s="20"/>
      <c r="G1010550" s="20"/>
      <c r="H1010550" s="46"/>
      <c r="I1010550" s="47"/>
      <c r="J1010550" s="3"/>
      <c r="K1010550" s="48"/>
      <c r="L1010550" s="46"/>
      <c r="M1010550" s="46"/>
      <c r="N1010550" s="49"/>
      <c r="O1010550" s="46"/>
      <c r="P1010550" s="3"/>
      <c r="Q1010550" s="3"/>
      <c r="R1010550" s="50"/>
      <c r="S1010550" s="3"/>
      <c r="T1010550" s="3"/>
      <c r="U1010550" s="3"/>
      <c r="V1010550" s="6"/>
    </row>
    <row r="1010551" spans="1:22" customFormat="1">
      <c r="A1010551" s="2"/>
      <c r="B1010551" s="44"/>
      <c r="C1010551" s="39"/>
      <c r="D1010551" s="39"/>
      <c r="E1010551" s="3"/>
      <c r="F1010551" s="20"/>
      <c r="G1010551" s="20"/>
      <c r="H1010551" s="46"/>
      <c r="I1010551" s="47"/>
      <c r="J1010551" s="3"/>
      <c r="K1010551" s="48"/>
      <c r="L1010551" s="46"/>
      <c r="M1010551" s="46"/>
      <c r="N1010551" s="49"/>
      <c r="O1010551" s="46"/>
      <c r="P1010551" s="3"/>
      <c r="Q1010551" s="3"/>
      <c r="R1010551" s="50"/>
      <c r="S1010551" s="3"/>
      <c r="T1010551" s="3"/>
      <c r="U1010551" s="3"/>
      <c r="V1010551" s="6"/>
    </row>
    <row r="1010552" spans="1:22" customFormat="1">
      <c r="A1010552" s="2"/>
      <c r="B1010552" s="44"/>
      <c r="C1010552" s="39"/>
      <c r="D1010552" s="39"/>
      <c r="E1010552" s="3"/>
      <c r="F1010552" s="20"/>
      <c r="G1010552" s="20"/>
      <c r="H1010552" s="46"/>
      <c r="I1010552" s="47"/>
      <c r="J1010552" s="3"/>
      <c r="K1010552" s="48"/>
      <c r="L1010552" s="46"/>
      <c r="M1010552" s="46"/>
      <c r="N1010552" s="49"/>
      <c r="O1010552" s="46"/>
      <c r="P1010552" s="3"/>
      <c r="Q1010552" s="3"/>
      <c r="R1010552" s="50"/>
      <c r="S1010552" s="3"/>
      <c r="T1010552" s="3"/>
      <c r="U1010552" s="3"/>
      <c r="V1010552" s="6"/>
    </row>
    <row r="1010553" spans="1:22" customFormat="1">
      <c r="A1010553" s="2"/>
      <c r="B1010553" s="44"/>
      <c r="C1010553" s="39"/>
      <c r="D1010553" s="39"/>
      <c r="E1010553" s="3"/>
      <c r="F1010553" s="20"/>
      <c r="G1010553" s="20"/>
      <c r="H1010553" s="46"/>
      <c r="I1010553" s="47"/>
      <c r="J1010553" s="3"/>
      <c r="K1010553" s="48"/>
      <c r="L1010553" s="46"/>
      <c r="M1010553" s="46"/>
      <c r="N1010553" s="49"/>
      <c r="O1010553" s="46"/>
      <c r="P1010553" s="3"/>
      <c r="Q1010553" s="3"/>
      <c r="R1010553" s="50"/>
      <c r="S1010553" s="3"/>
      <c r="T1010553" s="3"/>
      <c r="U1010553" s="3"/>
      <c r="V1010553" s="6"/>
    </row>
    <row r="1010554" spans="1:22" customFormat="1">
      <c r="A1010554" s="2"/>
      <c r="B1010554" s="44"/>
      <c r="C1010554" s="39"/>
      <c r="D1010554" s="39"/>
      <c r="E1010554" s="3"/>
      <c r="F1010554" s="20"/>
      <c r="G1010554" s="20"/>
      <c r="H1010554" s="46"/>
      <c r="I1010554" s="47"/>
      <c r="J1010554" s="3"/>
      <c r="K1010554" s="48"/>
      <c r="L1010554" s="46"/>
      <c r="M1010554" s="46"/>
      <c r="N1010554" s="49"/>
      <c r="O1010554" s="46"/>
      <c r="P1010554" s="3"/>
      <c r="Q1010554" s="3"/>
      <c r="R1010554" s="50"/>
      <c r="S1010554" s="3"/>
      <c r="T1010554" s="3"/>
      <c r="U1010554" s="3"/>
      <c r="V1010554" s="6"/>
    </row>
    <row r="1010555" spans="1:22" customFormat="1">
      <c r="A1010555" s="2"/>
      <c r="B1010555" s="44"/>
      <c r="C1010555" s="39"/>
      <c r="D1010555" s="39"/>
      <c r="E1010555" s="3"/>
      <c r="F1010555" s="20"/>
      <c r="G1010555" s="20"/>
      <c r="H1010555" s="46"/>
      <c r="I1010555" s="47"/>
      <c r="J1010555" s="3"/>
      <c r="K1010555" s="48"/>
      <c r="L1010555" s="46"/>
      <c r="M1010555" s="46"/>
      <c r="N1010555" s="49"/>
      <c r="O1010555" s="46"/>
      <c r="P1010555" s="3"/>
      <c r="Q1010555" s="3"/>
      <c r="R1010555" s="50"/>
      <c r="S1010555" s="3"/>
      <c r="T1010555" s="3"/>
      <c r="U1010555" s="3"/>
      <c r="V1010555" s="6"/>
    </row>
    <row r="1010556" spans="1:22" customFormat="1">
      <c r="A1010556" s="2"/>
      <c r="B1010556" s="44"/>
      <c r="C1010556" s="39"/>
      <c r="D1010556" s="39"/>
      <c r="E1010556" s="3"/>
      <c r="F1010556" s="20"/>
      <c r="G1010556" s="20"/>
      <c r="H1010556" s="46"/>
      <c r="I1010556" s="47"/>
      <c r="J1010556" s="3"/>
      <c r="K1010556" s="48"/>
      <c r="L1010556" s="46"/>
      <c r="M1010556" s="46"/>
      <c r="N1010556" s="49"/>
      <c r="O1010556" s="46"/>
      <c r="P1010556" s="3"/>
      <c r="Q1010556" s="3"/>
      <c r="R1010556" s="50"/>
      <c r="S1010556" s="3"/>
      <c r="T1010556" s="3"/>
      <c r="U1010556" s="3"/>
      <c r="V1010556" s="6"/>
    </row>
    <row r="1010557" spans="1:22" customFormat="1">
      <c r="A1010557" s="2"/>
      <c r="B1010557" s="44"/>
      <c r="C1010557" s="39"/>
      <c r="D1010557" s="39"/>
      <c r="E1010557" s="3"/>
      <c r="F1010557" s="20"/>
      <c r="G1010557" s="20"/>
      <c r="H1010557" s="46"/>
      <c r="I1010557" s="47"/>
      <c r="J1010557" s="3"/>
      <c r="K1010557" s="48"/>
      <c r="L1010557" s="46"/>
      <c r="M1010557" s="46"/>
      <c r="N1010557" s="49"/>
      <c r="O1010557" s="46"/>
      <c r="P1010557" s="3"/>
      <c r="Q1010557" s="3"/>
      <c r="R1010557" s="50"/>
      <c r="S1010557" s="3"/>
      <c r="T1010557" s="3"/>
      <c r="U1010557" s="3"/>
      <c r="V1010557" s="6"/>
    </row>
    <row r="1010558" spans="1:22" customFormat="1">
      <c r="A1010558" s="2"/>
      <c r="B1010558" s="44"/>
      <c r="C1010558" s="39"/>
      <c r="D1010558" s="39"/>
      <c r="E1010558" s="3"/>
      <c r="F1010558" s="20"/>
      <c r="G1010558" s="20"/>
      <c r="H1010558" s="46"/>
      <c r="I1010558" s="47"/>
      <c r="J1010558" s="3"/>
      <c r="K1010558" s="48"/>
      <c r="L1010558" s="46"/>
      <c r="M1010558" s="46"/>
      <c r="N1010558" s="49"/>
      <c r="O1010558" s="46"/>
      <c r="P1010558" s="3"/>
      <c r="Q1010558" s="3"/>
      <c r="R1010558" s="50"/>
      <c r="S1010558" s="3"/>
      <c r="T1010558" s="3"/>
      <c r="U1010558" s="3"/>
      <c r="V1010558" s="6"/>
    </row>
    <row r="1010559" spans="1:22" customFormat="1">
      <c r="A1010559" s="2"/>
      <c r="B1010559" s="44"/>
      <c r="C1010559" s="39"/>
      <c r="D1010559" s="39"/>
      <c r="E1010559" s="3"/>
      <c r="F1010559" s="20"/>
      <c r="G1010559" s="20"/>
      <c r="H1010559" s="46"/>
      <c r="I1010559" s="47"/>
      <c r="J1010559" s="3"/>
      <c r="K1010559" s="48"/>
      <c r="L1010559" s="46"/>
      <c r="M1010559" s="46"/>
      <c r="N1010559" s="49"/>
      <c r="O1010559" s="46"/>
      <c r="P1010559" s="3"/>
      <c r="Q1010559" s="3"/>
      <c r="R1010559" s="50"/>
      <c r="S1010559" s="3"/>
      <c r="T1010559" s="3"/>
      <c r="U1010559" s="3"/>
      <c r="V1010559" s="6"/>
    </row>
    <row r="1010560" spans="1:22" customFormat="1">
      <c r="A1010560" s="2"/>
      <c r="B1010560" s="44"/>
      <c r="C1010560" s="39"/>
      <c r="D1010560" s="39"/>
      <c r="E1010560" s="3"/>
      <c r="F1010560" s="20"/>
      <c r="G1010560" s="20"/>
      <c r="H1010560" s="46"/>
      <c r="I1010560" s="47"/>
      <c r="J1010560" s="3"/>
      <c r="K1010560" s="48"/>
      <c r="L1010560" s="46"/>
      <c r="M1010560" s="46"/>
      <c r="N1010560" s="49"/>
      <c r="O1010560" s="46"/>
      <c r="P1010560" s="3"/>
      <c r="Q1010560" s="3"/>
      <c r="R1010560" s="50"/>
      <c r="S1010560" s="3"/>
      <c r="T1010560" s="3"/>
      <c r="U1010560" s="3"/>
      <c r="V1010560" s="6"/>
    </row>
    <row r="1010561" spans="1:22" customFormat="1">
      <c r="A1010561" s="2"/>
      <c r="B1010561" s="44"/>
      <c r="C1010561" s="39"/>
      <c r="D1010561" s="39"/>
      <c r="E1010561" s="3"/>
      <c r="F1010561" s="20"/>
      <c r="G1010561" s="20"/>
      <c r="H1010561" s="46"/>
      <c r="I1010561" s="47"/>
      <c r="J1010561" s="3"/>
      <c r="K1010561" s="48"/>
      <c r="L1010561" s="46"/>
      <c r="M1010561" s="46"/>
      <c r="N1010561" s="49"/>
      <c r="O1010561" s="46"/>
      <c r="P1010561" s="3"/>
      <c r="Q1010561" s="3"/>
      <c r="R1010561" s="50"/>
      <c r="S1010561" s="3"/>
      <c r="T1010561" s="3"/>
      <c r="U1010561" s="3"/>
      <c r="V1010561" s="6"/>
    </row>
    <row r="1010562" spans="1:22" customFormat="1">
      <c r="A1010562" s="2"/>
      <c r="B1010562" s="44"/>
      <c r="C1010562" s="39"/>
      <c r="D1010562" s="39"/>
      <c r="E1010562" s="3"/>
      <c r="F1010562" s="20"/>
      <c r="G1010562" s="20"/>
      <c r="H1010562" s="46"/>
      <c r="I1010562" s="47"/>
      <c r="J1010562" s="3"/>
      <c r="K1010562" s="48"/>
      <c r="L1010562" s="46"/>
      <c r="M1010562" s="46"/>
      <c r="N1010562" s="49"/>
      <c r="O1010562" s="46"/>
      <c r="P1010562" s="3"/>
      <c r="Q1010562" s="3"/>
      <c r="R1010562" s="50"/>
      <c r="S1010562" s="3"/>
      <c r="T1010562" s="3"/>
      <c r="U1010562" s="3"/>
      <c r="V1010562" s="6"/>
    </row>
    <row r="1010563" spans="1:22" customFormat="1">
      <c r="A1010563" s="2"/>
      <c r="B1010563" s="44"/>
      <c r="C1010563" s="39"/>
      <c r="D1010563" s="39"/>
      <c r="E1010563" s="3"/>
      <c r="F1010563" s="20"/>
      <c r="G1010563" s="20"/>
      <c r="H1010563" s="46"/>
      <c r="I1010563" s="47"/>
      <c r="J1010563" s="3"/>
      <c r="K1010563" s="48"/>
      <c r="L1010563" s="46"/>
      <c r="M1010563" s="46"/>
      <c r="N1010563" s="49"/>
      <c r="O1010563" s="46"/>
      <c r="P1010563" s="3"/>
      <c r="Q1010563" s="3"/>
      <c r="R1010563" s="50"/>
      <c r="S1010563" s="3"/>
      <c r="T1010563" s="3"/>
      <c r="U1010563" s="3"/>
      <c r="V1010563" s="6"/>
    </row>
    <row r="1010564" spans="1:22" customFormat="1">
      <c r="A1010564" s="2"/>
      <c r="B1010564" s="44"/>
      <c r="C1010564" s="39"/>
      <c r="D1010564" s="39"/>
      <c r="E1010564" s="3"/>
      <c r="F1010564" s="20"/>
      <c r="G1010564" s="20"/>
      <c r="H1010564" s="46"/>
      <c r="I1010564" s="47"/>
      <c r="J1010564" s="3"/>
      <c r="K1010564" s="48"/>
      <c r="L1010564" s="46"/>
      <c r="M1010564" s="46"/>
      <c r="N1010564" s="49"/>
      <c r="O1010564" s="46"/>
      <c r="P1010564" s="3"/>
      <c r="Q1010564" s="3"/>
      <c r="R1010564" s="50"/>
      <c r="S1010564" s="3"/>
      <c r="T1010564" s="3"/>
      <c r="U1010564" s="3"/>
      <c r="V1010564" s="6"/>
    </row>
    <row r="1010565" spans="1:22" customFormat="1">
      <c r="A1010565" s="2"/>
      <c r="B1010565" s="44"/>
      <c r="C1010565" s="39"/>
      <c r="D1010565" s="39"/>
      <c r="E1010565" s="3"/>
      <c r="F1010565" s="20"/>
      <c r="G1010565" s="20"/>
      <c r="H1010565" s="46"/>
      <c r="I1010565" s="47"/>
      <c r="J1010565" s="3"/>
      <c r="K1010565" s="48"/>
      <c r="L1010565" s="46"/>
      <c r="M1010565" s="46"/>
      <c r="N1010565" s="49"/>
      <c r="O1010565" s="46"/>
      <c r="P1010565" s="3"/>
      <c r="Q1010565" s="3"/>
      <c r="R1010565" s="50"/>
      <c r="S1010565" s="3"/>
      <c r="T1010565" s="3"/>
      <c r="U1010565" s="3"/>
      <c r="V1010565" s="6"/>
    </row>
    <row r="1010566" spans="1:22" customFormat="1">
      <c r="A1010566" s="2"/>
      <c r="B1010566" s="44"/>
      <c r="C1010566" s="39"/>
      <c r="D1010566" s="39"/>
      <c r="E1010566" s="3"/>
      <c r="F1010566" s="20"/>
      <c r="G1010566" s="20"/>
      <c r="H1010566" s="46"/>
      <c r="I1010566" s="47"/>
      <c r="J1010566" s="3"/>
      <c r="K1010566" s="48"/>
      <c r="L1010566" s="46"/>
      <c r="M1010566" s="46"/>
      <c r="N1010566" s="49"/>
      <c r="O1010566" s="46"/>
      <c r="P1010566" s="3"/>
      <c r="Q1010566" s="3"/>
      <c r="R1010566" s="50"/>
      <c r="S1010566" s="3"/>
      <c r="T1010566" s="3"/>
      <c r="U1010566" s="3"/>
      <c r="V1010566" s="6"/>
    </row>
    <row r="1010567" spans="1:22" customFormat="1">
      <c r="A1010567" s="2"/>
      <c r="B1010567" s="44"/>
      <c r="C1010567" s="39"/>
      <c r="D1010567" s="39"/>
      <c r="E1010567" s="3"/>
      <c r="F1010567" s="20"/>
      <c r="G1010567" s="20"/>
      <c r="H1010567" s="46"/>
      <c r="I1010567" s="47"/>
      <c r="J1010567" s="3"/>
      <c r="K1010567" s="48"/>
      <c r="L1010567" s="46"/>
      <c r="M1010567" s="46"/>
      <c r="N1010567" s="49"/>
      <c r="O1010567" s="46"/>
      <c r="P1010567" s="3"/>
      <c r="Q1010567" s="3"/>
      <c r="R1010567" s="50"/>
      <c r="S1010567" s="3"/>
      <c r="T1010567" s="3"/>
      <c r="U1010567" s="3"/>
      <c r="V1010567" s="6"/>
    </row>
    <row r="1010568" spans="1:22" customFormat="1">
      <c r="A1010568" s="2"/>
      <c r="B1010568" s="44"/>
      <c r="C1010568" s="39"/>
      <c r="D1010568" s="39"/>
      <c r="E1010568" s="3"/>
      <c r="F1010568" s="20"/>
      <c r="G1010568" s="20"/>
      <c r="H1010568" s="46"/>
      <c r="I1010568" s="47"/>
      <c r="J1010568" s="3"/>
      <c r="K1010568" s="48"/>
      <c r="L1010568" s="46"/>
      <c r="M1010568" s="46"/>
      <c r="N1010568" s="49"/>
      <c r="O1010568" s="46"/>
      <c r="P1010568" s="3"/>
      <c r="Q1010568" s="3"/>
      <c r="R1010568" s="50"/>
      <c r="S1010568" s="3"/>
      <c r="T1010568" s="3"/>
      <c r="U1010568" s="3"/>
      <c r="V1010568" s="6"/>
    </row>
    <row r="1010569" spans="1:22" customFormat="1">
      <c r="A1010569" s="2"/>
      <c r="B1010569" s="44"/>
      <c r="C1010569" s="39"/>
      <c r="D1010569" s="39"/>
      <c r="E1010569" s="3"/>
      <c r="F1010569" s="20"/>
      <c r="G1010569" s="20"/>
      <c r="H1010569" s="46"/>
      <c r="I1010569" s="47"/>
      <c r="J1010569" s="3"/>
      <c r="K1010569" s="48"/>
      <c r="L1010569" s="46"/>
      <c r="M1010569" s="46"/>
      <c r="N1010569" s="49"/>
      <c r="O1010569" s="46"/>
      <c r="P1010569" s="3"/>
      <c r="Q1010569" s="3"/>
      <c r="R1010569" s="50"/>
      <c r="S1010569" s="3"/>
      <c r="T1010569" s="3"/>
      <c r="U1010569" s="3"/>
      <c r="V1010569" s="6"/>
    </row>
    <row r="1010570" spans="1:22" customFormat="1">
      <c r="A1010570" s="2"/>
      <c r="B1010570" s="44"/>
      <c r="C1010570" s="39"/>
      <c r="D1010570" s="39"/>
      <c r="E1010570" s="3"/>
      <c r="F1010570" s="20"/>
      <c r="G1010570" s="20"/>
      <c r="H1010570" s="46"/>
      <c r="I1010570" s="47"/>
      <c r="J1010570" s="3"/>
      <c r="K1010570" s="48"/>
      <c r="L1010570" s="46"/>
      <c r="M1010570" s="46"/>
      <c r="N1010570" s="49"/>
      <c r="O1010570" s="46"/>
      <c r="P1010570" s="3"/>
      <c r="Q1010570" s="3"/>
      <c r="R1010570" s="50"/>
      <c r="S1010570" s="3"/>
      <c r="T1010570" s="3"/>
      <c r="U1010570" s="3"/>
      <c r="V1010570" s="6"/>
    </row>
    <row r="1010571" spans="1:22" customFormat="1">
      <c r="A1010571" s="2"/>
      <c r="B1010571" s="44"/>
      <c r="C1010571" s="39"/>
      <c r="D1010571" s="39"/>
      <c r="E1010571" s="3"/>
      <c r="F1010571" s="20"/>
      <c r="G1010571" s="20"/>
      <c r="H1010571" s="46"/>
      <c r="I1010571" s="47"/>
      <c r="J1010571" s="3"/>
      <c r="K1010571" s="48"/>
      <c r="L1010571" s="46"/>
      <c r="M1010571" s="46"/>
      <c r="N1010571" s="49"/>
      <c r="O1010571" s="46"/>
      <c r="P1010571" s="3"/>
      <c r="Q1010571" s="3"/>
      <c r="R1010571" s="50"/>
      <c r="S1010571" s="3"/>
      <c r="T1010571" s="3"/>
      <c r="U1010571" s="3"/>
      <c r="V1010571" s="6"/>
    </row>
    <row r="1010572" spans="1:22" customFormat="1">
      <c r="A1010572" s="2"/>
      <c r="B1010572" s="44"/>
      <c r="C1010572" s="39"/>
      <c r="D1010572" s="39"/>
      <c r="E1010572" s="3"/>
      <c r="F1010572" s="20"/>
      <c r="G1010572" s="20"/>
      <c r="H1010572" s="46"/>
      <c r="I1010572" s="47"/>
      <c r="J1010572" s="3"/>
      <c r="K1010572" s="48"/>
      <c r="L1010572" s="46"/>
      <c r="M1010572" s="46"/>
      <c r="N1010572" s="49"/>
      <c r="O1010572" s="46"/>
      <c r="P1010572" s="3"/>
      <c r="Q1010572" s="3"/>
      <c r="R1010572" s="50"/>
      <c r="S1010572" s="3"/>
      <c r="T1010572" s="3"/>
      <c r="U1010572" s="3"/>
      <c r="V1010572" s="6"/>
    </row>
    <row r="1010573" spans="1:22" customFormat="1">
      <c r="A1010573" s="2"/>
      <c r="B1010573" s="44"/>
      <c r="C1010573" s="39"/>
      <c r="D1010573" s="39"/>
      <c r="E1010573" s="3"/>
      <c r="F1010573" s="20"/>
      <c r="G1010573" s="20"/>
      <c r="H1010573" s="46"/>
      <c r="I1010573" s="47"/>
      <c r="J1010573" s="3"/>
      <c r="K1010573" s="48"/>
      <c r="L1010573" s="46"/>
      <c r="M1010573" s="46"/>
      <c r="N1010573" s="49"/>
      <c r="O1010573" s="46"/>
      <c r="P1010573" s="3"/>
      <c r="Q1010573" s="3"/>
      <c r="R1010573" s="50"/>
      <c r="S1010573" s="3"/>
      <c r="T1010573" s="3"/>
      <c r="U1010573" s="3"/>
      <c r="V1010573" s="6"/>
    </row>
    <row r="1010574" spans="1:22" customFormat="1">
      <c r="A1010574" s="2"/>
      <c r="B1010574" s="44"/>
      <c r="C1010574" s="39"/>
      <c r="D1010574" s="39"/>
      <c r="E1010574" s="3"/>
      <c r="F1010574" s="20"/>
      <c r="G1010574" s="20"/>
      <c r="H1010574" s="46"/>
      <c r="I1010574" s="47"/>
      <c r="J1010574" s="3"/>
      <c r="K1010574" s="48"/>
      <c r="L1010574" s="46"/>
      <c r="M1010574" s="46"/>
      <c r="N1010574" s="49"/>
      <c r="O1010574" s="46"/>
      <c r="P1010574" s="3"/>
      <c r="Q1010574" s="3"/>
      <c r="R1010574" s="50"/>
      <c r="S1010574" s="3"/>
      <c r="T1010574" s="3"/>
      <c r="U1010574" s="3"/>
      <c r="V1010574" s="6"/>
    </row>
    <row r="1010575" spans="1:22" customFormat="1">
      <c r="A1010575" s="2"/>
      <c r="B1010575" s="44"/>
      <c r="C1010575" s="39"/>
      <c r="D1010575" s="39"/>
      <c r="E1010575" s="3"/>
      <c r="F1010575" s="20"/>
      <c r="G1010575" s="20"/>
      <c r="H1010575" s="46"/>
      <c r="I1010575" s="47"/>
      <c r="J1010575" s="3"/>
      <c r="K1010575" s="48"/>
      <c r="L1010575" s="46"/>
      <c r="M1010575" s="46"/>
      <c r="N1010575" s="49"/>
      <c r="O1010575" s="46"/>
      <c r="P1010575" s="3"/>
      <c r="Q1010575" s="3"/>
      <c r="R1010575" s="50"/>
      <c r="S1010575" s="3"/>
      <c r="T1010575" s="3"/>
      <c r="U1010575" s="3"/>
      <c r="V1010575" s="6"/>
    </row>
    <row r="1010576" spans="1:22" customFormat="1">
      <c r="A1010576" s="2"/>
      <c r="B1010576" s="44"/>
      <c r="C1010576" s="39"/>
      <c r="D1010576" s="39"/>
      <c r="E1010576" s="3"/>
      <c r="F1010576" s="20"/>
      <c r="G1010576" s="20"/>
      <c r="H1010576" s="46"/>
      <c r="I1010576" s="47"/>
      <c r="J1010576" s="3"/>
      <c r="K1010576" s="48"/>
      <c r="L1010576" s="46"/>
      <c r="M1010576" s="46"/>
      <c r="N1010576" s="49"/>
      <c r="O1010576" s="46"/>
      <c r="P1010576" s="3"/>
      <c r="Q1010576" s="3"/>
      <c r="R1010576" s="50"/>
      <c r="S1010576" s="3"/>
      <c r="T1010576" s="3"/>
      <c r="U1010576" s="3"/>
      <c r="V1010576" s="6"/>
    </row>
    <row r="1010577" spans="1:22" customFormat="1">
      <c r="A1010577" s="2"/>
      <c r="B1010577" s="44"/>
      <c r="C1010577" s="39"/>
      <c r="D1010577" s="39"/>
      <c r="E1010577" s="3"/>
      <c r="F1010577" s="20"/>
      <c r="G1010577" s="20"/>
      <c r="H1010577" s="46"/>
      <c r="I1010577" s="47"/>
      <c r="J1010577" s="3"/>
      <c r="K1010577" s="48"/>
      <c r="L1010577" s="46"/>
      <c r="M1010577" s="46"/>
      <c r="N1010577" s="49"/>
      <c r="O1010577" s="46"/>
      <c r="P1010577" s="3"/>
      <c r="Q1010577" s="3"/>
      <c r="R1010577" s="50"/>
      <c r="S1010577" s="3"/>
      <c r="T1010577" s="3"/>
      <c r="U1010577" s="3"/>
      <c r="V1010577" s="6"/>
    </row>
    <row r="1010578" spans="1:22" customFormat="1">
      <c r="A1010578" s="2"/>
      <c r="B1010578" s="44"/>
      <c r="C1010578" s="39"/>
      <c r="D1010578" s="39"/>
      <c r="E1010578" s="3"/>
      <c r="F1010578" s="20"/>
      <c r="G1010578" s="20"/>
      <c r="H1010578" s="46"/>
      <c r="I1010578" s="47"/>
      <c r="J1010578" s="3"/>
      <c r="K1010578" s="48"/>
      <c r="L1010578" s="46"/>
      <c r="M1010578" s="46"/>
      <c r="N1010578" s="49"/>
      <c r="O1010578" s="46"/>
      <c r="P1010578" s="3"/>
      <c r="Q1010578" s="3"/>
      <c r="R1010578" s="50"/>
      <c r="S1010578" s="3"/>
      <c r="T1010578" s="3"/>
      <c r="U1010578" s="3"/>
      <c r="V1010578" s="6"/>
    </row>
    <row r="1010579" spans="1:22" customFormat="1">
      <c r="A1010579" s="2"/>
      <c r="B1010579" s="44"/>
      <c r="C1010579" s="39"/>
      <c r="D1010579" s="39"/>
      <c r="E1010579" s="3"/>
      <c r="F1010579" s="20"/>
      <c r="G1010579" s="20"/>
      <c r="H1010579" s="46"/>
      <c r="I1010579" s="47"/>
      <c r="J1010579" s="3"/>
      <c r="K1010579" s="48"/>
      <c r="L1010579" s="46"/>
      <c r="M1010579" s="46"/>
      <c r="N1010579" s="49"/>
      <c r="O1010579" s="46"/>
      <c r="P1010579" s="3"/>
      <c r="Q1010579" s="3"/>
      <c r="R1010579" s="50"/>
      <c r="S1010579" s="3"/>
      <c r="T1010579" s="3"/>
      <c r="U1010579" s="3"/>
      <c r="V1010579" s="6"/>
    </row>
    <row r="1010580" spans="1:22" customFormat="1">
      <c r="A1010580" s="2"/>
      <c r="B1010580" s="44"/>
      <c r="C1010580" s="39"/>
      <c r="D1010580" s="39"/>
      <c r="E1010580" s="3"/>
      <c r="F1010580" s="20"/>
      <c r="G1010580" s="20"/>
      <c r="H1010580" s="46"/>
      <c r="I1010580" s="47"/>
      <c r="J1010580" s="3"/>
      <c r="K1010580" s="48"/>
      <c r="L1010580" s="46"/>
      <c r="M1010580" s="46"/>
      <c r="N1010580" s="49"/>
      <c r="O1010580" s="46"/>
      <c r="P1010580" s="3"/>
      <c r="Q1010580" s="3"/>
      <c r="R1010580" s="50"/>
      <c r="S1010580" s="3"/>
      <c r="T1010580" s="3"/>
      <c r="U1010580" s="3"/>
      <c r="V1010580" s="6"/>
    </row>
    <row r="1010581" spans="1:22" customFormat="1">
      <c r="A1010581" s="2"/>
      <c r="B1010581" s="44"/>
      <c r="C1010581" s="39"/>
      <c r="D1010581" s="39"/>
      <c r="E1010581" s="3"/>
      <c r="F1010581" s="20"/>
      <c r="G1010581" s="20"/>
      <c r="H1010581" s="46"/>
      <c r="I1010581" s="47"/>
      <c r="J1010581" s="3"/>
      <c r="K1010581" s="48"/>
      <c r="L1010581" s="46"/>
      <c r="M1010581" s="46"/>
      <c r="N1010581" s="49"/>
      <c r="O1010581" s="46"/>
      <c r="P1010581" s="3"/>
      <c r="Q1010581" s="3"/>
      <c r="R1010581" s="50"/>
      <c r="S1010581" s="3"/>
      <c r="T1010581" s="3"/>
      <c r="U1010581" s="3"/>
      <c r="V1010581" s="6"/>
    </row>
    <row r="1010582" spans="1:22" customFormat="1">
      <c r="A1010582" s="2"/>
      <c r="B1010582" s="44"/>
      <c r="C1010582" s="39"/>
      <c r="D1010582" s="39"/>
      <c r="E1010582" s="3"/>
      <c r="F1010582" s="20"/>
      <c r="G1010582" s="20"/>
      <c r="H1010582" s="46"/>
      <c r="I1010582" s="47"/>
      <c r="J1010582" s="3"/>
      <c r="K1010582" s="48"/>
      <c r="L1010582" s="46"/>
      <c r="M1010582" s="46"/>
      <c r="N1010582" s="49"/>
      <c r="O1010582" s="46"/>
      <c r="P1010582" s="3"/>
      <c r="Q1010582" s="3"/>
      <c r="R1010582" s="50"/>
      <c r="S1010582" s="3"/>
      <c r="T1010582" s="3"/>
      <c r="U1010582" s="3"/>
      <c r="V1010582" s="6"/>
    </row>
    <row r="1010583" spans="1:22" customFormat="1">
      <c r="A1010583" s="2"/>
      <c r="B1010583" s="44"/>
      <c r="C1010583" s="39"/>
      <c r="D1010583" s="39"/>
      <c r="E1010583" s="3"/>
      <c r="F1010583" s="20"/>
      <c r="G1010583" s="20"/>
      <c r="H1010583" s="46"/>
      <c r="I1010583" s="47"/>
      <c r="J1010583" s="3"/>
      <c r="K1010583" s="48"/>
      <c r="L1010583" s="46"/>
      <c r="M1010583" s="46"/>
      <c r="N1010583" s="49"/>
      <c r="O1010583" s="46"/>
      <c r="P1010583" s="3"/>
      <c r="Q1010583" s="3"/>
      <c r="R1010583" s="50"/>
      <c r="S1010583" s="3"/>
      <c r="T1010583" s="3"/>
      <c r="U1010583" s="3"/>
      <c r="V1010583" s="6"/>
    </row>
    <row r="1010584" spans="1:22" customFormat="1">
      <c r="A1010584" s="2"/>
      <c r="B1010584" s="44"/>
      <c r="C1010584" s="39"/>
      <c r="D1010584" s="39"/>
      <c r="E1010584" s="3"/>
      <c r="F1010584" s="20"/>
      <c r="G1010584" s="20"/>
      <c r="H1010584" s="46"/>
      <c r="I1010584" s="47"/>
      <c r="J1010584" s="3"/>
      <c r="K1010584" s="48"/>
      <c r="L1010584" s="46"/>
      <c r="M1010584" s="46"/>
      <c r="N1010584" s="49"/>
      <c r="O1010584" s="46"/>
      <c r="P1010584" s="3"/>
      <c r="Q1010584" s="3"/>
      <c r="R1010584" s="50"/>
      <c r="S1010584" s="3"/>
      <c r="T1010584" s="3"/>
      <c r="U1010584" s="3"/>
      <c r="V1010584" s="6"/>
    </row>
    <row r="1010585" spans="1:22" customFormat="1">
      <c r="A1010585" s="2"/>
      <c r="B1010585" s="44"/>
      <c r="C1010585" s="39"/>
      <c r="D1010585" s="39"/>
      <c r="E1010585" s="3"/>
      <c r="F1010585" s="20"/>
      <c r="G1010585" s="20"/>
      <c r="H1010585" s="46"/>
      <c r="I1010585" s="47"/>
      <c r="J1010585" s="3"/>
      <c r="K1010585" s="48"/>
      <c r="L1010585" s="46"/>
      <c r="M1010585" s="46"/>
      <c r="N1010585" s="49"/>
      <c r="O1010585" s="46"/>
      <c r="P1010585" s="3"/>
      <c r="Q1010585" s="3"/>
      <c r="R1010585" s="50"/>
      <c r="S1010585" s="3"/>
      <c r="T1010585" s="3"/>
      <c r="U1010585" s="3"/>
      <c r="V1010585" s="6"/>
    </row>
    <row r="1010586" spans="1:22" customFormat="1">
      <c r="A1010586" s="2"/>
      <c r="B1010586" s="44"/>
      <c r="C1010586" s="39"/>
      <c r="D1010586" s="39"/>
      <c r="E1010586" s="3"/>
      <c r="F1010586" s="20"/>
      <c r="G1010586" s="20"/>
      <c r="H1010586" s="46"/>
      <c r="I1010586" s="47"/>
      <c r="J1010586" s="3"/>
      <c r="K1010586" s="48"/>
      <c r="L1010586" s="46"/>
      <c r="M1010586" s="46"/>
      <c r="N1010586" s="49"/>
      <c r="O1010586" s="46"/>
      <c r="P1010586" s="3"/>
      <c r="Q1010586" s="3"/>
      <c r="R1010586" s="50"/>
      <c r="S1010586" s="3"/>
      <c r="T1010586" s="3"/>
      <c r="U1010586" s="3"/>
      <c r="V1010586" s="6"/>
    </row>
    <row r="1010587" spans="1:22" customFormat="1">
      <c r="A1010587" s="2"/>
      <c r="B1010587" s="44"/>
      <c r="C1010587" s="39"/>
      <c r="D1010587" s="39"/>
      <c r="E1010587" s="3"/>
      <c r="F1010587" s="20"/>
      <c r="G1010587" s="20"/>
      <c r="H1010587" s="46"/>
      <c r="I1010587" s="47"/>
      <c r="J1010587" s="3"/>
      <c r="K1010587" s="48"/>
      <c r="L1010587" s="46"/>
      <c r="M1010587" s="46"/>
      <c r="N1010587" s="49"/>
      <c r="O1010587" s="46"/>
      <c r="P1010587" s="3"/>
      <c r="Q1010587" s="3"/>
      <c r="R1010587" s="50"/>
      <c r="S1010587" s="3"/>
      <c r="T1010587" s="3"/>
      <c r="U1010587" s="3"/>
      <c r="V1010587" s="6"/>
    </row>
    <row r="1010588" spans="1:22" customFormat="1">
      <c r="A1010588" s="2"/>
      <c r="B1010588" s="44"/>
      <c r="C1010588" s="39"/>
      <c r="D1010588" s="39"/>
      <c r="E1010588" s="3"/>
      <c r="F1010588" s="20"/>
      <c r="G1010588" s="20"/>
      <c r="H1010588" s="46"/>
      <c r="I1010588" s="47"/>
      <c r="J1010588" s="3"/>
      <c r="K1010588" s="48"/>
      <c r="L1010588" s="46"/>
      <c r="M1010588" s="46"/>
      <c r="N1010588" s="49"/>
      <c r="O1010588" s="46"/>
      <c r="P1010588" s="3"/>
      <c r="Q1010588" s="3"/>
      <c r="R1010588" s="50"/>
      <c r="S1010588" s="3"/>
      <c r="T1010588" s="3"/>
      <c r="U1010588" s="3"/>
      <c r="V1010588" s="6"/>
    </row>
    <row r="1010589" spans="1:22" customFormat="1">
      <c r="A1010589" s="2"/>
      <c r="B1010589" s="44"/>
      <c r="C1010589" s="39"/>
      <c r="D1010589" s="39"/>
      <c r="E1010589" s="3"/>
      <c r="F1010589" s="20"/>
      <c r="G1010589" s="20"/>
      <c r="H1010589" s="46"/>
      <c r="I1010589" s="47"/>
      <c r="J1010589" s="3"/>
      <c r="K1010589" s="48"/>
      <c r="L1010589" s="46"/>
      <c r="M1010589" s="46"/>
      <c r="N1010589" s="49"/>
      <c r="O1010589" s="46"/>
      <c r="P1010589" s="3"/>
      <c r="Q1010589" s="3"/>
      <c r="R1010589" s="50"/>
      <c r="S1010589" s="3"/>
      <c r="T1010589" s="3"/>
      <c r="U1010589" s="3"/>
      <c r="V1010589" s="6"/>
    </row>
    <row r="1010590" spans="1:22" customFormat="1">
      <c r="A1010590" s="2"/>
      <c r="B1010590" s="44"/>
      <c r="C1010590" s="39"/>
      <c r="D1010590" s="39"/>
      <c r="E1010590" s="3"/>
      <c r="F1010590" s="20"/>
      <c r="G1010590" s="20"/>
      <c r="H1010590" s="46"/>
      <c r="I1010590" s="47"/>
      <c r="J1010590" s="3"/>
      <c r="K1010590" s="48"/>
      <c r="L1010590" s="46"/>
      <c r="M1010590" s="46"/>
      <c r="N1010590" s="49"/>
      <c r="O1010590" s="46"/>
      <c r="P1010590" s="3"/>
      <c r="Q1010590" s="3"/>
      <c r="R1010590" s="50"/>
      <c r="S1010590" s="3"/>
      <c r="T1010590" s="3"/>
      <c r="U1010590" s="3"/>
      <c r="V1010590" s="6"/>
    </row>
    <row r="1010591" spans="1:22" customFormat="1">
      <c r="A1010591" s="2"/>
      <c r="B1010591" s="44"/>
      <c r="C1010591" s="39"/>
      <c r="D1010591" s="39"/>
      <c r="E1010591" s="3"/>
      <c r="F1010591" s="20"/>
      <c r="G1010591" s="20"/>
      <c r="H1010591" s="46"/>
      <c r="I1010591" s="47"/>
      <c r="J1010591" s="3"/>
      <c r="K1010591" s="48"/>
      <c r="L1010591" s="46"/>
      <c r="M1010591" s="46"/>
      <c r="N1010591" s="49"/>
      <c r="O1010591" s="46"/>
      <c r="P1010591" s="3"/>
      <c r="Q1010591" s="3"/>
      <c r="R1010591" s="50"/>
      <c r="S1010591" s="3"/>
      <c r="T1010591" s="3"/>
      <c r="U1010591" s="3"/>
      <c r="V1010591" s="6"/>
    </row>
    <row r="1010592" spans="1:22" customFormat="1">
      <c r="A1010592" s="2"/>
      <c r="B1010592" s="44"/>
      <c r="C1010592" s="39"/>
      <c r="D1010592" s="39"/>
      <c r="E1010592" s="3"/>
      <c r="F1010592" s="20"/>
      <c r="G1010592" s="20"/>
      <c r="H1010592" s="46"/>
      <c r="I1010592" s="47"/>
      <c r="J1010592" s="3"/>
      <c r="K1010592" s="48"/>
      <c r="L1010592" s="46"/>
      <c r="M1010592" s="46"/>
      <c r="N1010592" s="49"/>
      <c r="O1010592" s="46"/>
      <c r="P1010592" s="3"/>
      <c r="Q1010592" s="3"/>
      <c r="R1010592" s="50"/>
      <c r="S1010592" s="3"/>
      <c r="T1010592" s="3"/>
      <c r="U1010592" s="3"/>
      <c r="V1010592" s="6"/>
    </row>
    <row r="1010593" spans="1:22" customFormat="1">
      <c r="A1010593" s="2"/>
      <c r="B1010593" s="44"/>
      <c r="C1010593" s="39"/>
      <c r="D1010593" s="39"/>
      <c r="E1010593" s="3"/>
      <c r="F1010593" s="20"/>
      <c r="G1010593" s="20"/>
      <c r="H1010593" s="46"/>
      <c r="I1010593" s="47"/>
      <c r="J1010593" s="3"/>
      <c r="K1010593" s="48"/>
      <c r="L1010593" s="46"/>
      <c r="M1010593" s="46"/>
      <c r="N1010593" s="49"/>
      <c r="O1010593" s="46"/>
      <c r="P1010593" s="3"/>
      <c r="Q1010593" s="3"/>
      <c r="R1010593" s="50"/>
      <c r="S1010593" s="3"/>
      <c r="T1010593" s="3"/>
      <c r="U1010593" s="3"/>
      <c r="V1010593" s="6"/>
    </row>
    <row r="1010594" spans="1:22" customFormat="1">
      <c r="A1010594" s="2"/>
      <c r="B1010594" s="44"/>
      <c r="C1010594" s="39"/>
      <c r="D1010594" s="39"/>
      <c r="E1010594" s="3"/>
      <c r="F1010594" s="20"/>
      <c r="G1010594" s="20"/>
      <c r="H1010594" s="46"/>
      <c r="I1010594" s="47"/>
      <c r="J1010594" s="3"/>
      <c r="K1010594" s="48"/>
      <c r="L1010594" s="46"/>
      <c r="M1010594" s="46"/>
      <c r="N1010594" s="49"/>
      <c r="O1010594" s="46"/>
      <c r="P1010594" s="3"/>
      <c r="Q1010594" s="3"/>
      <c r="R1010594" s="50"/>
      <c r="S1010594" s="3"/>
      <c r="T1010594" s="3"/>
      <c r="U1010594" s="3"/>
      <c r="V1010594" s="6"/>
    </row>
    <row r="1010595" spans="1:22" customFormat="1">
      <c r="A1010595" s="2"/>
      <c r="B1010595" s="44"/>
      <c r="C1010595" s="39"/>
      <c r="D1010595" s="39"/>
      <c r="E1010595" s="3"/>
      <c r="F1010595" s="20"/>
      <c r="G1010595" s="20"/>
      <c r="H1010595" s="46"/>
      <c r="I1010595" s="47"/>
      <c r="J1010595" s="3"/>
      <c r="K1010595" s="48"/>
      <c r="L1010595" s="46"/>
      <c r="M1010595" s="46"/>
      <c r="N1010595" s="49"/>
      <c r="O1010595" s="46"/>
      <c r="P1010595" s="3"/>
      <c r="Q1010595" s="3"/>
      <c r="R1010595" s="50"/>
      <c r="S1010595" s="3"/>
      <c r="T1010595" s="3"/>
      <c r="U1010595" s="3"/>
      <c r="V1010595" s="6"/>
    </row>
    <row r="1010596" spans="1:22" customFormat="1">
      <c r="A1010596" s="2"/>
      <c r="B1010596" s="44"/>
      <c r="C1010596" s="39"/>
      <c r="D1010596" s="39"/>
      <c r="E1010596" s="3"/>
      <c r="F1010596" s="20"/>
      <c r="G1010596" s="20"/>
      <c r="H1010596" s="46"/>
      <c r="I1010596" s="47"/>
      <c r="J1010596" s="3"/>
      <c r="K1010596" s="48"/>
      <c r="L1010596" s="46"/>
      <c r="M1010596" s="46"/>
      <c r="N1010596" s="49"/>
      <c r="O1010596" s="46"/>
      <c r="P1010596" s="3"/>
      <c r="Q1010596" s="3"/>
      <c r="R1010596" s="50"/>
      <c r="S1010596" s="3"/>
      <c r="T1010596" s="3"/>
      <c r="U1010596" s="3"/>
      <c r="V1010596" s="6"/>
    </row>
    <row r="1010597" spans="1:22" customFormat="1">
      <c r="A1010597" s="2"/>
      <c r="B1010597" s="44"/>
      <c r="C1010597" s="39"/>
      <c r="D1010597" s="39"/>
      <c r="E1010597" s="3"/>
      <c r="F1010597" s="20"/>
      <c r="G1010597" s="20"/>
      <c r="H1010597" s="46"/>
      <c r="I1010597" s="47"/>
      <c r="J1010597" s="3"/>
      <c r="K1010597" s="48"/>
      <c r="L1010597" s="46"/>
      <c r="M1010597" s="46"/>
      <c r="N1010597" s="49"/>
      <c r="O1010597" s="46"/>
      <c r="P1010597" s="3"/>
      <c r="Q1010597" s="3"/>
      <c r="R1010597" s="50"/>
      <c r="S1010597" s="3"/>
      <c r="T1010597" s="3"/>
      <c r="U1010597" s="3"/>
      <c r="V1010597" s="6"/>
    </row>
    <row r="1010598" spans="1:22" customFormat="1">
      <c r="A1010598" s="2"/>
      <c r="B1010598" s="44"/>
      <c r="C1010598" s="39"/>
      <c r="D1010598" s="39"/>
      <c r="E1010598" s="3"/>
      <c r="F1010598" s="20"/>
      <c r="G1010598" s="20"/>
      <c r="H1010598" s="46"/>
      <c r="I1010598" s="47"/>
      <c r="J1010598" s="3"/>
      <c r="K1010598" s="48"/>
      <c r="L1010598" s="46"/>
      <c r="M1010598" s="46"/>
      <c r="N1010598" s="49"/>
      <c r="O1010598" s="46"/>
      <c r="P1010598" s="3"/>
      <c r="Q1010598" s="3"/>
      <c r="R1010598" s="50"/>
      <c r="S1010598" s="3"/>
      <c r="T1010598" s="3"/>
      <c r="U1010598" s="3"/>
      <c r="V1010598" s="6"/>
    </row>
    <row r="1010599" spans="1:22" customFormat="1">
      <c r="A1010599" s="2"/>
      <c r="B1010599" s="44"/>
      <c r="C1010599" s="39"/>
      <c r="D1010599" s="39"/>
      <c r="E1010599" s="3"/>
      <c r="F1010599" s="20"/>
      <c r="G1010599" s="20"/>
      <c r="H1010599" s="46"/>
      <c r="I1010599" s="47"/>
      <c r="J1010599" s="3"/>
      <c r="K1010599" s="48"/>
      <c r="L1010599" s="46"/>
      <c r="M1010599" s="46"/>
      <c r="N1010599" s="49"/>
      <c r="O1010599" s="46"/>
      <c r="P1010599" s="3"/>
      <c r="Q1010599" s="3"/>
      <c r="R1010599" s="50"/>
      <c r="S1010599" s="3"/>
      <c r="T1010599" s="3"/>
      <c r="U1010599" s="3"/>
      <c r="V1010599" s="6"/>
    </row>
    <row r="1010600" spans="1:22" customFormat="1">
      <c r="A1010600" s="2"/>
      <c r="B1010600" s="44"/>
      <c r="C1010600" s="39"/>
      <c r="D1010600" s="39"/>
      <c r="E1010600" s="3"/>
      <c r="F1010600" s="20"/>
      <c r="G1010600" s="20"/>
      <c r="H1010600" s="46"/>
      <c r="I1010600" s="47"/>
      <c r="J1010600" s="3"/>
      <c r="K1010600" s="48"/>
      <c r="L1010600" s="46"/>
      <c r="M1010600" s="46"/>
      <c r="N1010600" s="49"/>
      <c r="O1010600" s="46"/>
      <c r="P1010600" s="3"/>
      <c r="Q1010600" s="3"/>
      <c r="R1010600" s="50"/>
      <c r="S1010600" s="3"/>
      <c r="T1010600" s="3"/>
      <c r="U1010600" s="3"/>
      <c r="V1010600" s="6"/>
    </row>
    <row r="1010601" spans="1:22" customFormat="1">
      <c r="A1010601" s="2"/>
      <c r="B1010601" s="44"/>
      <c r="C1010601" s="39"/>
      <c r="D1010601" s="39"/>
      <c r="E1010601" s="3"/>
      <c r="F1010601" s="20"/>
      <c r="G1010601" s="20"/>
      <c r="H1010601" s="46"/>
      <c r="I1010601" s="47"/>
      <c r="J1010601" s="3"/>
      <c r="K1010601" s="48"/>
      <c r="L1010601" s="46"/>
      <c r="M1010601" s="46"/>
      <c r="N1010601" s="49"/>
      <c r="O1010601" s="46"/>
      <c r="P1010601" s="3"/>
      <c r="Q1010601" s="3"/>
      <c r="R1010601" s="50"/>
      <c r="S1010601" s="3"/>
      <c r="T1010601" s="3"/>
      <c r="U1010601" s="3"/>
      <c r="V1010601" s="6"/>
    </row>
    <row r="1010602" spans="1:22" customFormat="1">
      <c r="A1010602" s="2"/>
      <c r="B1010602" s="44"/>
      <c r="C1010602" s="39"/>
      <c r="D1010602" s="39"/>
      <c r="E1010602" s="3"/>
      <c r="F1010602" s="20"/>
      <c r="G1010602" s="20"/>
      <c r="H1010602" s="46"/>
      <c r="I1010602" s="47"/>
      <c r="J1010602" s="3"/>
      <c r="K1010602" s="48"/>
      <c r="L1010602" s="46"/>
      <c r="M1010602" s="46"/>
      <c r="N1010602" s="49"/>
      <c r="O1010602" s="46"/>
      <c r="P1010602" s="3"/>
      <c r="Q1010602" s="3"/>
      <c r="R1010602" s="50"/>
      <c r="S1010602" s="3"/>
      <c r="T1010602" s="3"/>
      <c r="U1010602" s="3"/>
      <c r="V1010602" s="6"/>
    </row>
    <row r="1010603" spans="1:22" customFormat="1">
      <c r="A1010603" s="2"/>
      <c r="B1010603" s="44"/>
      <c r="C1010603" s="39"/>
      <c r="D1010603" s="39"/>
      <c r="E1010603" s="3"/>
      <c r="F1010603" s="20"/>
      <c r="G1010603" s="20"/>
      <c r="H1010603" s="46"/>
      <c r="I1010603" s="47"/>
      <c r="J1010603" s="3"/>
      <c r="K1010603" s="48"/>
      <c r="L1010603" s="46"/>
      <c r="M1010603" s="46"/>
      <c r="N1010603" s="49"/>
      <c r="O1010603" s="46"/>
      <c r="P1010603" s="3"/>
      <c r="Q1010603" s="3"/>
      <c r="R1010603" s="50"/>
      <c r="S1010603" s="3"/>
      <c r="T1010603" s="3"/>
      <c r="U1010603" s="3"/>
      <c r="V1010603" s="6"/>
    </row>
    <row r="1010604" spans="1:22" customFormat="1">
      <c r="A1010604" s="2"/>
      <c r="B1010604" s="44"/>
      <c r="C1010604" s="39"/>
      <c r="D1010604" s="39"/>
      <c r="E1010604" s="3"/>
      <c r="F1010604" s="20"/>
      <c r="G1010604" s="20"/>
      <c r="H1010604" s="46"/>
      <c r="I1010604" s="47"/>
      <c r="J1010604" s="3"/>
      <c r="K1010604" s="48"/>
      <c r="L1010604" s="46"/>
      <c r="M1010604" s="46"/>
      <c r="N1010604" s="49"/>
      <c r="O1010604" s="46"/>
      <c r="P1010604" s="3"/>
      <c r="Q1010604" s="3"/>
      <c r="R1010604" s="50"/>
      <c r="S1010604" s="3"/>
      <c r="T1010604" s="3"/>
      <c r="U1010604" s="3"/>
      <c r="V1010604" s="6"/>
    </row>
    <row r="1010605" spans="1:22" customFormat="1">
      <c r="A1010605" s="2"/>
      <c r="B1010605" s="44"/>
      <c r="C1010605" s="39"/>
      <c r="D1010605" s="39"/>
      <c r="E1010605" s="3"/>
      <c r="F1010605" s="20"/>
      <c r="G1010605" s="20"/>
      <c r="H1010605" s="46"/>
      <c r="I1010605" s="47"/>
      <c r="J1010605" s="3"/>
      <c r="K1010605" s="48"/>
      <c r="L1010605" s="46"/>
      <c r="M1010605" s="46"/>
      <c r="N1010605" s="49"/>
      <c r="O1010605" s="46"/>
      <c r="P1010605" s="3"/>
      <c r="Q1010605" s="3"/>
      <c r="R1010605" s="50"/>
      <c r="S1010605" s="3"/>
      <c r="T1010605" s="3"/>
      <c r="U1010605" s="3"/>
      <c r="V1010605" s="6"/>
    </row>
    <row r="1010606" spans="1:22" customFormat="1">
      <c r="A1010606" s="2"/>
      <c r="B1010606" s="44"/>
      <c r="C1010606" s="39"/>
      <c r="D1010606" s="39"/>
      <c r="E1010606" s="3"/>
      <c r="F1010606" s="20"/>
      <c r="G1010606" s="20"/>
      <c r="H1010606" s="46"/>
      <c r="I1010606" s="47"/>
      <c r="J1010606" s="3"/>
      <c r="K1010606" s="48"/>
      <c r="L1010606" s="46"/>
      <c r="M1010606" s="46"/>
      <c r="N1010606" s="49"/>
      <c r="O1010606" s="46"/>
      <c r="P1010606" s="3"/>
      <c r="Q1010606" s="3"/>
      <c r="R1010606" s="50"/>
      <c r="S1010606" s="3"/>
      <c r="T1010606" s="3"/>
      <c r="U1010606" s="3"/>
      <c r="V1010606" s="6"/>
    </row>
    <row r="1010607" spans="1:22" customFormat="1">
      <c r="A1010607" s="2"/>
      <c r="B1010607" s="44"/>
      <c r="C1010607" s="39"/>
      <c r="D1010607" s="39"/>
      <c r="E1010607" s="3"/>
      <c r="F1010607" s="20"/>
      <c r="G1010607" s="20"/>
      <c r="H1010607" s="46"/>
      <c r="I1010607" s="47"/>
      <c r="J1010607" s="3"/>
      <c r="K1010607" s="48"/>
      <c r="L1010607" s="46"/>
      <c r="M1010607" s="46"/>
      <c r="N1010607" s="49"/>
      <c r="O1010607" s="46"/>
      <c r="P1010607" s="3"/>
      <c r="Q1010607" s="3"/>
      <c r="R1010607" s="50"/>
      <c r="S1010607" s="3"/>
      <c r="T1010607" s="3"/>
      <c r="U1010607" s="3"/>
      <c r="V1010607" s="6"/>
    </row>
    <row r="1010608" spans="1:22" customFormat="1">
      <c r="A1010608" s="2"/>
      <c r="B1010608" s="44"/>
      <c r="C1010608" s="39"/>
      <c r="D1010608" s="39"/>
      <c r="E1010608" s="3"/>
      <c r="F1010608" s="20"/>
      <c r="G1010608" s="20"/>
      <c r="H1010608" s="46"/>
      <c r="I1010608" s="47"/>
      <c r="J1010608" s="3"/>
      <c r="K1010608" s="48"/>
      <c r="L1010608" s="46"/>
      <c r="M1010608" s="46"/>
      <c r="N1010608" s="49"/>
      <c r="O1010608" s="46"/>
      <c r="P1010608" s="3"/>
      <c r="Q1010608" s="3"/>
      <c r="R1010608" s="50"/>
      <c r="S1010608" s="3"/>
      <c r="T1010608" s="3"/>
      <c r="U1010608" s="3"/>
      <c r="V1010608" s="6"/>
    </row>
    <row r="1010609" spans="1:22" customFormat="1">
      <c r="A1010609" s="2"/>
      <c r="B1010609" s="44"/>
      <c r="C1010609" s="39"/>
      <c r="D1010609" s="39"/>
      <c r="E1010609" s="3"/>
      <c r="F1010609" s="20"/>
      <c r="G1010609" s="20"/>
      <c r="H1010609" s="46"/>
      <c r="I1010609" s="47"/>
      <c r="J1010609" s="3"/>
      <c r="K1010609" s="48"/>
      <c r="L1010609" s="46"/>
      <c r="M1010609" s="46"/>
      <c r="N1010609" s="49"/>
      <c r="O1010609" s="46"/>
      <c r="P1010609" s="3"/>
      <c r="Q1010609" s="3"/>
      <c r="R1010609" s="50"/>
      <c r="S1010609" s="3"/>
      <c r="T1010609" s="3"/>
      <c r="U1010609" s="3"/>
      <c r="V1010609" s="6"/>
    </row>
    <row r="1010610" spans="1:22" customFormat="1">
      <c r="A1010610" s="2"/>
      <c r="B1010610" s="44"/>
      <c r="C1010610" s="39"/>
      <c r="D1010610" s="39"/>
      <c r="E1010610" s="3"/>
      <c r="F1010610" s="20"/>
      <c r="G1010610" s="20"/>
      <c r="H1010610" s="46"/>
      <c r="I1010610" s="47"/>
      <c r="J1010610" s="3"/>
      <c r="K1010610" s="48"/>
      <c r="L1010610" s="46"/>
      <c r="M1010610" s="46"/>
      <c r="N1010610" s="49"/>
      <c r="O1010610" s="46"/>
      <c r="P1010610" s="3"/>
      <c r="Q1010610" s="3"/>
      <c r="R1010610" s="50"/>
      <c r="S1010610" s="3"/>
      <c r="T1010610" s="3"/>
      <c r="U1010610" s="3"/>
      <c r="V1010610" s="6"/>
    </row>
    <row r="1010611" spans="1:22" customFormat="1">
      <c r="A1010611" s="2"/>
      <c r="B1010611" s="44"/>
      <c r="C1010611" s="39"/>
      <c r="D1010611" s="39"/>
      <c r="E1010611" s="3"/>
      <c r="F1010611" s="20"/>
      <c r="G1010611" s="20"/>
      <c r="H1010611" s="46"/>
      <c r="I1010611" s="47"/>
      <c r="J1010611" s="3"/>
      <c r="K1010611" s="48"/>
      <c r="L1010611" s="46"/>
      <c r="M1010611" s="46"/>
      <c r="N1010611" s="49"/>
      <c r="O1010611" s="46"/>
      <c r="P1010611" s="3"/>
      <c r="Q1010611" s="3"/>
      <c r="R1010611" s="50"/>
      <c r="S1010611" s="3"/>
      <c r="T1010611" s="3"/>
      <c r="U1010611" s="3"/>
      <c r="V1010611" s="6"/>
    </row>
    <row r="1010612" spans="1:22" customFormat="1">
      <c r="A1010612" s="2"/>
      <c r="B1010612" s="44"/>
      <c r="C1010612" s="39"/>
      <c r="D1010612" s="39"/>
      <c r="E1010612" s="3"/>
      <c r="F1010612" s="20"/>
      <c r="G1010612" s="20"/>
      <c r="H1010612" s="46"/>
      <c r="I1010612" s="47"/>
      <c r="J1010612" s="3"/>
      <c r="K1010612" s="48"/>
      <c r="L1010612" s="46"/>
      <c r="M1010612" s="46"/>
      <c r="N1010612" s="49"/>
      <c r="O1010612" s="46"/>
      <c r="P1010612" s="3"/>
      <c r="Q1010612" s="3"/>
      <c r="R1010612" s="50"/>
      <c r="S1010612" s="3"/>
      <c r="T1010612" s="3"/>
      <c r="U1010612" s="3"/>
      <c r="V1010612" s="6"/>
    </row>
    <row r="1010613" spans="1:22" customFormat="1">
      <c r="A1010613" s="2"/>
      <c r="B1010613" s="44"/>
      <c r="C1010613" s="39"/>
      <c r="D1010613" s="39"/>
      <c r="E1010613" s="3"/>
      <c r="F1010613" s="20"/>
      <c r="G1010613" s="20"/>
      <c r="H1010613" s="46"/>
      <c r="I1010613" s="47"/>
      <c r="J1010613" s="3"/>
      <c r="K1010613" s="48"/>
      <c r="L1010613" s="46"/>
      <c r="M1010613" s="46"/>
      <c r="N1010613" s="49"/>
      <c r="O1010613" s="46"/>
      <c r="P1010613" s="3"/>
      <c r="Q1010613" s="3"/>
      <c r="R1010613" s="50"/>
      <c r="S1010613" s="3"/>
      <c r="T1010613" s="3"/>
      <c r="U1010613" s="3"/>
      <c r="V1010613" s="6"/>
    </row>
    <row r="1010614" spans="1:22" customFormat="1">
      <c r="A1010614" s="2"/>
      <c r="B1010614" s="44"/>
      <c r="C1010614" s="39"/>
      <c r="D1010614" s="39"/>
      <c r="E1010614" s="3"/>
      <c r="F1010614" s="20"/>
      <c r="G1010614" s="20"/>
      <c r="H1010614" s="46"/>
      <c r="I1010614" s="47"/>
      <c r="J1010614" s="3"/>
      <c r="K1010614" s="48"/>
      <c r="L1010614" s="46"/>
      <c r="M1010614" s="46"/>
      <c r="N1010614" s="49"/>
      <c r="O1010614" s="46"/>
      <c r="P1010614" s="3"/>
      <c r="Q1010614" s="3"/>
      <c r="R1010614" s="50"/>
      <c r="S1010614" s="3"/>
      <c r="T1010614" s="3"/>
      <c r="U1010614" s="3"/>
      <c r="V1010614" s="6"/>
    </row>
    <row r="1010615" spans="1:22" customFormat="1">
      <c r="A1010615" s="2"/>
      <c r="B1010615" s="44"/>
      <c r="C1010615" s="39"/>
      <c r="D1010615" s="39"/>
      <c r="E1010615" s="3"/>
      <c r="F1010615" s="20"/>
      <c r="G1010615" s="20"/>
      <c r="H1010615" s="46"/>
      <c r="I1010615" s="47"/>
      <c r="J1010615" s="3"/>
      <c r="K1010615" s="48"/>
      <c r="L1010615" s="46"/>
      <c r="M1010615" s="46"/>
      <c r="N1010615" s="49"/>
      <c r="O1010615" s="46"/>
      <c r="P1010615" s="3"/>
      <c r="Q1010615" s="3"/>
      <c r="R1010615" s="50"/>
      <c r="S1010615" s="3"/>
      <c r="T1010615" s="3"/>
      <c r="U1010615" s="3"/>
      <c r="V1010615" s="6"/>
    </row>
    <row r="1010616" spans="1:22" customFormat="1">
      <c r="A1010616" s="2"/>
      <c r="B1010616" s="44"/>
      <c r="C1010616" s="39"/>
      <c r="D1010616" s="39"/>
      <c r="E1010616" s="3"/>
      <c r="F1010616" s="20"/>
      <c r="G1010616" s="20"/>
      <c r="H1010616" s="46"/>
      <c r="I1010616" s="47"/>
      <c r="J1010616" s="3"/>
      <c r="K1010616" s="48"/>
      <c r="L1010616" s="46"/>
      <c r="M1010616" s="46"/>
      <c r="N1010616" s="49"/>
      <c r="O1010616" s="46"/>
      <c r="P1010616" s="3"/>
      <c r="Q1010616" s="3"/>
      <c r="R1010616" s="50"/>
      <c r="S1010616" s="3"/>
      <c r="T1010616" s="3"/>
      <c r="U1010616" s="3"/>
      <c r="V1010616" s="6"/>
    </row>
    <row r="1010617" spans="1:22" customFormat="1">
      <c r="A1010617" s="2"/>
      <c r="B1010617" s="44"/>
      <c r="C1010617" s="39"/>
      <c r="D1010617" s="39"/>
      <c r="E1010617" s="3"/>
      <c r="F1010617" s="20"/>
      <c r="G1010617" s="20"/>
      <c r="H1010617" s="46"/>
      <c r="I1010617" s="47"/>
      <c r="J1010617" s="3"/>
      <c r="K1010617" s="48"/>
      <c r="L1010617" s="46"/>
      <c r="M1010617" s="46"/>
      <c r="N1010617" s="49"/>
      <c r="O1010617" s="46"/>
      <c r="P1010617" s="3"/>
      <c r="Q1010617" s="3"/>
      <c r="R1010617" s="50"/>
      <c r="S1010617" s="3"/>
      <c r="T1010617" s="3"/>
      <c r="U1010617" s="3"/>
      <c r="V1010617" s="6"/>
    </row>
    <row r="1010618" spans="1:22" customFormat="1">
      <c r="A1010618" s="2"/>
      <c r="B1010618" s="44"/>
      <c r="C1010618" s="39"/>
      <c r="D1010618" s="39"/>
      <c r="E1010618" s="3"/>
      <c r="F1010618" s="20"/>
      <c r="G1010618" s="20"/>
      <c r="H1010618" s="46"/>
      <c r="I1010618" s="47"/>
      <c r="J1010618" s="3"/>
      <c r="K1010618" s="48"/>
      <c r="L1010618" s="46"/>
      <c r="M1010618" s="46"/>
      <c r="N1010618" s="49"/>
      <c r="O1010618" s="46"/>
      <c r="P1010618" s="3"/>
      <c r="Q1010618" s="3"/>
      <c r="R1010618" s="50"/>
      <c r="S1010618" s="3"/>
      <c r="T1010618" s="3"/>
      <c r="U1010618" s="3"/>
      <c r="V1010618" s="6"/>
    </row>
    <row r="1010619" spans="1:22" customFormat="1">
      <c r="A1010619" s="2"/>
      <c r="B1010619" s="44"/>
      <c r="C1010619" s="39"/>
      <c r="D1010619" s="39"/>
      <c r="E1010619" s="3"/>
      <c r="F1010619" s="20"/>
      <c r="G1010619" s="20"/>
      <c r="H1010619" s="46"/>
      <c r="I1010619" s="47"/>
      <c r="J1010619" s="3"/>
      <c r="K1010619" s="48"/>
      <c r="L1010619" s="46"/>
      <c r="M1010619" s="46"/>
      <c r="N1010619" s="49"/>
      <c r="O1010619" s="46"/>
      <c r="P1010619" s="3"/>
      <c r="Q1010619" s="3"/>
      <c r="R1010619" s="50"/>
      <c r="S1010619" s="3"/>
      <c r="T1010619" s="3"/>
      <c r="U1010619" s="3"/>
      <c r="V1010619" s="6"/>
    </row>
    <row r="1010620" spans="1:22" customFormat="1">
      <c r="A1010620" s="2"/>
      <c r="B1010620" s="44"/>
      <c r="C1010620" s="39"/>
      <c r="D1010620" s="39"/>
      <c r="E1010620" s="3"/>
      <c r="F1010620" s="20"/>
      <c r="G1010620" s="20"/>
      <c r="H1010620" s="46"/>
      <c r="I1010620" s="47"/>
      <c r="J1010620" s="3"/>
      <c r="K1010620" s="48"/>
      <c r="L1010620" s="46"/>
      <c r="M1010620" s="46"/>
      <c r="N1010620" s="49"/>
      <c r="O1010620" s="46"/>
      <c r="P1010620" s="3"/>
      <c r="Q1010620" s="3"/>
      <c r="R1010620" s="50"/>
      <c r="S1010620" s="3"/>
      <c r="T1010620" s="3"/>
      <c r="U1010620" s="3"/>
      <c r="V1010620" s="6"/>
    </row>
    <row r="1010621" spans="1:22" customFormat="1">
      <c r="A1010621" s="2"/>
      <c r="B1010621" s="44"/>
      <c r="C1010621" s="39"/>
      <c r="D1010621" s="39"/>
      <c r="E1010621" s="3"/>
      <c r="F1010621" s="20"/>
      <c r="G1010621" s="20"/>
      <c r="H1010621" s="46"/>
      <c r="I1010621" s="47"/>
      <c r="J1010621" s="3"/>
      <c r="K1010621" s="48"/>
      <c r="L1010621" s="46"/>
      <c r="M1010621" s="46"/>
      <c r="N1010621" s="49"/>
      <c r="O1010621" s="46"/>
      <c r="P1010621" s="3"/>
      <c r="Q1010621" s="3"/>
      <c r="R1010621" s="50"/>
      <c r="S1010621" s="3"/>
      <c r="T1010621" s="3"/>
      <c r="U1010621" s="3"/>
      <c r="V1010621" s="6"/>
    </row>
    <row r="1010622" spans="1:22" customFormat="1">
      <c r="A1010622" s="2"/>
      <c r="B1010622" s="44"/>
      <c r="C1010622" s="39"/>
      <c r="D1010622" s="39"/>
      <c r="E1010622" s="3"/>
      <c r="F1010622" s="20"/>
      <c r="G1010622" s="20"/>
      <c r="H1010622" s="46"/>
      <c r="I1010622" s="47"/>
      <c r="J1010622" s="3"/>
      <c r="K1010622" s="48"/>
      <c r="L1010622" s="46"/>
      <c r="M1010622" s="46"/>
      <c r="N1010622" s="49"/>
      <c r="O1010622" s="46"/>
      <c r="P1010622" s="3"/>
      <c r="Q1010622" s="3"/>
      <c r="R1010622" s="50"/>
      <c r="S1010622" s="3"/>
      <c r="T1010622" s="3"/>
      <c r="U1010622" s="3"/>
      <c r="V1010622" s="6"/>
    </row>
    <row r="1010623" spans="1:22" customFormat="1">
      <c r="A1010623" s="2"/>
      <c r="B1010623" s="44"/>
      <c r="C1010623" s="39"/>
      <c r="D1010623" s="39"/>
      <c r="E1010623" s="3"/>
      <c r="F1010623" s="20"/>
      <c r="G1010623" s="20"/>
      <c r="H1010623" s="46"/>
      <c r="I1010623" s="47"/>
      <c r="J1010623" s="3"/>
      <c r="K1010623" s="48"/>
      <c r="L1010623" s="46"/>
      <c r="M1010623" s="46"/>
      <c r="N1010623" s="49"/>
      <c r="O1010623" s="46"/>
      <c r="P1010623" s="3"/>
      <c r="Q1010623" s="3"/>
      <c r="R1010623" s="50"/>
      <c r="S1010623" s="3"/>
      <c r="T1010623" s="3"/>
      <c r="U1010623" s="3"/>
      <c r="V1010623" s="6"/>
    </row>
    <row r="1010624" spans="1:22" customFormat="1">
      <c r="A1010624" s="2"/>
      <c r="B1010624" s="44"/>
      <c r="C1010624" s="39"/>
      <c r="D1010624" s="39"/>
      <c r="E1010624" s="3"/>
      <c r="F1010624" s="20"/>
      <c r="G1010624" s="20"/>
      <c r="H1010624" s="46"/>
      <c r="I1010624" s="47"/>
      <c r="J1010624" s="3"/>
      <c r="K1010624" s="48"/>
      <c r="L1010624" s="46"/>
      <c r="M1010624" s="46"/>
      <c r="N1010624" s="49"/>
      <c r="O1010624" s="46"/>
      <c r="P1010624" s="3"/>
      <c r="Q1010624" s="3"/>
      <c r="R1010624" s="50"/>
      <c r="S1010624" s="3"/>
      <c r="T1010624" s="3"/>
      <c r="U1010624" s="3"/>
      <c r="V1010624" s="6"/>
    </row>
    <row r="1010625" spans="1:22" customFormat="1">
      <c r="A1010625" s="2"/>
      <c r="B1010625" s="44"/>
      <c r="C1010625" s="39"/>
      <c r="D1010625" s="39"/>
      <c r="E1010625" s="3"/>
      <c r="F1010625" s="20"/>
      <c r="G1010625" s="20"/>
      <c r="H1010625" s="46"/>
      <c r="I1010625" s="47"/>
      <c r="J1010625" s="3"/>
      <c r="K1010625" s="48"/>
      <c r="L1010625" s="46"/>
      <c r="M1010625" s="46"/>
      <c r="N1010625" s="49"/>
      <c r="O1010625" s="46"/>
      <c r="P1010625" s="3"/>
      <c r="Q1010625" s="3"/>
      <c r="R1010625" s="50"/>
      <c r="S1010625" s="3"/>
      <c r="T1010625" s="3"/>
      <c r="U1010625" s="3"/>
      <c r="V1010625" s="6"/>
    </row>
    <row r="1010626" spans="1:22" customFormat="1">
      <c r="A1010626" s="2"/>
      <c r="B1010626" s="44"/>
      <c r="C1010626" s="39"/>
      <c r="D1010626" s="39"/>
      <c r="E1010626" s="3"/>
      <c r="F1010626" s="20"/>
      <c r="G1010626" s="20"/>
      <c r="H1010626" s="46"/>
      <c r="I1010626" s="47"/>
      <c r="J1010626" s="3"/>
      <c r="K1010626" s="48"/>
      <c r="L1010626" s="46"/>
      <c r="M1010626" s="46"/>
      <c r="N1010626" s="49"/>
      <c r="O1010626" s="46"/>
      <c r="P1010626" s="3"/>
      <c r="Q1010626" s="3"/>
      <c r="R1010626" s="50"/>
      <c r="S1010626" s="3"/>
      <c r="T1010626" s="3"/>
      <c r="U1010626" s="3"/>
      <c r="V1010626" s="6"/>
    </row>
    <row r="1010627" spans="1:22" customFormat="1">
      <c r="A1010627" s="2"/>
      <c r="B1010627" s="44"/>
      <c r="C1010627" s="39"/>
      <c r="D1010627" s="39"/>
      <c r="E1010627" s="3"/>
      <c r="F1010627" s="20"/>
      <c r="G1010627" s="20"/>
      <c r="H1010627" s="46"/>
      <c r="I1010627" s="47"/>
      <c r="J1010627" s="3"/>
      <c r="K1010627" s="48"/>
      <c r="L1010627" s="46"/>
      <c r="M1010627" s="46"/>
      <c r="N1010627" s="49"/>
      <c r="O1010627" s="46"/>
      <c r="P1010627" s="3"/>
      <c r="Q1010627" s="3"/>
      <c r="R1010627" s="50"/>
      <c r="S1010627" s="3"/>
      <c r="T1010627" s="3"/>
      <c r="U1010627" s="3"/>
      <c r="V1010627" s="6"/>
    </row>
    <row r="1010628" spans="1:22" customFormat="1">
      <c r="A1010628" s="2"/>
      <c r="B1010628" s="44"/>
      <c r="C1010628" s="39"/>
      <c r="D1010628" s="39"/>
      <c r="E1010628" s="3"/>
      <c r="F1010628" s="20"/>
      <c r="G1010628" s="20"/>
      <c r="H1010628" s="46"/>
      <c r="I1010628" s="47"/>
      <c r="J1010628" s="3"/>
      <c r="K1010628" s="48"/>
      <c r="L1010628" s="46"/>
      <c r="M1010628" s="46"/>
      <c r="N1010628" s="49"/>
      <c r="O1010628" s="46"/>
      <c r="P1010628" s="3"/>
      <c r="Q1010628" s="3"/>
      <c r="R1010628" s="50"/>
      <c r="S1010628" s="3"/>
      <c r="T1010628" s="3"/>
      <c r="U1010628" s="3"/>
      <c r="V1010628" s="6"/>
    </row>
    <row r="1010629" spans="1:22" customFormat="1">
      <c r="A1010629" s="2"/>
      <c r="B1010629" s="44"/>
      <c r="C1010629" s="39"/>
      <c r="D1010629" s="39"/>
      <c r="E1010629" s="3"/>
      <c r="F1010629" s="20"/>
      <c r="G1010629" s="20"/>
      <c r="H1010629" s="46"/>
      <c r="I1010629" s="47"/>
      <c r="J1010629" s="3"/>
      <c r="K1010629" s="48"/>
      <c r="L1010629" s="46"/>
      <c r="M1010629" s="46"/>
      <c r="N1010629" s="49"/>
      <c r="O1010629" s="46"/>
      <c r="P1010629" s="3"/>
      <c r="Q1010629" s="3"/>
      <c r="R1010629" s="50"/>
      <c r="S1010629" s="3"/>
      <c r="T1010629" s="3"/>
      <c r="U1010629" s="3"/>
      <c r="V1010629" s="6"/>
    </row>
    <row r="1010630" spans="1:22" customFormat="1">
      <c r="A1010630" s="2"/>
      <c r="B1010630" s="44"/>
      <c r="C1010630" s="39"/>
      <c r="D1010630" s="39"/>
      <c r="E1010630" s="3"/>
      <c r="F1010630" s="20"/>
      <c r="G1010630" s="20"/>
      <c r="H1010630" s="46"/>
      <c r="I1010630" s="47"/>
      <c r="J1010630" s="3"/>
      <c r="K1010630" s="48"/>
      <c r="L1010630" s="46"/>
      <c r="M1010630" s="46"/>
      <c r="N1010630" s="49"/>
      <c r="O1010630" s="46"/>
      <c r="P1010630" s="3"/>
      <c r="Q1010630" s="3"/>
      <c r="R1010630" s="50"/>
      <c r="S1010630" s="3"/>
      <c r="T1010630" s="3"/>
      <c r="U1010630" s="3"/>
      <c r="V1010630" s="6"/>
    </row>
    <row r="1010631" spans="1:22" customFormat="1">
      <c r="A1010631" s="2"/>
      <c r="B1010631" s="44"/>
      <c r="C1010631" s="39"/>
      <c r="D1010631" s="39"/>
      <c r="E1010631" s="3"/>
      <c r="F1010631" s="20"/>
      <c r="G1010631" s="20"/>
      <c r="H1010631" s="46"/>
      <c r="I1010631" s="47"/>
      <c r="J1010631" s="3"/>
      <c r="K1010631" s="48"/>
      <c r="L1010631" s="46"/>
      <c r="M1010631" s="46"/>
      <c r="N1010631" s="49"/>
      <c r="O1010631" s="46"/>
      <c r="P1010631" s="3"/>
      <c r="Q1010631" s="3"/>
      <c r="R1010631" s="50"/>
      <c r="S1010631" s="3"/>
      <c r="T1010631" s="3"/>
      <c r="U1010631" s="3"/>
      <c r="V1010631" s="6"/>
    </row>
    <row r="1010632" spans="1:22" customFormat="1">
      <c r="A1010632" s="2"/>
      <c r="B1010632" s="44"/>
      <c r="C1010632" s="39"/>
      <c r="D1010632" s="39"/>
      <c r="E1010632" s="3"/>
      <c r="F1010632" s="20"/>
      <c r="G1010632" s="20"/>
      <c r="H1010632" s="46"/>
      <c r="I1010632" s="47"/>
      <c r="J1010632" s="3"/>
      <c r="K1010632" s="48"/>
      <c r="L1010632" s="46"/>
      <c r="M1010632" s="46"/>
      <c r="N1010632" s="49"/>
      <c r="O1010632" s="46"/>
      <c r="P1010632" s="3"/>
      <c r="Q1010632" s="3"/>
      <c r="R1010632" s="50"/>
      <c r="S1010632" s="3"/>
      <c r="T1010632" s="3"/>
      <c r="U1010632" s="3"/>
      <c r="V1010632" s="6"/>
    </row>
    <row r="1010633" spans="1:22" customFormat="1">
      <c r="A1010633" s="2"/>
      <c r="B1010633" s="44"/>
      <c r="C1010633" s="39"/>
      <c r="D1010633" s="39"/>
      <c r="E1010633" s="3"/>
      <c r="F1010633" s="20"/>
      <c r="G1010633" s="20"/>
      <c r="H1010633" s="46"/>
      <c r="I1010633" s="47"/>
      <c r="J1010633" s="3"/>
      <c r="K1010633" s="48"/>
      <c r="L1010633" s="46"/>
      <c r="M1010633" s="46"/>
      <c r="N1010633" s="49"/>
      <c r="O1010633" s="46"/>
      <c r="P1010633" s="3"/>
      <c r="Q1010633" s="3"/>
      <c r="R1010633" s="50"/>
      <c r="S1010633" s="3"/>
      <c r="T1010633" s="3"/>
      <c r="U1010633" s="3"/>
      <c r="V1010633" s="6"/>
    </row>
    <row r="1010634" spans="1:22" customFormat="1">
      <c r="A1010634" s="2"/>
      <c r="B1010634" s="44"/>
      <c r="C1010634" s="39"/>
      <c r="D1010634" s="39"/>
      <c r="E1010634" s="3"/>
      <c r="F1010634" s="20"/>
      <c r="G1010634" s="20"/>
      <c r="H1010634" s="46"/>
      <c r="I1010634" s="47"/>
      <c r="J1010634" s="3"/>
      <c r="K1010634" s="48"/>
      <c r="L1010634" s="46"/>
      <c r="M1010634" s="46"/>
      <c r="N1010634" s="49"/>
      <c r="O1010634" s="46"/>
      <c r="P1010634" s="3"/>
      <c r="Q1010634" s="3"/>
      <c r="R1010634" s="50"/>
      <c r="S1010634" s="3"/>
      <c r="T1010634" s="3"/>
      <c r="U1010634" s="3"/>
      <c r="V1010634" s="6"/>
    </row>
    <row r="1010635" spans="1:22" customFormat="1">
      <c r="A1010635" s="2"/>
      <c r="B1010635" s="44"/>
      <c r="C1010635" s="39"/>
      <c r="D1010635" s="39"/>
      <c r="E1010635" s="3"/>
      <c r="F1010635" s="20"/>
      <c r="G1010635" s="20"/>
      <c r="H1010635" s="46"/>
      <c r="I1010635" s="47"/>
      <c r="J1010635" s="3"/>
      <c r="K1010635" s="48"/>
      <c r="L1010635" s="46"/>
      <c r="M1010635" s="46"/>
      <c r="N1010635" s="49"/>
      <c r="O1010635" s="46"/>
      <c r="P1010635" s="3"/>
      <c r="Q1010635" s="3"/>
      <c r="R1010635" s="50"/>
      <c r="S1010635" s="3"/>
      <c r="T1010635" s="3"/>
      <c r="U1010635" s="3"/>
      <c r="V1010635" s="6"/>
    </row>
    <row r="1010636" spans="1:22" customFormat="1">
      <c r="A1010636" s="2"/>
      <c r="B1010636" s="44"/>
      <c r="C1010636" s="39"/>
      <c r="D1010636" s="39"/>
      <c r="E1010636" s="3"/>
      <c r="F1010636" s="20"/>
      <c r="G1010636" s="20"/>
      <c r="H1010636" s="46"/>
      <c r="I1010636" s="47"/>
      <c r="J1010636" s="3"/>
      <c r="K1010636" s="48"/>
      <c r="L1010636" s="46"/>
      <c r="M1010636" s="46"/>
      <c r="N1010636" s="49"/>
      <c r="O1010636" s="46"/>
      <c r="P1010636" s="3"/>
      <c r="Q1010636" s="3"/>
      <c r="R1010636" s="50"/>
      <c r="S1010636" s="3"/>
      <c r="T1010636" s="3"/>
      <c r="U1010636" s="3"/>
      <c r="V1010636" s="6"/>
    </row>
    <row r="1010637" spans="1:22" customFormat="1">
      <c r="A1010637" s="2"/>
      <c r="B1010637" s="44"/>
      <c r="C1010637" s="39"/>
      <c r="D1010637" s="39"/>
      <c r="E1010637" s="3"/>
      <c r="F1010637" s="20"/>
      <c r="G1010637" s="20"/>
      <c r="H1010637" s="46"/>
      <c r="I1010637" s="47"/>
      <c r="J1010637" s="3"/>
      <c r="K1010637" s="48"/>
      <c r="L1010637" s="46"/>
      <c r="M1010637" s="46"/>
      <c r="N1010637" s="49"/>
      <c r="O1010637" s="46"/>
      <c r="P1010637" s="3"/>
      <c r="Q1010637" s="3"/>
      <c r="R1010637" s="50"/>
      <c r="S1010637" s="3"/>
      <c r="T1010637" s="3"/>
      <c r="U1010637" s="3"/>
      <c r="V1010637" s="6"/>
    </row>
    <row r="1010638" spans="1:22" customFormat="1">
      <c r="A1010638" s="2"/>
      <c r="B1010638" s="44"/>
      <c r="C1010638" s="39"/>
      <c r="D1010638" s="39"/>
      <c r="E1010638" s="3"/>
      <c r="F1010638" s="20"/>
      <c r="G1010638" s="20"/>
      <c r="H1010638" s="46"/>
      <c r="I1010638" s="47"/>
      <c r="J1010638" s="3"/>
      <c r="K1010638" s="48"/>
      <c r="L1010638" s="46"/>
      <c r="M1010638" s="46"/>
      <c r="N1010638" s="49"/>
      <c r="O1010638" s="46"/>
      <c r="P1010638" s="3"/>
      <c r="Q1010638" s="3"/>
      <c r="R1010638" s="50"/>
      <c r="S1010638" s="3"/>
      <c r="T1010638" s="3"/>
      <c r="U1010638" s="3"/>
      <c r="V1010638" s="6"/>
    </row>
    <row r="1010639" spans="1:22" customFormat="1">
      <c r="A1010639" s="2"/>
      <c r="B1010639" s="44"/>
      <c r="C1010639" s="39"/>
      <c r="D1010639" s="39"/>
      <c r="E1010639" s="3"/>
      <c r="F1010639" s="20"/>
      <c r="G1010639" s="20"/>
      <c r="H1010639" s="46"/>
      <c r="I1010639" s="47"/>
      <c r="J1010639" s="3"/>
      <c r="K1010639" s="48"/>
      <c r="L1010639" s="46"/>
      <c r="M1010639" s="46"/>
      <c r="N1010639" s="49"/>
      <c r="O1010639" s="46"/>
      <c r="P1010639" s="3"/>
      <c r="Q1010639" s="3"/>
      <c r="R1010639" s="50"/>
      <c r="S1010639" s="3"/>
      <c r="T1010639" s="3"/>
      <c r="U1010639" s="3"/>
      <c r="V1010639" s="6"/>
    </row>
    <row r="1010640" spans="1:22" customFormat="1">
      <c r="A1010640" s="2"/>
      <c r="B1010640" s="44"/>
      <c r="C1010640" s="39"/>
      <c r="D1010640" s="39"/>
      <c r="E1010640" s="3"/>
      <c r="F1010640" s="20"/>
      <c r="G1010640" s="20"/>
      <c r="H1010640" s="46"/>
      <c r="I1010640" s="47"/>
      <c r="J1010640" s="3"/>
      <c r="K1010640" s="48"/>
      <c r="L1010640" s="46"/>
      <c r="M1010640" s="46"/>
      <c r="N1010640" s="49"/>
      <c r="O1010640" s="46"/>
      <c r="P1010640" s="3"/>
      <c r="Q1010640" s="3"/>
      <c r="R1010640" s="50"/>
      <c r="S1010640" s="3"/>
      <c r="T1010640" s="3"/>
      <c r="U1010640" s="3"/>
      <c r="V1010640" s="6"/>
    </row>
    <row r="1010641" spans="1:22" customFormat="1">
      <c r="A1010641" s="2"/>
      <c r="B1010641" s="44"/>
      <c r="C1010641" s="39"/>
      <c r="D1010641" s="39"/>
      <c r="E1010641" s="3"/>
      <c r="F1010641" s="20"/>
      <c r="G1010641" s="20"/>
      <c r="H1010641" s="46"/>
      <c r="I1010641" s="47"/>
      <c r="J1010641" s="3"/>
      <c r="K1010641" s="48"/>
      <c r="L1010641" s="46"/>
      <c r="M1010641" s="46"/>
      <c r="N1010641" s="49"/>
      <c r="O1010641" s="46"/>
      <c r="P1010641" s="3"/>
      <c r="Q1010641" s="3"/>
      <c r="R1010641" s="50"/>
      <c r="S1010641" s="3"/>
      <c r="T1010641" s="3"/>
      <c r="U1010641" s="3"/>
      <c r="V1010641" s="6"/>
    </row>
    <row r="1010642" spans="1:22" customFormat="1">
      <c r="A1010642" s="2"/>
      <c r="B1010642" s="44"/>
      <c r="C1010642" s="39"/>
      <c r="D1010642" s="39"/>
      <c r="E1010642" s="3"/>
      <c r="F1010642" s="20"/>
      <c r="G1010642" s="20"/>
      <c r="H1010642" s="46"/>
      <c r="I1010642" s="47"/>
      <c r="J1010642" s="3"/>
      <c r="K1010642" s="48"/>
      <c r="L1010642" s="46"/>
      <c r="M1010642" s="46"/>
      <c r="N1010642" s="49"/>
      <c r="O1010642" s="46"/>
      <c r="P1010642" s="3"/>
      <c r="Q1010642" s="3"/>
      <c r="R1010642" s="50"/>
      <c r="S1010642" s="3"/>
      <c r="T1010642" s="3"/>
      <c r="U1010642" s="3"/>
      <c r="V1010642" s="6"/>
    </row>
    <row r="1010643" spans="1:22" customFormat="1">
      <c r="A1010643" s="2"/>
      <c r="B1010643" s="44"/>
      <c r="C1010643" s="39"/>
      <c r="D1010643" s="39"/>
      <c r="E1010643" s="3"/>
      <c r="F1010643" s="20"/>
      <c r="G1010643" s="20"/>
      <c r="H1010643" s="46"/>
      <c r="I1010643" s="47"/>
      <c r="J1010643" s="3"/>
      <c r="K1010643" s="48"/>
      <c r="L1010643" s="46"/>
      <c r="M1010643" s="46"/>
      <c r="N1010643" s="49"/>
      <c r="O1010643" s="46"/>
      <c r="P1010643" s="3"/>
      <c r="Q1010643" s="3"/>
      <c r="R1010643" s="50"/>
      <c r="S1010643" s="3"/>
      <c r="T1010643" s="3"/>
      <c r="U1010643" s="3"/>
      <c r="V1010643" s="6"/>
    </row>
    <row r="1010644" spans="1:22" customFormat="1">
      <c r="A1010644" s="2"/>
      <c r="B1010644" s="44"/>
      <c r="C1010644" s="39"/>
      <c r="D1010644" s="39"/>
      <c r="E1010644" s="3"/>
      <c r="F1010644" s="20"/>
      <c r="G1010644" s="20"/>
      <c r="H1010644" s="46"/>
      <c r="I1010644" s="47"/>
      <c r="J1010644" s="3"/>
      <c r="K1010644" s="48"/>
      <c r="L1010644" s="46"/>
      <c r="M1010644" s="46"/>
      <c r="N1010644" s="49"/>
      <c r="O1010644" s="46"/>
      <c r="P1010644" s="3"/>
      <c r="Q1010644" s="3"/>
      <c r="R1010644" s="50"/>
      <c r="S1010644" s="3"/>
      <c r="T1010644" s="3"/>
      <c r="U1010644" s="3"/>
      <c r="V1010644" s="6"/>
    </row>
    <row r="1010645" spans="1:22" customFormat="1">
      <c r="A1010645" s="2"/>
      <c r="B1010645" s="44"/>
      <c r="C1010645" s="39"/>
      <c r="D1010645" s="39"/>
      <c r="E1010645" s="3"/>
      <c r="F1010645" s="20"/>
      <c r="G1010645" s="20"/>
      <c r="H1010645" s="46"/>
      <c r="I1010645" s="47"/>
      <c r="J1010645" s="3"/>
      <c r="K1010645" s="48"/>
      <c r="L1010645" s="46"/>
      <c r="M1010645" s="46"/>
      <c r="N1010645" s="49"/>
      <c r="O1010645" s="46"/>
      <c r="P1010645" s="3"/>
      <c r="Q1010645" s="3"/>
      <c r="R1010645" s="50"/>
      <c r="S1010645" s="3"/>
      <c r="T1010645" s="3"/>
      <c r="U1010645" s="3"/>
      <c r="V1010645" s="6"/>
    </row>
    <row r="1010646" spans="1:22" customFormat="1">
      <c r="A1010646" s="2"/>
      <c r="B1010646" s="44"/>
      <c r="C1010646" s="39"/>
      <c r="D1010646" s="39"/>
      <c r="E1010646" s="3"/>
      <c r="F1010646" s="20"/>
      <c r="G1010646" s="20"/>
      <c r="H1010646" s="46"/>
      <c r="I1010646" s="47"/>
      <c r="J1010646" s="3"/>
      <c r="K1010646" s="48"/>
      <c r="L1010646" s="46"/>
      <c r="M1010646" s="46"/>
      <c r="N1010646" s="49"/>
      <c r="O1010646" s="46"/>
      <c r="P1010646" s="3"/>
      <c r="Q1010646" s="3"/>
      <c r="R1010646" s="50"/>
      <c r="S1010646" s="3"/>
      <c r="T1010646" s="3"/>
      <c r="U1010646" s="3"/>
      <c r="V1010646" s="6"/>
    </row>
    <row r="1010647" spans="1:22" customFormat="1">
      <c r="A1010647" s="2"/>
      <c r="B1010647" s="44"/>
      <c r="C1010647" s="39"/>
      <c r="D1010647" s="39"/>
      <c r="E1010647" s="3"/>
      <c r="F1010647" s="20"/>
      <c r="G1010647" s="20"/>
      <c r="H1010647" s="46"/>
      <c r="I1010647" s="47"/>
      <c r="J1010647" s="3"/>
      <c r="K1010647" s="48"/>
      <c r="L1010647" s="46"/>
      <c r="M1010647" s="46"/>
      <c r="N1010647" s="49"/>
      <c r="O1010647" s="46"/>
      <c r="P1010647" s="3"/>
      <c r="Q1010647" s="3"/>
      <c r="R1010647" s="50"/>
      <c r="S1010647" s="3"/>
      <c r="T1010647" s="3"/>
      <c r="U1010647" s="3"/>
      <c r="V1010647" s="6"/>
    </row>
    <row r="1010648" spans="1:22" customFormat="1">
      <c r="A1010648" s="2"/>
      <c r="B1010648" s="44"/>
      <c r="C1010648" s="39"/>
      <c r="D1010648" s="39"/>
      <c r="E1010648" s="3"/>
      <c r="F1010648" s="20"/>
      <c r="G1010648" s="20"/>
      <c r="H1010648" s="46"/>
      <c r="I1010648" s="47"/>
      <c r="J1010648" s="3"/>
      <c r="K1010648" s="48"/>
      <c r="L1010648" s="46"/>
      <c r="M1010648" s="46"/>
      <c r="N1010648" s="49"/>
      <c r="O1010648" s="46"/>
      <c r="P1010648" s="3"/>
      <c r="Q1010648" s="3"/>
      <c r="R1010648" s="50"/>
      <c r="S1010648" s="3"/>
      <c r="T1010648" s="3"/>
      <c r="U1010648" s="3"/>
      <c r="V1010648" s="6"/>
    </row>
    <row r="1010649" spans="1:22" customFormat="1">
      <c r="A1010649" s="2"/>
      <c r="B1010649" s="44"/>
      <c r="C1010649" s="39"/>
      <c r="D1010649" s="39"/>
      <c r="E1010649" s="3"/>
      <c r="F1010649" s="20"/>
      <c r="G1010649" s="20"/>
      <c r="H1010649" s="46"/>
      <c r="I1010649" s="47"/>
      <c r="J1010649" s="3"/>
      <c r="K1010649" s="48"/>
      <c r="L1010649" s="46"/>
      <c r="M1010649" s="46"/>
      <c r="N1010649" s="49"/>
      <c r="O1010649" s="46"/>
      <c r="P1010649" s="3"/>
      <c r="Q1010649" s="3"/>
      <c r="R1010649" s="50"/>
      <c r="S1010649" s="3"/>
      <c r="T1010649" s="3"/>
      <c r="U1010649" s="3"/>
      <c r="V1010649" s="6"/>
    </row>
    <row r="1010650" spans="1:22" customFormat="1">
      <c r="A1010650" s="2"/>
      <c r="B1010650" s="44"/>
      <c r="C1010650" s="39"/>
      <c r="D1010650" s="39"/>
      <c r="E1010650" s="3"/>
      <c r="F1010650" s="20"/>
      <c r="G1010650" s="20"/>
      <c r="H1010650" s="46"/>
      <c r="I1010650" s="47"/>
      <c r="J1010650" s="3"/>
      <c r="K1010650" s="48"/>
      <c r="L1010650" s="46"/>
      <c r="M1010650" s="46"/>
      <c r="N1010650" s="49"/>
      <c r="O1010650" s="46"/>
      <c r="P1010650" s="3"/>
      <c r="Q1010650" s="3"/>
      <c r="R1010650" s="50"/>
      <c r="S1010650" s="3"/>
      <c r="T1010650" s="3"/>
      <c r="U1010650" s="3"/>
      <c r="V1010650" s="6"/>
    </row>
    <row r="1010651" spans="1:22" customFormat="1">
      <c r="A1010651" s="2"/>
      <c r="B1010651" s="44"/>
      <c r="C1010651" s="39"/>
      <c r="D1010651" s="39"/>
      <c r="E1010651" s="3"/>
      <c r="F1010651" s="20"/>
      <c r="G1010651" s="20"/>
      <c r="H1010651" s="46"/>
      <c r="I1010651" s="47"/>
      <c r="J1010651" s="3"/>
      <c r="K1010651" s="48"/>
      <c r="L1010651" s="46"/>
      <c r="M1010651" s="46"/>
      <c r="N1010651" s="49"/>
      <c r="O1010651" s="46"/>
      <c r="P1010651" s="3"/>
      <c r="Q1010651" s="3"/>
      <c r="R1010651" s="50"/>
      <c r="S1010651" s="3"/>
      <c r="T1010651" s="3"/>
      <c r="U1010651" s="3"/>
      <c r="V1010651" s="6"/>
    </row>
    <row r="1010652" spans="1:22" customFormat="1">
      <c r="A1010652" s="2"/>
      <c r="B1010652" s="44"/>
      <c r="C1010652" s="39"/>
      <c r="D1010652" s="39"/>
      <c r="E1010652" s="3"/>
      <c r="F1010652" s="20"/>
      <c r="G1010652" s="20"/>
      <c r="H1010652" s="46"/>
      <c r="I1010652" s="47"/>
      <c r="J1010652" s="3"/>
      <c r="K1010652" s="48"/>
      <c r="L1010652" s="46"/>
      <c r="M1010652" s="46"/>
      <c r="N1010652" s="49"/>
      <c r="O1010652" s="46"/>
      <c r="P1010652" s="3"/>
      <c r="Q1010652" s="3"/>
      <c r="R1010652" s="50"/>
      <c r="S1010652" s="3"/>
      <c r="T1010652" s="3"/>
      <c r="U1010652" s="3"/>
      <c r="V1010652" s="6"/>
    </row>
    <row r="1010653" spans="1:22" customFormat="1">
      <c r="A1010653" s="2"/>
      <c r="B1010653" s="44"/>
      <c r="C1010653" s="39"/>
      <c r="D1010653" s="39"/>
      <c r="E1010653" s="3"/>
      <c r="F1010653" s="20"/>
      <c r="G1010653" s="20"/>
      <c r="H1010653" s="46"/>
      <c r="I1010653" s="47"/>
      <c r="J1010653" s="3"/>
      <c r="K1010653" s="48"/>
      <c r="L1010653" s="46"/>
      <c r="M1010653" s="46"/>
      <c r="N1010653" s="49"/>
      <c r="O1010653" s="46"/>
      <c r="P1010653" s="3"/>
      <c r="Q1010653" s="3"/>
      <c r="R1010653" s="50"/>
      <c r="S1010653" s="3"/>
      <c r="T1010653" s="3"/>
      <c r="U1010653" s="3"/>
      <c r="V1010653" s="6"/>
    </row>
    <row r="1010654" spans="1:22" customFormat="1">
      <c r="A1010654" s="2"/>
      <c r="B1010654" s="44"/>
      <c r="C1010654" s="39"/>
      <c r="D1010654" s="39"/>
      <c r="E1010654" s="3"/>
      <c r="F1010654" s="20"/>
      <c r="G1010654" s="20"/>
      <c r="H1010654" s="46"/>
      <c r="I1010654" s="47"/>
      <c r="J1010654" s="3"/>
      <c r="K1010654" s="48"/>
      <c r="L1010654" s="46"/>
      <c r="M1010654" s="46"/>
      <c r="N1010654" s="49"/>
      <c r="O1010654" s="46"/>
      <c r="P1010654" s="3"/>
      <c r="Q1010654" s="3"/>
      <c r="R1010654" s="50"/>
      <c r="S1010654" s="3"/>
      <c r="T1010654" s="3"/>
      <c r="U1010654" s="3"/>
      <c r="V1010654" s="6"/>
    </row>
    <row r="1010655" spans="1:22" customFormat="1">
      <c r="A1010655" s="2"/>
      <c r="B1010655" s="44"/>
      <c r="C1010655" s="39"/>
      <c r="D1010655" s="39"/>
      <c r="E1010655" s="3"/>
      <c r="F1010655" s="20"/>
      <c r="G1010655" s="20"/>
      <c r="H1010655" s="46"/>
      <c r="I1010655" s="47"/>
      <c r="J1010655" s="3"/>
      <c r="K1010655" s="48"/>
      <c r="L1010655" s="46"/>
      <c r="M1010655" s="46"/>
      <c r="N1010655" s="49"/>
      <c r="O1010655" s="46"/>
      <c r="P1010655" s="3"/>
      <c r="Q1010655" s="3"/>
      <c r="R1010655" s="50"/>
      <c r="S1010655" s="3"/>
      <c r="T1010655" s="3"/>
      <c r="U1010655" s="3"/>
      <c r="V1010655" s="6"/>
    </row>
    <row r="1010656" spans="1:22" customFormat="1">
      <c r="A1010656" s="2"/>
      <c r="B1010656" s="44"/>
      <c r="C1010656" s="39"/>
      <c r="D1010656" s="39"/>
      <c r="E1010656" s="3"/>
      <c r="F1010656" s="20"/>
      <c r="G1010656" s="20"/>
      <c r="H1010656" s="46"/>
      <c r="I1010656" s="47"/>
      <c r="J1010656" s="3"/>
      <c r="K1010656" s="48"/>
      <c r="L1010656" s="46"/>
      <c r="M1010656" s="46"/>
      <c r="N1010656" s="49"/>
      <c r="O1010656" s="46"/>
      <c r="P1010656" s="3"/>
      <c r="Q1010656" s="3"/>
      <c r="R1010656" s="50"/>
      <c r="S1010656" s="3"/>
      <c r="T1010656" s="3"/>
      <c r="U1010656" s="3"/>
      <c r="V1010656" s="6"/>
    </row>
    <row r="1010657" spans="1:22" customFormat="1">
      <c r="A1010657" s="2"/>
      <c r="B1010657" s="44"/>
      <c r="C1010657" s="39"/>
      <c r="D1010657" s="39"/>
      <c r="E1010657" s="3"/>
      <c r="F1010657" s="20"/>
      <c r="G1010657" s="20"/>
      <c r="H1010657" s="46"/>
      <c r="I1010657" s="47"/>
      <c r="J1010657" s="3"/>
      <c r="K1010657" s="48"/>
      <c r="L1010657" s="46"/>
      <c r="M1010657" s="46"/>
      <c r="N1010657" s="49"/>
      <c r="O1010657" s="46"/>
      <c r="P1010657" s="3"/>
      <c r="Q1010657" s="3"/>
      <c r="R1010657" s="50"/>
      <c r="S1010657" s="3"/>
      <c r="T1010657" s="3"/>
      <c r="U1010657" s="3"/>
      <c r="V1010657" s="6"/>
    </row>
    <row r="1010658" spans="1:22" customFormat="1">
      <c r="A1010658" s="2"/>
      <c r="B1010658" s="44"/>
      <c r="C1010658" s="39"/>
      <c r="D1010658" s="39"/>
      <c r="E1010658" s="3"/>
      <c r="F1010658" s="20"/>
      <c r="G1010658" s="20"/>
      <c r="H1010658" s="46"/>
      <c r="I1010658" s="47"/>
      <c r="J1010658" s="3"/>
      <c r="K1010658" s="48"/>
      <c r="L1010658" s="46"/>
      <c r="M1010658" s="46"/>
      <c r="N1010658" s="49"/>
      <c r="O1010658" s="46"/>
      <c r="P1010658" s="3"/>
      <c r="Q1010658" s="3"/>
      <c r="R1010658" s="50"/>
      <c r="S1010658" s="3"/>
      <c r="T1010658" s="3"/>
      <c r="U1010658" s="3"/>
      <c r="V1010658" s="6"/>
    </row>
    <row r="1010659" spans="1:22" customFormat="1">
      <c r="A1010659" s="2"/>
      <c r="B1010659" s="44"/>
      <c r="C1010659" s="39"/>
      <c r="D1010659" s="39"/>
      <c r="E1010659" s="3"/>
      <c r="F1010659" s="20"/>
      <c r="G1010659" s="20"/>
      <c r="H1010659" s="46"/>
      <c r="I1010659" s="47"/>
      <c r="J1010659" s="3"/>
      <c r="K1010659" s="48"/>
      <c r="L1010659" s="46"/>
      <c r="M1010659" s="46"/>
      <c r="N1010659" s="49"/>
      <c r="O1010659" s="46"/>
      <c r="P1010659" s="3"/>
      <c r="Q1010659" s="3"/>
      <c r="R1010659" s="50"/>
      <c r="S1010659" s="3"/>
      <c r="T1010659" s="3"/>
      <c r="U1010659" s="3"/>
      <c r="V1010659" s="6"/>
    </row>
    <row r="1010660" spans="1:22" customFormat="1">
      <c r="A1010660" s="2"/>
      <c r="B1010660" s="44"/>
      <c r="C1010660" s="39"/>
      <c r="D1010660" s="39"/>
      <c r="E1010660" s="3"/>
      <c r="F1010660" s="20"/>
      <c r="G1010660" s="20"/>
      <c r="H1010660" s="46"/>
      <c r="I1010660" s="47"/>
      <c r="J1010660" s="3"/>
      <c r="K1010660" s="48"/>
      <c r="L1010660" s="46"/>
      <c r="M1010660" s="46"/>
      <c r="N1010660" s="49"/>
      <c r="O1010660" s="46"/>
      <c r="P1010660" s="3"/>
      <c r="Q1010660" s="3"/>
      <c r="R1010660" s="50"/>
      <c r="S1010660" s="3"/>
      <c r="T1010660" s="3"/>
      <c r="U1010660" s="3"/>
      <c r="V1010660" s="6"/>
    </row>
    <row r="1010661" spans="1:22" customFormat="1">
      <c r="A1010661" s="2"/>
      <c r="B1010661" s="44"/>
      <c r="C1010661" s="39"/>
      <c r="D1010661" s="39"/>
      <c r="E1010661" s="3"/>
      <c r="F1010661" s="20"/>
      <c r="G1010661" s="20"/>
      <c r="H1010661" s="46"/>
      <c r="I1010661" s="47"/>
      <c r="J1010661" s="3"/>
      <c r="K1010661" s="48"/>
      <c r="L1010661" s="46"/>
      <c r="M1010661" s="46"/>
      <c r="N1010661" s="49"/>
      <c r="O1010661" s="46"/>
      <c r="P1010661" s="3"/>
      <c r="Q1010661" s="3"/>
      <c r="R1010661" s="50"/>
      <c r="S1010661" s="3"/>
      <c r="T1010661" s="3"/>
      <c r="U1010661" s="3"/>
      <c r="V1010661" s="6"/>
    </row>
    <row r="1010662" spans="1:22" customFormat="1">
      <c r="A1010662" s="2"/>
      <c r="B1010662" s="44"/>
      <c r="C1010662" s="39"/>
      <c r="D1010662" s="39"/>
      <c r="E1010662" s="3"/>
      <c r="F1010662" s="20"/>
      <c r="G1010662" s="20"/>
      <c r="H1010662" s="46"/>
      <c r="I1010662" s="47"/>
      <c r="J1010662" s="3"/>
      <c r="K1010662" s="48"/>
      <c r="L1010662" s="46"/>
      <c r="M1010662" s="46"/>
      <c r="N1010662" s="49"/>
      <c r="O1010662" s="46"/>
      <c r="P1010662" s="3"/>
      <c r="Q1010662" s="3"/>
      <c r="R1010662" s="50"/>
      <c r="S1010662" s="3"/>
      <c r="T1010662" s="3"/>
      <c r="U1010662" s="3"/>
      <c r="V1010662" s="6"/>
    </row>
    <row r="1010663" spans="1:22" customFormat="1">
      <c r="A1010663" s="2"/>
      <c r="B1010663" s="44"/>
      <c r="C1010663" s="39"/>
      <c r="D1010663" s="39"/>
      <c r="E1010663" s="3"/>
      <c r="F1010663" s="20"/>
      <c r="G1010663" s="20"/>
      <c r="H1010663" s="46"/>
      <c r="I1010663" s="47"/>
      <c r="J1010663" s="3"/>
      <c r="K1010663" s="48"/>
      <c r="L1010663" s="46"/>
      <c r="M1010663" s="46"/>
      <c r="N1010663" s="49"/>
      <c r="O1010663" s="46"/>
      <c r="P1010663" s="3"/>
      <c r="Q1010663" s="3"/>
      <c r="R1010663" s="50"/>
      <c r="S1010663" s="3"/>
      <c r="T1010663" s="3"/>
      <c r="U1010663" s="3"/>
      <c r="V1010663" s="6"/>
    </row>
    <row r="1010664" spans="1:22" customFormat="1">
      <c r="A1010664" s="2"/>
      <c r="B1010664" s="44"/>
      <c r="C1010664" s="39"/>
      <c r="D1010664" s="39"/>
      <c r="E1010664" s="3"/>
      <c r="F1010664" s="20"/>
      <c r="G1010664" s="20"/>
      <c r="H1010664" s="46"/>
      <c r="I1010664" s="47"/>
      <c r="J1010664" s="3"/>
      <c r="K1010664" s="48"/>
      <c r="L1010664" s="46"/>
      <c r="M1010664" s="46"/>
      <c r="N1010664" s="49"/>
      <c r="O1010664" s="46"/>
      <c r="P1010664" s="3"/>
      <c r="Q1010664" s="3"/>
      <c r="R1010664" s="50"/>
      <c r="S1010664" s="3"/>
      <c r="T1010664" s="3"/>
      <c r="U1010664" s="3"/>
      <c r="V1010664" s="6"/>
    </row>
    <row r="1010665" spans="1:22" customFormat="1">
      <c r="A1010665" s="2"/>
      <c r="B1010665" s="44"/>
      <c r="C1010665" s="39"/>
      <c r="D1010665" s="39"/>
      <c r="E1010665" s="3"/>
      <c r="F1010665" s="20"/>
      <c r="G1010665" s="20"/>
      <c r="H1010665" s="46"/>
      <c r="I1010665" s="47"/>
      <c r="J1010665" s="3"/>
      <c r="K1010665" s="48"/>
      <c r="L1010665" s="46"/>
      <c r="M1010665" s="46"/>
      <c r="N1010665" s="49"/>
      <c r="O1010665" s="46"/>
      <c r="P1010665" s="3"/>
      <c r="Q1010665" s="3"/>
      <c r="R1010665" s="50"/>
      <c r="S1010665" s="3"/>
      <c r="T1010665" s="3"/>
      <c r="U1010665" s="3"/>
      <c r="V1010665" s="6"/>
    </row>
    <row r="1010666" spans="1:22" customFormat="1">
      <c r="A1010666" s="2"/>
      <c r="B1010666" s="44"/>
      <c r="C1010666" s="39"/>
      <c r="D1010666" s="39"/>
      <c r="E1010666" s="3"/>
      <c r="F1010666" s="20"/>
      <c r="G1010666" s="20"/>
      <c r="H1010666" s="46"/>
      <c r="I1010666" s="47"/>
      <c r="J1010666" s="3"/>
      <c r="K1010666" s="48"/>
      <c r="L1010666" s="46"/>
      <c r="M1010666" s="46"/>
      <c r="N1010666" s="49"/>
      <c r="O1010666" s="46"/>
      <c r="P1010666" s="3"/>
      <c r="Q1010666" s="3"/>
      <c r="R1010666" s="50"/>
      <c r="S1010666" s="3"/>
      <c r="T1010666" s="3"/>
      <c r="U1010666" s="3"/>
      <c r="V1010666" s="6"/>
    </row>
    <row r="1010667" spans="1:22" customFormat="1">
      <c r="A1010667" s="2"/>
      <c r="B1010667" s="44"/>
      <c r="C1010667" s="39"/>
      <c r="D1010667" s="39"/>
      <c r="E1010667" s="3"/>
      <c r="F1010667" s="20"/>
      <c r="G1010667" s="20"/>
      <c r="H1010667" s="46"/>
      <c r="I1010667" s="47"/>
      <c r="J1010667" s="3"/>
      <c r="K1010667" s="48"/>
      <c r="L1010667" s="46"/>
      <c r="M1010667" s="46"/>
      <c r="N1010667" s="49"/>
      <c r="O1010667" s="46"/>
      <c r="P1010667" s="3"/>
      <c r="Q1010667" s="3"/>
      <c r="R1010667" s="50"/>
      <c r="S1010667" s="3"/>
      <c r="T1010667" s="3"/>
      <c r="U1010667" s="3"/>
      <c r="V1010667" s="6"/>
    </row>
    <row r="1010668" spans="1:22" customFormat="1">
      <c r="A1010668" s="2"/>
      <c r="B1010668" s="44"/>
      <c r="C1010668" s="39"/>
      <c r="D1010668" s="39"/>
      <c r="E1010668" s="3"/>
      <c r="F1010668" s="20"/>
      <c r="G1010668" s="20"/>
      <c r="H1010668" s="46"/>
      <c r="I1010668" s="47"/>
      <c r="J1010668" s="3"/>
      <c r="K1010668" s="48"/>
      <c r="L1010668" s="46"/>
      <c r="M1010668" s="46"/>
      <c r="N1010668" s="49"/>
      <c r="O1010668" s="46"/>
      <c r="P1010668" s="3"/>
      <c r="Q1010668" s="3"/>
      <c r="R1010668" s="50"/>
      <c r="S1010668" s="3"/>
      <c r="T1010668" s="3"/>
      <c r="U1010668" s="3"/>
      <c r="V1010668" s="6"/>
    </row>
    <row r="1010669" spans="1:22" customFormat="1">
      <c r="A1010669" s="2"/>
      <c r="B1010669" s="44"/>
      <c r="C1010669" s="39"/>
      <c r="D1010669" s="39"/>
      <c r="E1010669" s="3"/>
      <c r="F1010669" s="20"/>
      <c r="G1010669" s="20"/>
      <c r="H1010669" s="46"/>
      <c r="I1010669" s="47"/>
      <c r="J1010669" s="3"/>
      <c r="K1010669" s="48"/>
      <c r="L1010669" s="46"/>
      <c r="M1010669" s="46"/>
      <c r="N1010669" s="49"/>
      <c r="O1010669" s="46"/>
      <c r="P1010669" s="3"/>
      <c r="Q1010669" s="3"/>
      <c r="R1010669" s="50"/>
      <c r="S1010669" s="3"/>
      <c r="T1010669" s="3"/>
      <c r="U1010669" s="3"/>
      <c r="V1010669" s="6"/>
    </row>
    <row r="1010670" spans="1:22" customFormat="1">
      <c r="A1010670" s="2"/>
      <c r="B1010670" s="44"/>
      <c r="C1010670" s="39"/>
      <c r="D1010670" s="39"/>
      <c r="E1010670" s="3"/>
      <c r="F1010670" s="20"/>
      <c r="G1010670" s="20"/>
      <c r="H1010670" s="46"/>
      <c r="I1010670" s="47"/>
      <c r="J1010670" s="3"/>
      <c r="K1010670" s="48"/>
      <c r="L1010670" s="46"/>
      <c r="M1010670" s="46"/>
      <c r="N1010670" s="49"/>
      <c r="O1010670" s="46"/>
      <c r="P1010670" s="3"/>
      <c r="Q1010670" s="3"/>
      <c r="R1010670" s="50"/>
      <c r="S1010670" s="3"/>
      <c r="T1010670" s="3"/>
      <c r="U1010670" s="3"/>
      <c r="V1010670" s="6"/>
    </row>
    <row r="1010671" spans="1:22" customFormat="1">
      <c r="A1010671" s="2"/>
      <c r="B1010671" s="44"/>
      <c r="C1010671" s="39"/>
      <c r="D1010671" s="39"/>
      <c r="E1010671" s="3"/>
      <c r="F1010671" s="20"/>
      <c r="G1010671" s="20"/>
      <c r="H1010671" s="46"/>
      <c r="I1010671" s="47"/>
      <c r="J1010671" s="3"/>
      <c r="K1010671" s="48"/>
      <c r="L1010671" s="46"/>
      <c r="M1010671" s="46"/>
      <c r="N1010671" s="49"/>
      <c r="O1010671" s="46"/>
      <c r="P1010671" s="3"/>
      <c r="Q1010671" s="3"/>
      <c r="R1010671" s="50"/>
      <c r="S1010671" s="3"/>
      <c r="T1010671" s="3"/>
      <c r="U1010671" s="3"/>
      <c r="V1010671" s="6"/>
    </row>
    <row r="1010672" spans="1:22" customFormat="1">
      <c r="A1010672" s="2"/>
      <c r="B1010672" s="44"/>
      <c r="C1010672" s="39"/>
      <c r="D1010672" s="39"/>
      <c r="E1010672" s="3"/>
      <c r="F1010672" s="20"/>
      <c r="G1010672" s="20"/>
      <c r="H1010672" s="46"/>
      <c r="I1010672" s="47"/>
      <c r="J1010672" s="3"/>
      <c r="K1010672" s="48"/>
      <c r="L1010672" s="46"/>
      <c r="M1010672" s="46"/>
      <c r="N1010672" s="49"/>
      <c r="O1010672" s="46"/>
      <c r="P1010672" s="3"/>
      <c r="Q1010672" s="3"/>
      <c r="R1010672" s="50"/>
      <c r="S1010672" s="3"/>
      <c r="T1010672" s="3"/>
      <c r="U1010672" s="3"/>
      <c r="V1010672" s="6"/>
    </row>
    <row r="1010673" spans="1:22" customFormat="1">
      <c r="A1010673" s="2"/>
      <c r="B1010673" s="44"/>
      <c r="C1010673" s="39"/>
      <c r="D1010673" s="39"/>
      <c r="E1010673" s="3"/>
      <c r="F1010673" s="20"/>
      <c r="G1010673" s="20"/>
      <c r="H1010673" s="46"/>
      <c r="I1010673" s="47"/>
      <c r="J1010673" s="3"/>
      <c r="K1010673" s="48"/>
      <c r="L1010673" s="46"/>
      <c r="M1010673" s="46"/>
      <c r="N1010673" s="49"/>
      <c r="O1010673" s="46"/>
      <c r="P1010673" s="3"/>
      <c r="Q1010673" s="3"/>
      <c r="R1010673" s="50"/>
      <c r="S1010673" s="3"/>
      <c r="T1010673" s="3"/>
      <c r="U1010673" s="3"/>
      <c r="V1010673" s="6"/>
    </row>
    <row r="1010674" spans="1:22" customFormat="1">
      <c r="A1010674" s="2"/>
      <c r="B1010674" s="44"/>
      <c r="C1010674" s="39"/>
      <c r="D1010674" s="39"/>
      <c r="E1010674" s="3"/>
      <c r="F1010674" s="20"/>
      <c r="G1010674" s="20"/>
      <c r="H1010674" s="46"/>
      <c r="I1010674" s="47"/>
      <c r="J1010674" s="3"/>
      <c r="K1010674" s="48"/>
      <c r="L1010674" s="46"/>
      <c r="M1010674" s="46"/>
      <c r="N1010674" s="49"/>
      <c r="O1010674" s="46"/>
      <c r="P1010674" s="3"/>
      <c r="Q1010674" s="3"/>
      <c r="R1010674" s="50"/>
      <c r="S1010674" s="3"/>
      <c r="T1010674" s="3"/>
      <c r="U1010674" s="3"/>
      <c r="V1010674" s="6"/>
    </row>
    <row r="1010675" spans="1:22" customFormat="1">
      <c r="A1010675" s="2"/>
      <c r="B1010675" s="44"/>
      <c r="C1010675" s="39"/>
      <c r="D1010675" s="39"/>
      <c r="E1010675" s="3"/>
      <c r="F1010675" s="20"/>
      <c r="G1010675" s="20"/>
      <c r="H1010675" s="46"/>
      <c r="I1010675" s="47"/>
      <c r="J1010675" s="3"/>
      <c r="K1010675" s="48"/>
      <c r="L1010675" s="46"/>
      <c r="M1010675" s="46"/>
      <c r="N1010675" s="49"/>
      <c r="O1010675" s="46"/>
      <c r="P1010675" s="3"/>
      <c r="Q1010675" s="3"/>
      <c r="R1010675" s="50"/>
      <c r="S1010675" s="3"/>
      <c r="T1010675" s="3"/>
      <c r="U1010675" s="3"/>
      <c r="V1010675" s="6"/>
    </row>
    <row r="1010676" spans="1:22" customFormat="1">
      <c r="A1010676" s="2"/>
      <c r="B1010676" s="44"/>
      <c r="C1010676" s="39"/>
      <c r="D1010676" s="39"/>
      <c r="E1010676" s="3"/>
      <c r="F1010676" s="20"/>
      <c r="G1010676" s="20"/>
      <c r="H1010676" s="46"/>
      <c r="I1010676" s="47"/>
      <c r="J1010676" s="3"/>
      <c r="K1010676" s="48"/>
      <c r="L1010676" s="46"/>
      <c r="M1010676" s="46"/>
      <c r="N1010676" s="49"/>
      <c r="O1010676" s="46"/>
      <c r="P1010676" s="3"/>
      <c r="Q1010676" s="3"/>
      <c r="R1010676" s="50"/>
      <c r="S1010676" s="3"/>
      <c r="T1010676" s="3"/>
      <c r="U1010676" s="3"/>
      <c r="V1010676" s="6"/>
    </row>
    <row r="1010677" spans="1:22" customFormat="1">
      <c r="A1010677" s="2"/>
      <c r="B1010677" s="44"/>
      <c r="C1010677" s="39"/>
      <c r="D1010677" s="39"/>
      <c r="E1010677" s="3"/>
      <c r="F1010677" s="20"/>
      <c r="G1010677" s="20"/>
      <c r="H1010677" s="46"/>
      <c r="I1010677" s="47"/>
      <c r="J1010677" s="3"/>
      <c r="K1010677" s="48"/>
      <c r="L1010677" s="46"/>
      <c r="M1010677" s="46"/>
      <c r="N1010677" s="49"/>
      <c r="O1010677" s="46"/>
      <c r="P1010677" s="3"/>
      <c r="Q1010677" s="3"/>
      <c r="R1010677" s="50"/>
      <c r="S1010677" s="3"/>
      <c r="T1010677" s="3"/>
      <c r="U1010677" s="3"/>
      <c r="V1010677" s="6"/>
    </row>
    <row r="1010678" spans="1:22" customFormat="1">
      <c r="A1010678" s="2"/>
      <c r="B1010678" s="44"/>
      <c r="C1010678" s="39"/>
      <c r="D1010678" s="39"/>
      <c r="E1010678" s="3"/>
      <c r="F1010678" s="20"/>
      <c r="G1010678" s="20"/>
      <c r="H1010678" s="46"/>
      <c r="I1010678" s="47"/>
      <c r="J1010678" s="3"/>
      <c r="K1010678" s="48"/>
      <c r="L1010678" s="46"/>
      <c r="M1010678" s="46"/>
      <c r="N1010678" s="49"/>
      <c r="O1010678" s="46"/>
      <c r="P1010678" s="3"/>
      <c r="Q1010678" s="3"/>
      <c r="R1010678" s="50"/>
      <c r="S1010678" s="3"/>
      <c r="T1010678" s="3"/>
      <c r="U1010678" s="3"/>
      <c r="V1010678" s="6"/>
    </row>
    <row r="1010679" spans="1:22" customFormat="1">
      <c r="A1010679" s="2"/>
      <c r="B1010679" s="44"/>
      <c r="C1010679" s="39"/>
      <c r="D1010679" s="39"/>
      <c r="E1010679" s="3"/>
      <c r="F1010679" s="20"/>
      <c r="G1010679" s="20"/>
      <c r="H1010679" s="46"/>
      <c r="I1010679" s="47"/>
      <c r="J1010679" s="3"/>
      <c r="K1010679" s="48"/>
      <c r="L1010679" s="46"/>
      <c r="M1010679" s="46"/>
      <c r="N1010679" s="49"/>
      <c r="O1010679" s="46"/>
      <c r="P1010679" s="3"/>
      <c r="Q1010679" s="3"/>
      <c r="R1010679" s="50"/>
      <c r="S1010679" s="3"/>
      <c r="T1010679" s="3"/>
      <c r="U1010679" s="3"/>
      <c r="V1010679" s="6"/>
    </row>
    <row r="1010680" spans="1:22" customFormat="1">
      <c r="A1010680" s="2"/>
      <c r="B1010680" s="44"/>
      <c r="C1010680" s="39"/>
      <c r="D1010680" s="39"/>
      <c r="E1010680" s="3"/>
      <c r="F1010680" s="20"/>
      <c r="G1010680" s="20"/>
      <c r="H1010680" s="46"/>
      <c r="I1010680" s="47"/>
      <c r="J1010680" s="3"/>
      <c r="K1010680" s="48"/>
      <c r="L1010680" s="46"/>
      <c r="M1010680" s="46"/>
      <c r="N1010680" s="49"/>
      <c r="O1010680" s="46"/>
      <c r="P1010680" s="3"/>
      <c r="Q1010680" s="3"/>
      <c r="R1010680" s="50"/>
      <c r="S1010680" s="3"/>
      <c r="T1010680" s="3"/>
      <c r="U1010680" s="3"/>
      <c r="V1010680" s="6"/>
    </row>
    <row r="1010681" spans="1:22" customFormat="1">
      <c r="A1010681" s="2"/>
      <c r="B1010681" s="44"/>
      <c r="C1010681" s="39"/>
      <c r="D1010681" s="39"/>
      <c r="E1010681" s="3"/>
      <c r="F1010681" s="20"/>
      <c r="G1010681" s="20"/>
      <c r="H1010681" s="46"/>
      <c r="I1010681" s="47"/>
      <c r="J1010681" s="3"/>
      <c r="K1010681" s="48"/>
      <c r="L1010681" s="46"/>
      <c r="M1010681" s="46"/>
      <c r="N1010681" s="49"/>
      <c r="O1010681" s="46"/>
      <c r="P1010681" s="3"/>
      <c r="Q1010681" s="3"/>
      <c r="R1010681" s="50"/>
      <c r="S1010681" s="3"/>
      <c r="T1010681" s="3"/>
      <c r="U1010681" s="3"/>
      <c r="V1010681" s="6"/>
    </row>
    <row r="1010682" spans="1:22" customFormat="1">
      <c r="A1010682" s="2"/>
      <c r="B1010682" s="44"/>
      <c r="C1010682" s="39"/>
      <c r="D1010682" s="39"/>
      <c r="E1010682" s="3"/>
      <c r="F1010682" s="20"/>
      <c r="G1010682" s="20"/>
      <c r="H1010682" s="46"/>
      <c r="I1010682" s="47"/>
      <c r="J1010682" s="3"/>
      <c r="K1010682" s="48"/>
      <c r="L1010682" s="46"/>
      <c r="M1010682" s="46"/>
      <c r="N1010682" s="49"/>
      <c r="O1010682" s="46"/>
      <c r="P1010682" s="3"/>
      <c r="Q1010682" s="3"/>
      <c r="R1010682" s="50"/>
      <c r="S1010682" s="3"/>
      <c r="T1010682" s="3"/>
      <c r="U1010682" s="3"/>
      <c r="V1010682" s="6"/>
    </row>
    <row r="1010683" spans="1:22" customFormat="1">
      <c r="A1010683" s="2"/>
      <c r="B1010683" s="44"/>
      <c r="C1010683" s="39"/>
      <c r="D1010683" s="39"/>
      <c r="E1010683" s="3"/>
      <c r="F1010683" s="20"/>
      <c r="G1010683" s="20"/>
      <c r="H1010683" s="46"/>
      <c r="I1010683" s="47"/>
      <c r="J1010683" s="3"/>
      <c r="K1010683" s="48"/>
      <c r="L1010683" s="46"/>
      <c r="M1010683" s="46"/>
      <c r="N1010683" s="49"/>
      <c r="O1010683" s="46"/>
      <c r="P1010683" s="3"/>
      <c r="Q1010683" s="3"/>
      <c r="R1010683" s="50"/>
      <c r="S1010683" s="3"/>
      <c r="T1010683" s="3"/>
      <c r="U1010683" s="3"/>
      <c r="V1010683" s="6"/>
    </row>
    <row r="1010684" spans="1:22" customFormat="1">
      <c r="A1010684" s="2"/>
      <c r="B1010684" s="44"/>
      <c r="C1010684" s="39"/>
      <c r="D1010684" s="39"/>
      <c r="E1010684" s="3"/>
      <c r="F1010684" s="20"/>
      <c r="G1010684" s="20"/>
      <c r="H1010684" s="46"/>
      <c r="I1010684" s="47"/>
      <c r="J1010684" s="3"/>
      <c r="K1010684" s="48"/>
      <c r="L1010684" s="46"/>
      <c r="M1010684" s="46"/>
      <c r="N1010684" s="49"/>
      <c r="O1010684" s="46"/>
      <c r="P1010684" s="3"/>
      <c r="Q1010684" s="3"/>
      <c r="R1010684" s="50"/>
      <c r="S1010684" s="3"/>
      <c r="T1010684" s="3"/>
      <c r="U1010684" s="3"/>
      <c r="V1010684" s="6"/>
    </row>
    <row r="1010685" spans="1:22" customFormat="1">
      <c r="A1010685" s="2"/>
      <c r="B1010685" s="44"/>
      <c r="C1010685" s="39"/>
      <c r="D1010685" s="39"/>
      <c r="E1010685" s="3"/>
      <c r="F1010685" s="20"/>
      <c r="G1010685" s="20"/>
      <c r="H1010685" s="46"/>
      <c r="I1010685" s="47"/>
      <c r="J1010685" s="3"/>
      <c r="K1010685" s="48"/>
      <c r="L1010685" s="46"/>
      <c r="M1010685" s="46"/>
      <c r="N1010685" s="49"/>
      <c r="O1010685" s="46"/>
      <c r="P1010685" s="3"/>
      <c r="Q1010685" s="3"/>
      <c r="R1010685" s="50"/>
      <c r="S1010685" s="3"/>
      <c r="T1010685" s="3"/>
      <c r="U1010685" s="3"/>
      <c r="V1010685" s="6"/>
    </row>
    <row r="1010686" spans="1:22" customFormat="1">
      <c r="A1010686" s="2"/>
      <c r="B1010686" s="44"/>
      <c r="C1010686" s="39"/>
      <c r="D1010686" s="39"/>
      <c r="E1010686" s="3"/>
      <c r="F1010686" s="20"/>
      <c r="G1010686" s="20"/>
      <c r="H1010686" s="46"/>
      <c r="I1010686" s="47"/>
      <c r="J1010686" s="3"/>
      <c r="K1010686" s="48"/>
      <c r="L1010686" s="46"/>
      <c r="M1010686" s="46"/>
      <c r="N1010686" s="49"/>
      <c r="O1010686" s="46"/>
      <c r="P1010686" s="3"/>
      <c r="Q1010686" s="3"/>
      <c r="R1010686" s="50"/>
      <c r="S1010686" s="3"/>
      <c r="T1010686" s="3"/>
      <c r="U1010686" s="3"/>
      <c r="V1010686" s="6"/>
    </row>
    <row r="1010687" spans="1:22" customFormat="1">
      <c r="A1010687" s="2"/>
      <c r="B1010687" s="44"/>
      <c r="C1010687" s="39"/>
      <c r="D1010687" s="39"/>
      <c r="E1010687" s="3"/>
      <c r="F1010687" s="20"/>
      <c r="G1010687" s="20"/>
      <c r="H1010687" s="46"/>
      <c r="I1010687" s="47"/>
      <c r="J1010687" s="3"/>
      <c r="K1010687" s="48"/>
      <c r="L1010687" s="46"/>
      <c r="M1010687" s="46"/>
      <c r="N1010687" s="49"/>
      <c r="O1010687" s="46"/>
      <c r="P1010687" s="3"/>
      <c r="Q1010687" s="3"/>
      <c r="R1010687" s="50"/>
      <c r="S1010687" s="3"/>
      <c r="T1010687" s="3"/>
      <c r="U1010687" s="3"/>
      <c r="V1010687" s="6"/>
    </row>
    <row r="1010688" spans="1:22" customFormat="1">
      <c r="A1010688" s="2"/>
      <c r="B1010688" s="44"/>
      <c r="C1010688" s="39"/>
      <c r="D1010688" s="39"/>
      <c r="E1010688" s="3"/>
      <c r="F1010688" s="20"/>
      <c r="G1010688" s="20"/>
      <c r="H1010688" s="46"/>
      <c r="I1010688" s="47"/>
      <c r="J1010688" s="3"/>
      <c r="K1010688" s="48"/>
      <c r="L1010688" s="46"/>
      <c r="M1010688" s="46"/>
      <c r="N1010688" s="49"/>
      <c r="O1010688" s="46"/>
      <c r="P1010688" s="3"/>
      <c r="Q1010688" s="3"/>
      <c r="R1010688" s="50"/>
      <c r="S1010688" s="3"/>
      <c r="T1010688" s="3"/>
      <c r="U1010688" s="3"/>
      <c r="V1010688" s="6"/>
    </row>
    <row r="1010689" spans="1:22" customFormat="1">
      <c r="A1010689" s="2"/>
      <c r="B1010689" s="44"/>
      <c r="C1010689" s="39"/>
      <c r="D1010689" s="39"/>
      <c r="E1010689" s="3"/>
      <c r="F1010689" s="20"/>
      <c r="G1010689" s="20"/>
      <c r="H1010689" s="46"/>
      <c r="I1010689" s="47"/>
      <c r="J1010689" s="3"/>
      <c r="K1010689" s="48"/>
      <c r="L1010689" s="46"/>
      <c r="M1010689" s="46"/>
      <c r="N1010689" s="49"/>
      <c r="O1010689" s="46"/>
      <c r="P1010689" s="3"/>
      <c r="Q1010689" s="3"/>
      <c r="R1010689" s="50"/>
      <c r="S1010689" s="3"/>
      <c r="T1010689" s="3"/>
      <c r="U1010689" s="3"/>
      <c r="V1010689" s="6"/>
    </row>
    <row r="1010690" spans="1:22" customFormat="1">
      <c r="A1010690" s="2"/>
      <c r="B1010690" s="44"/>
      <c r="C1010690" s="39"/>
      <c r="D1010690" s="39"/>
      <c r="E1010690" s="3"/>
      <c r="F1010690" s="20"/>
      <c r="G1010690" s="20"/>
      <c r="H1010690" s="46"/>
      <c r="I1010690" s="47"/>
      <c r="J1010690" s="3"/>
      <c r="K1010690" s="48"/>
      <c r="L1010690" s="46"/>
      <c r="M1010690" s="46"/>
      <c r="N1010690" s="49"/>
      <c r="O1010690" s="46"/>
      <c r="P1010690" s="3"/>
      <c r="Q1010690" s="3"/>
      <c r="R1010690" s="50"/>
      <c r="S1010690" s="3"/>
      <c r="T1010690" s="3"/>
      <c r="U1010690" s="3"/>
      <c r="V1010690" s="6"/>
    </row>
    <row r="1010691" spans="1:22" customFormat="1">
      <c r="A1010691" s="2"/>
      <c r="B1010691" s="44"/>
      <c r="C1010691" s="39"/>
      <c r="D1010691" s="39"/>
      <c r="E1010691" s="3"/>
      <c r="F1010691" s="20"/>
      <c r="G1010691" s="20"/>
      <c r="H1010691" s="46"/>
      <c r="I1010691" s="47"/>
      <c r="J1010691" s="3"/>
      <c r="K1010691" s="48"/>
      <c r="L1010691" s="46"/>
      <c r="M1010691" s="46"/>
      <c r="N1010691" s="49"/>
      <c r="O1010691" s="46"/>
      <c r="P1010691" s="3"/>
      <c r="Q1010691" s="3"/>
      <c r="R1010691" s="50"/>
      <c r="S1010691" s="3"/>
      <c r="T1010691" s="3"/>
      <c r="U1010691" s="3"/>
      <c r="V1010691" s="6"/>
    </row>
    <row r="1010692" spans="1:22" customFormat="1">
      <c r="A1010692" s="2"/>
      <c r="B1010692" s="44"/>
      <c r="C1010692" s="39"/>
      <c r="D1010692" s="39"/>
      <c r="E1010692" s="3"/>
      <c r="F1010692" s="20"/>
      <c r="G1010692" s="20"/>
      <c r="H1010692" s="46"/>
      <c r="I1010692" s="47"/>
      <c r="J1010692" s="3"/>
      <c r="K1010692" s="48"/>
      <c r="L1010692" s="46"/>
      <c r="M1010692" s="46"/>
      <c r="N1010692" s="49"/>
      <c r="O1010692" s="46"/>
      <c r="P1010692" s="3"/>
      <c r="Q1010692" s="3"/>
      <c r="R1010692" s="50"/>
      <c r="S1010692" s="3"/>
      <c r="T1010692" s="3"/>
      <c r="U1010692" s="3"/>
      <c r="V1010692" s="6"/>
    </row>
    <row r="1010693" spans="1:22" customFormat="1">
      <c r="A1010693" s="2"/>
      <c r="B1010693" s="44"/>
      <c r="C1010693" s="39"/>
      <c r="D1010693" s="39"/>
      <c r="E1010693" s="3"/>
      <c r="F1010693" s="20"/>
      <c r="G1010693" s="20"/>
      <c r="H1010693" s="46"/>
      <c r="I1010693" s="47"/>
      <c r="J1010693" s="3"/>
      <c r="K1010693" s="48"/>
      <c r="L1010693" s="46"/>
      <c r="M1010693" s="46"/>
      <c r="N1010693" s="49"/>
      <c r="O1010693" s="46"/>
      <c r="P1010693" s="3"/>
      <c r="Q1010693" s="3"/>
      <c r="R1010693" s="50"/>
      <c r="S1010693" s="3"/>
      <c r="T1010693" s="3"/>
      <c r="U1010693" s="3"/>
      <c r="V1010693" s="6"/>
    </row>
    <row r="1010694" spans="1:22" customFormat="1">
      <c r="A1010694" s="2"/>
      <c r="B1010694" s="44"/>
      <c r="C1010694" s="39"/>
      <c r="D1010694" s="39"/>
      <c r="E1010694" s="3"/>
      <c r="F1010694" s="20"/>
      <c r="G1010694" s="20"/>
      <c r="H1010694" s="46"/>
      <c r="I1010694" s="47"/>
      <c r="J1010694" s="3"/>
      <c r="K1010694" s="48"/>
      <c r="L1010694" s="46"/>
      <c r="M1010694" s="46"/>
      <c r="N1010694" s="49"/>
      <c r="O1010694" s="46"/>
      <c r="P1010694" s="3"/>
      <c r="Q1010694" s="3"/>
      <c r="R1010694" s="50"/>
      <c r="S1010694" s="3"/>
      <c r="T1010694" s="3"/>
      <c r="U1010694" s="3"/>
      <c r="V1010694" s="6"/>
    </row>
    <row r="1010695" spans="1:22" customFormat="1">
      <c r="A1010695" s="2"/>
      <c r="B1010695" s="44"/>
      <c r="C1010695" s="39"/>
      <c r="D1010695" s="39"/>
      <c r="E1010695" s="3"/>
      <c r="F1010695" s="20"/>
      <c r="G1010695" s="20"/>
      <c r="H1010695" s="46"/>
      <c r="I1010695" s="47"/>
      <c r="J1010695" s="3"/>
      <c r="K1010695" s="48"/>
      <c r="L1010695" s="46"/>
      <c r="M1010695" s="46"/>
      <c r="N1010695" s="49"/>
      <c r="O1010695" s="46"/>
      <c r="P1010695" s="3"/>
      <c r="Q1010695" s="3"/>
      <c r="R1010695" s="50"/>
      <c r="S1010695" s="3"/>
      <c r="T1010695" s="3"/>
      <c r="U1010695" s="3"/>
      <c r="V1010695" s="6"/>
    </row>
    <row r="1010696" spans="1:22" customFormat="1">
      <c r="A1010696" s="2"/>
      <c r="B1010696" s="44"/>
      <c r="C1010696" s="39"/>
      <c r="D1010696" s="39"/>
      <c r="E1010696" s="3"/>
      <c r="F1010696" s="20"/>
      <c r="G1010696" s="20"/>
      <c r="H1010696" s="46"/>
      <c r="I1010696" s="47"/>
      <c r="J1010696" s="3"/>
      <c r="K1010696" s="48"/>
      <c r="L1010696" s="46"/>
      <c r="M1010696" s="46"/>
      <c r="N1010696" s="49"/>
      <c r="O1010696" s="46"/>
      <c r="P1010696" s="3"/>
      <c r="Q1010696" s="3"/>
      <c r="R1010696" s="50"/>
      <c r="S1010696" s="3"/>
      <c r="T1010696" s="3"/>
      <c r="U1010696" s="3"/>
      <c r="V1010696" s="6"/>
    </row>
    <row r="1010697" spans="1:22" customFormat="1">
      <c r="A1010697" s="2"/>
      <c r="B1010697" s="44"/>
      <c r="C1010697" s="39"/>
      <c r="D1010697" s="39"/>
      <c r="E1010697" s="3"/>
      <c r="F1010697" s="20"/>
      <c r="G1010697" s="20"/>
      <c r="H1010697" s="46"/>
      <c r="I1010697" s="47"/>
      <c r="J1010697" s="3"/>
      <c r="K1010697" s="48"/>
      <c r="L1010697" s="46"/>
      <c r="M1010697" s="46"/>
      <c r="N1010697" s="49"/>
      <c r="O1010697" s="46"/>
      <c r="P1010697" s="3"/>
      <c r="Q1010697" s="3"/>
      <c r="R1010697" s="50"/>
      <c r="S1010697" s="3"/>
      <c r="T1010697" s="3"/>
      <c r="U1010697" s="3"/>
      <c r="V1010697" s="6"/>
    </row>
    <row r="1010698" spans="1:22" customFormat="1">
      <c r="A1010698" s="2"/>
      <c r="B1010698" s="44"/>
      <c r="C1010698" s="39"/>
      <c r="D1010698" s="39"/>
      <c r="E1010698" s="3"/>
      <c r="F1010698" s="20"/>
      <c r="G1010698" s="20"/>
      <c r="H1010698" s="46"/>
      <c r="I1010698" s="47"/>
      <c r="J1010698" s="3"/>
      <c r="K1010698" s="48"/>
      <c r="L1010698" s="46"/>
      <c r="M1010698" s="46"/>
      <c r="N1010698" s="49"/>
      <c r="O1010698" s="46"/>
      <c r="P1010698" s="3"/>
      <c r="Q1010698" s="3"/>
      <c r="R1010698" s="50"/>
      <c r="S1010698" s="3"/>
      <c r="T1010698" s="3"/>
      <c r="U1010698" s="3"/>
      <c r="V1010698" s="6"/>
    </row>
    <row r="1010699" spans="1:22" customFormat="1">
      <c r="A1010699" s="2"/>
      <c r="B1010699" s="44"/>
      <c r="C1010699" s="39"/>
      <c r="D1010699" s="39"/>
      <c r="E1010699" s="3"/>
      <c r="F1010699" s="20"/>
      <c r="G1010699" s="20"/>
      <c r="H1010699" s="46"/>
      <c r="I1010699" s="47"/>
      <c r="J1010699" s="3"/>
      <c r="K1010699" s="48"/>
      <c r="L1010699" s="46"/>
      <c r="M1010699" s="46"/>
      <c r="N1010699" s="49"/>
      <c r="O1010699" s="46"/>
      <c r="P1010699" s="3"/>
      <c r="Q1010699" s="3"/>
      <c r="R1010699" s="50"/>
      <c r="S1010699" s="3"/>
      <c r="T1010699" s="3"/>
      <c r="U1010699" s="3"/>
      <c r="V1010699" s="6"/>
    </row>
    <row r="1010700" spans="1:22" customFormat="1">
      <c r="A1010700" s="2"/>
      <c r="B1010700" s="44"/>
      <c r="C1010700" s="39"/>
      <c r="D1010700" s="39"/>
      <c r="E1010700" s="3"/>
      <c r="F1010700" s="20"/>
      <c r="G1010700" s="20"/>
      <c r="H1010700" s="46"/>
      <c r="I1010700" s="47"/>
      <c r="J1010700" s="3"/>
      <c r="K1010700" s="48"/>
      <c r="L1010700" s="46"/>
      <c r="M1010700" s="46"/>
      <c r="N1010700" s="49"/>
      <c r="O1010700" s="46"/>
      <c r="P1010700" s="3"/>
      <c r="Q1010700" s="3"/>
      <c r="R1010700" s="50"/>
      <c r="S1010700" s="3"/>
      <c r="T1010700" s="3"/>
      <c r="U1010700" s="3"/>
      <c r="V1010700" s="6"/>
    </row>
    <row r="1010701" spans="1:22" customFormat="1">
      <c r="A1010701" s="2"/>
      <c r="B1010701" s="44"/>
      <c r="C1010701" s="39"/>
      <c r="D1010701" s="39"/>
      <c r="E1010701" s="3"/>
      <c r="F1010701" s="20"/>
      <c r="G1010701" s="20"/>
      <c r="H1010701" s="46"/>
      <c r="I1010701" s="47"/>
      <c r="J1010701" s="3"/>
      <c r="K1010701" s="48"/>
      <c r="L1010701" s="46"/>
      <c r="M1010701" s="46"/>
      <c r="N1010701" s="49"/>
      <c r="O1010701" s="46"/>
      <c r="P1010701" s="3"/>
      <c r="Q1010701" s="3"/>
      <c r="R1010701" s="50"/>
      <c r="S1010701" s="3"/>
      <c r="T1010701" s="3"/>
      <c r="U1010701" s="3"/>
      <c r="V1010701" s="6"/>
    </row>
    <row r="1010702" spans="1:22" customFormat="1">
      <c r="A1010702" s="2"/>
      <c r="B1010702" s="44"/>
      <c r="C1010702" s="39"/>
      <c r="D1010702" s="39"/>
      <c r="E1010702" s="3"/>
      <c r="F1010702" s="20"/>
      <c r="G1010702" s="20"/>
      <c r="H1010702" s="46"/>
      <c r="I1010702" s="47"/>
      <c r="J1010702" s="3"/>
      <c r="K1010702" s="48"/>
      <c r="L1010702" s="46"/>
      <c r="M1010702" s="46"/>
      <c r="N1010702" s="49"/>
      <c r="O1010702" s="46"/>
      <c r="P1010702" s="3"/>
      <c r="Q1010702" s="3"/>
      <c r="R1010702" s="50"/>
      <c r="S1010702" s="3"/>
      <c r="T1010702" s="3"/>
      <c r="U1010702" s="3"/>
      <c r="V1010702" s="6"/>
    </row>
    <row r="1010703" spans="1:22" customFormat="1">
      <c r="A1010703" s="2"/>
      <c r="B1010703" s="44"/>
      <c r="C1010703" s="39"/>
      <c r="D1010703" s="39"/>
      <c r="E1010703" s="3"/>
      <c r="F1010703" s="20"/>
      <c r="G1010703" s="20"/>
      <c r="H1010703" s="46"/>
      <c r="I1010703" s="47"/>
      <c r="J1010703" s="3"/>
      <c r="K1010703" s="48"/>
      <c r="L1010703" s="46"/>
      <c r="M1010703" s="46"/>
      <c r="N1010703" s="49"/>
      <c r="O1010703" s="46"/>
      <c r="P1010703" s="3"/>
      <c r="Q1010703" s="3"/>
      <c r="R1010703" s="50"/>
      <c r="S1010703" s="3"/>
      <c r="T1010703" s="3"/>
      <c r="U1010703" s="3"/>
      <c r="V1010703" s="6"/>
    </row>
    <row r="1010704" spans="1:22" customFormat="1">
      <c r="A1010704" s="2"/>
      <c r="B1010704" s="44"/>
      <c r="C1010704" s="39"/>
      <c r="D1010704" s="39"/>
      <c r="E1010704" s="3"/>
      <c r="F1010704" s="20"/>
      <c r="G1010704" s="20"/>
      <c r="H1010704" s="46"/>
      <c r="I1010704" s="47"/>
      <c r="J1010704" s="3"/>
      <c r="K1010704" s="48"/>
      <c r="L1010704" s="46"/>
      <c r="M1010704" s="46"/>
      <c r="N1010704" s="49"/>
      <c r="O1010704" s="46"/>
      <c r="P1010704" s="3"/>
      <c r="Q1010704" s="3"/>
      <c r="R1010704" s="50"/>
      <c r="S1010704" s="3"/>
      <c r="T1010704" s="3"/>
      <c r="U1010704" s="3"/>
      <c r="V1010704" s="6"/>
    </row>
    <row r="1010705" spans="1:22" customFormat="1">
      <c r="A1010705" s="2"/>
      <c r="B1010705" s="44"/>
      <c r="C1010705" s="39"/>
      <c r="D1010705" s="39"/>
      <c r="E1010705" s="3"/>
      <c r="F1010705" s="20"/>
      <c r="G1010705" s="20"/>
      <c r="H1010705" s="46"/>
      <c r="I1010705" s="47"/>
      <c r="J1010705" s="3"/>
      <c r="K1010705" s="48"/>
      <c r="L1010705" s="46"/>
      <c r="M1010705" s="46"/>
      <c r="N1010705" s="49"/>
      <c r="O1010705" s="46"/>
      <c r="P1010705" s="3"/>
      <c r="Q1010705" s="3"/>
      <c r="R1010705" s="50"/>
      <c r="S1010705" s="3"/>
      <c r="T1010705" s="3"/>
      <c r="U1010705" s="3"/>
      <c r="V1010705" s="6"/>
    </row>
    <row r="1010706" spans="1:22" customFormat="1">
      <c r="A1010706" s="2"/>
      <c r="B1010706" s="44"/>
      <c r="C1010706" s="39"/>
      <c r="D1010706" s="39"/>
      <c r="E1010706" s="3"/>
      <c r="F1010706" s="20"/>
      <c r="G1010706" s="20"/>
      <c r="H1010706" s="46"/>
      <c r="I1010706" s="47"/>
      <c r="J1010706" s="3"/>
      <c r="K1010706" s="48"/>
      <c r="L1010706" s="46"/>
      <c r="M1010706" s="46"/>
      <c r="N1010706" s="49"/>
      <c r="O1010706" s="46"/>
      <c r="P1010706" s="3"/>
      <c r="Q1010706" s="3"/>
      <c r="R1010706" s="50"/>
      <c r="S1010706" s="3"/>
      <c r="T1010706" s="3"/>
      <c r="U1010706" s="3"/>
      <c r="V1010706" s="6"/>
    </row>
    <row r="1010707" spans="1:22" customFormat="1">
      <c r="A1010707" s="2"/>
      <c r="B1010707" s="44"/>
      <c r="C1010707" s="39"/>
      <c r="D1010707" s="39"/>
      <c r="E1010707" s="3"/>
      <c r="F1010707" s="20"/>
      <c r="G1010707" s="20"/>
      <c r="H1010707" s="46"/>
      <c r="I1010707" s="47"/>
      <c r="J1010707" s="3"/>
      <c r="K1010707" s="48"/>
      <c r="L1010707" s="46"/>
      <c r="M1010707" s="46"/>
      <c r="N1010707" s="49"/>
      <c r="O1010707" s="46"/>
      <c r="P1010707" s="3"/>
      <c r="Q1010707" s="3"/>
      <c r="R1010707" s="50"/>
      <c r="S1010707" s="3"/>
      <c r="T1010707" s="3"/>
      <c r="U1010707" s="3"/>
      <c r="V1010707" s="6"/>
    </row>
    <row r="1010708" spans="1:22" customFormat="1">
      <c r="A1010708" s="2"/>
      <c r="B1010708" s="44"/>
      <c r="C1010708" s="39"/>
      <c r="D1010708" s="39"/>
      <c r="E1010708" s="3"/>
      <c r="F1010708" s="20"/>
      <c r="G1010708" s="20"/>
      <c r="H1010708" s="46"/>
      <c r="I1010708" s="47"/>
      <c r="J1010708" s="3"/>
      <c r="K1010708" s="48"/>
      <c r="L1010708" s="46"/>
      <c r="M1010708" s="46"/>
      <c r="N1010708" s="49"/>
      <c r="O1010708" s="46"/>
      <c r="P1010708" s="3"/>
      <c r="Q1010708" s="3"/>
      <c r="R1010708" s="50"/>
      <c r="S1010708" s="3"/>
      <c r="T1010708" s="3"/>
      <c r="U1010708" s="3"/>
      <c r="V1010708" s="6"/>
    </row>
    <row r="1010709" spans="1:22" customFormat="1">
      <c r="A1010709" s="2"/>
      <c r="B1010709" s="44"/>
      <c r="C1010709" s="39"/>
      <c r="D1010709" s="39"/>
      <c r="E1010709" s="3"/>
      <c r="F1010709" s="20"/>
      <c r="G1010709" s="20"/>
      <c r="H1010709" s="46"/>
      <c r="I1010709" s="47"/>
      <c r="J1010709" s="3"/>
      <c r="K1010709" s="48"/>
      <c r="L1010709" s="46"/>
      <c r="M1010709" s="46"/>
      <c r="N1010709" s="49"/>
      <c r="O1010709" s="46"/>
      <c r="P1010709" s="3"/>
      <c r="Q1010709" s="3"/>
      <c r="R1010709" s="50"/>
      <c r="S1010709" s="3"/>
      <c r="T1010709" s="3"/>
      <c r="U1010709" s="3"/>
      <c r="V1010709" s="6"/>
    </row>
    <row r="1010710" spans="1:22" customFormat="1">
      <c r="A1010710" s="2"/>
      <c r="B1010710" s="44"/>
      <c r="C1010710" s="39"/>
      <c r="D1010710" s="39"/>
      <c r="E1010710" s="3"/>
      <c r="F1010710" s="20"/>
      <c r="G1010710" s="20"/>
      <c r="H1010710" s="46"/>
      <c r="I1010710" s="47"/>
      <c r="J1010710" s="3"/>
      <c r="K1010710" s="48"/>
      <c r="L1010710" s="46"/>
      <c r="M1010710" s="46"/>
      <c r="N1010710" s="49"/>
      <c r="O1010710" s="46"/>
      <c r="P1010710" s="3"/>
      <c r="Q1010710" s="3"/>
      <c r="R1010710" s="50"/>
      <c r="S1010710" s="3"/>
      <c r="T1010710" s="3"/>
      <c r="U1010710" s="3"/>
      <c r="V1010710" s="6"/>
    </row>
    <row r="1010711" spans="1:22" customFormat="1">
      <c r="A1010711" s="2"/>
      <c r="B1010711" s="44"/>
      <c r="C1010711" s="39"/>
      <c r="D1010711" s="39"/>
      <c r="E1010711" s="3"/>
      <c r="F1010711" s="20"/>
      <c r="G1010711" s="20"/>
      <c r="H1010711" s="46"/>
      <c r="I1010711" s="47"/>
      <c r="J1010711" s="3"/>
      <c r="K1010711" s="48"/>
      <c r="L1010711" s="46"/>
      <c r="M1010711" s="46"/>
      <c r="N1010711" s="49"/>
      <c r="O1010711" s="46"/>
      <c r="P1010711" s="3"/>
      <c r="Q1010711" s="3"/>
      <c r="R1010711" s="50"/>
      <c r="S1010711" s="3"/>
      <c r="T1010711" s="3"/>
      <c r="U1010711" s="3"/>
      <c r="V1010711" s="6"/>
    </row>
    <row r="1010712" spans="1:22" customFormat="1">
      <c r="A1010712" s="2"/>
      <c r="B1010712" s="44"/>
      <c r="C1010712" s="39"/>
      <c r="D1010712" s="39"/>
      <c r="E1010712" s="3"/>
      <c r="F1010712" s="20"/>
      <c r="G1010712" s="20"/>
      <c r="H1010712" s="46"/>
      <c r="I1010712" s="47"/>
      <c r="J1010712" s="3"/>
      <c r="K1010712" s="48"/>
      <c r="L1010712" s="46"/>
      <c r="M1010712" s="46"/>
      <c r="N1010712" s="49"/>
      <c r="O1010712" s="46"/>
      <c r="P1010712" s="3"/>
      <c r="Q1010712" s="3"/>
      <c r="R1010712" s="50"/>
      <c r="S1010712" s="3"/>
      <c r="T1010712" s="3"/>
      <c r="U1010712" s="3"/>
      <c r="V1010712" s="6"/>
    </row>
    <row r="1010713" spans="1:22" customFormat="1">
      <c r="A1010713" s="2"/>
      <c r="B1010713" s="44"/>
      <c r="C1010713" s="39"/>
      <c r="D1010713" s="39"/>
      <c r="E1010713" s="3"/>
      <c r="F1010713" s="20"/>
      <c r="G1010713" s="20"/>
      <c r="H1010713" s="46"/>
      <c r="I1010713" s="47"/>
      <c r="J1010713" s="3"/>
      <c r="K1010713" s="48"/>
      <c r="L1010713" s="46"/>
      <c r="M1010713" s="46"/>
      <c r="N1010713" s="49"/>
      <c r="O1010713" s="46"/>
      <c r="P1010713" s="3"/>
      <c r="Q1010713" s="3"/>
      <c r="R1010713" s="50"/>
      <c r="S1010713" s="3"/>
      <c r="T1010713" s="3"/>
      <c r="U1010713" s="3"/>
      <c r="V1010713" s="6"/>
    </row>
    <row r="1010714" spans="1:22" customFormat="1">
      <c r="A1010714" s="2"/>
      <c r="B1010714" s="44"/>
      <c r="C1010714" s="39"/>
      <c r="D1010714" s="39"/>
      <c r="E1010714" s="3"/>
      <c r="F1010714" s="20"/>
      <c r="G1010714" s="20"/>
      <c r="H1010714" s="46"/>
      <c r="I1010714" s="47"/>
      <c r="J1010714" s="3"/>
      <c r="K1010714" s="48"/>
      <c r="L1010714" s="46"/>
      <c r="M1010714" s="46"/>
      <c r="N1010714" s="49"/>
      <c r="O1010714" s="46"/>
      <c r="P1010714" s="3"/>
      <c r="Q1010714" s="3"/>
      <c r="R1010714" s="50"/>
      <c r="S1010714" s="3"/>
      <c r="T1010714" s="3"/>
      <c r="U1010714" s="3"/>
      <c r="V1010714" s="6"/>
    </row>
    <row r="1010715" spans="1:22" customFormat="1">
      <c r="A1010715" s="2"/>
      <c r="B1010715" s="44"/>
      <c r="C1010715" s="39"/>
      <c r="D1010715" s="39"/>
      <c r="E1010715" s="3"/>
      <c r="F1010715" s="20"/>
      <c r="G1010715" s="20"/>
      <c r="H1010715" s="46"/>
      <c r="I1010715" s="47"/>
      <c r="J1010715" s="3"/>
      <c r="K1010715" s="48"/>
      <c r="L1010715" s="46"/>
      <c r="M1010715" s="46"/>
      <c r="N1010715" s="49"/>
      <c r="O1010715" s="46"/>
      <c r="P1010715" s="3"/>
      <c r="Q1010715" s="3"/>
      <c r="R1010715" s="50"/>
      <c r="S1010715" s="3"/>
      <c r="T1010715" s="3"/>
      <c r="U1010715" s="3"/>
      <c r="V1010715" s="6"/>
    </row>
    <row r="1010716" spans="1:22" customFormat="1">
      <c r="A1010716" s="2"/>
      <c r="B1010716" s="44"/>
      <c r="C1010716" s="39"/>
      <c r="D1010716" s="39"/>
      <c r="E1010716" s="3"/>
      <c r="F1010716" s="20"/>
      <c r="G1010716" s="20"/>
      <c r="H1010716" s="46"/>
      <c r="I1010716" s="47"/>
      <c r="J1010716" s="3"/>
      <c r="K1010716" s="48"/>
      <c r="L1010716" s="46"/>
      <c r="M1010716" s="46"/>
      <c r="N1010716" s="49"/>
      <c r="O1010716" s="46"/>
      <c r="P1010716" s="3"/>
      <c r="Q1010716" s="3"/>
      <c r="R1010716" s="50"/>
      <c r="S1010716" s="3"/>
      <c r="T1010716" s="3"/>
      <c r="U1010716" s="3"/>
      <c r="V1010716" s="6"/>
    </row>
    <row r="1010717" spans="1:22" customFormat="1">
      <c r="A1010717" s="2"/>
      <c r="B1010717" s="44"/>
      <c r="C1010717" s="39"/>
      <c r="D1010717" s="39"/>
      <c r="E1010717" s="3"/>
      <c r="F1010717" s="20"/>
      <c r="G1010717" s="20"/>
      <c r="H1010717" s="46"/>
      <c r="I1010717" s="47"/>
      <c r="J1010717" s="3"/>
      <c r="K1010717" s="48"/>
      <c r="L1010717" s="46"/>
      <c r="M1010717" s="46"/>
      <c r="N1010717" s="49"/>
      <c r="O1010717" s="46"/>
      <c r="P1010717" s="3"/>
      <c r="Q1010717" s="3"/>
      <c r="R1010717" s="50"/>
      <c r="S1010717" s="3"/>
      <c r="T1010717" s="3"/>
      <c r="U1010717" s="3"/>
      <c r="V1010717" s="6"/>
    </row>
    <row r="1010718" spans="1:22" customFormat="1">
      <c r="A1010718" s="2"/>
      <c r="B1010718" s="44"/>
      <c r="C1010718" s="39"/>
      <c r="D1010718" s="39"/>
      <c r="E1010718" s="3"/>
      <c r="F1010718" s="20"/>
      <c r="G1010718" s="20"/>
      <c r="H1010718" s="46"/>
      <c r="I1010718" s="47"/>
      <c r="J1010718" s="3"/>
      <c r="K1010718" s="48"/>
      <c r="L1010718" s="46"/>
      <c r="M1010718" s="46"/>
      <c r="N1010718" s="49"/>
      <c r="O1010718" s="46"/>
      <c r="P1010718" s="3"/>
      <c r="Q1010718" s="3"/>
      <c r="R1010718" s="50"/>
      <c r="S1010718" s="3"/>
      <c r="T1010718" s="3"/>
      <c r="U1010718" s="3"/>
      <c r="V1010718" s="6"/>
    </row>
    <row r="1010719" spans="1:22" customFormat="1">
      <c r="A1010719" s="2"/>
      <c r="B1010719" s="44"/>
      <c r="C1010719" s="39"/>
      <c r="D1010719" s="39"/>
      <c r="E1010719" s="3"/>
      <c r="F1010719" s="20"/>
      <c r="G1010719" s="20"/>
      <c r="H1010719" s="46"/>
      <c r="I1010719" s="47"/>
      <c r="J1010719" s="3"/>
      <c r="K1010719" s="48"/>
      <c r="L1010719" s="46"/>
      <c r="M1010719" s="46"/>
      <c r="N1010719" s="49"/>
      <c r="O1010719" s="46"/>
      <c r="P1010719" s="3"/>
      <c r="Q1010719" s="3"/>
      <c r="R1010719" s="50"/>
      <c r="S1010719" s="3"/>
      <c r="T1010719" s="3"/>
      <c r="U1010719" s="3"/>
      <c r="V1010719" s="6"/>
    </row>
    <row r="1010720" spans="1:22" customFormat="1">
      <c r="A1010720" s="2"/>
      <c r="B1010720" s="44"/>
      <c r="C1010720" s="39"/>
      <c r="D1010720" s="39"/>
      <c r="E1010720" s="3"/>
      <c r="F1010720" s="20"/>
      <c r="G1010720" s="20"/>
      <c r="H1010720" s="46"/>
      <c r="I1010720" s="47"/>
      <c r="J1010720" s="3"/>
      <c r="K1010720" s="48"/>
      <c r="L1010720" s="46"/>
      <c r="M1010720" s="46"/>
      <c r="N1010720" s="49"/>
      <c r="O1010720" s="46"/>
      <c r="P1010720" s="3"/>
      <c r="Q1010720" s="3"/>
      <c r="R1010720" s="50"/>
      <c r="S1010720" s="3"/>
      <c r="T1010720" s="3"/>
      <c r="U1010720" s="3"/>
      <c r="V1010720" s="6"/>
    </row>
    <row r="1010721" spans="1:22" customFormat="1">
      <c r="A1010721" s="2"/>
      <c r="B1010721" s="44"/>
      <c r="C1010721" s="39"/>
      <c r="D1010721" s="39"/>
      <c r="E1010721" s="3"/>
      <c r="F1010721" s="20"/>
      <c r="G1010721" s="20"/>
      <c r="H1010721" s="46"/>
      <c r="I1010721" s="47"/>
      <c r="J1010721" s="3"/>
      <c r="K1010721" s="48"/>
      <c r="L1010721" s="46"/>
      <c r="M1010721" s="46"/>
      <c r="N1010721" s="49"/>
      <c r="O1010721" s="46"/>
      <c r="P1010721" s="3"/>
      <c r="Q1010721" s="3"/>
      <c r="R1010721" s="50"/>
      <c r="S1010721" s="3"/>
      <c r="T1010721" s="3"/>
      <c r="U1010721" s="3"/>
      <c r="V1010721" s="6"/>
    </row>
    <row r="1010722" spans="1:22" customFormat="1">
      <c r="A1010722" s="2"/>
      <c r="B1010722" s="44"/>
      <c r="C1010722" s="39"/>
      <c r="D1010722" s="39"/>
      <c r="E1010722" s="3"/>
      <c r="F1010722" s="20"/>
      <c r="G1010722" s="20"/>
      <c r="H1010722" s="46"/>
      <c r="I1010722" s="47"/>
      <c r="J1010722" s="3"/>
      <c r="K1010722" s="48"/>
      <c r="L1010722" s="46"/>
      <c r="M1010722" s="46"/>
      <c r="N1010722" s="49"/>
      <c r="O1010722" s="46"/>
      <c r="P1010722" s="3"/>
      <c r="Q1010722" s="3"/>
      <c r="R1010722" s="50"/>
      <c r="S1010722" s="3"/>
      <c r="T1010722" s="3"/>
      <c r="U1010722" s="3"/>
      <c r="V1010722" s="6"/>
    </row>
    <row r="1010723" spans="1:22" customFormat="1">
      <c r="A1010723" s="2"/>
      <c r="B1010723" s="44"/>
      <c r="C1010723" s="39"/>
      <c r="D1010723" s="39"/>
      <c r="E1010723" s="3"/>
      <c r="F1010723" s="20"/>
      <c r="G1010723" s="20"/>
      <c r="H1010723" s="46"/>
      <c r="I1010723" s="47"/>
      <c r="J1010723" s="3"/>
      <c r="K1010723" s="48"/>
      <c r="L1010723" s="46"/>
      <c r="M1010723" s="46"/>
      <c r="N1010723" s="49"/>
      <c r="O1010723" s="46"/>
      <c r="P1010723" s="3"/>
      <c r="Q1010723" s="3"/>
      <c r="R1010723" s="50"/>
      <c r="S1010723" s="3"/>
      <c r="T1010723" s="3"/>
      <c r="U1010723" s="3"/>
      <c r="V1010723" s="6"/>
    </row>
    <row r="1010724" spans="1:22" customFormat="1">
      <c r="A1010724" s="2"/>
      <c r="B1010724" s="44"/>
      <c r="C1010724" s="39"/>
      <c r="D1010724" s="39"/>
      <c r="E1010724" s="3"/>
      <c r="F1010724" s="20"/>
      <c r="G1010724" s="20"/>
      <c r="H1010724" s="46"/>
      <c r="I1010724" s="47"/>
      <c r="J1010724" s="3"/>
      <c r="K1010724" s="48"/>
      <c r="L1010724" s="46"/>
      <c r="M1010724" s="46"/>
      <c r="N1010724" s="49"/>
      <c r="O1010724" s="46"/>
      <c r="P1010724" s="3"/>
      <c r="Q1010724" s="3"/>
      <c r="R1010724" s="50"/>
      <c r="S1010724" s="3"/>
      <c r="T1010724" s="3"/>
      <c r="U1010724" s="3"/>
      <c r="V1010724" s="6"/>
    </row>
    <row r="1010725" spans="1:22" customFormat="1">
      <c r="A1010725" s="2"/>
      <c r="B1010725" s="44"/>
      <c r="C1010725" s="39"/>
      <c r="D1010725" s="39"/>
      <c r="E1010725" s="3"/>
      <c r="F1010725" s="20"/>
      <c r="G1010725" s="20"/>
      <c r="H1010725" s="46"/>
      <c r="I1010725" s="47"/>
      <c r="J1010725" s="3"/>
      <c r="K1010725" s="48"/>
      <c r="L1010725" s="46"/>
      <c r="M1010725" s="46"/>
      <c r="N1010725" s="49"/>
      <c r="O1010725" s="46"/>
      <c r="P1010725" s="3"/>
      <c r="Q1010725" s="3"/>
      <c r="R1010725" s="50"/>
      <c r="S1010725" s="3"/>
      <c r="T1010725" s="3"/>
      <c r="U1010725" s="3"/>
      <c r="V1010725" s="6"/>
    </row>
    <row r="1010726" spans="1:22" customFormat="1">
      <c r="A1010726" s="2"/>
      <c r="B1010726" s="44"/>
      <c r="C1010726" s="39"/>
      <c r="D1010726" s="39"/>
      <c r="E1010726" s="3"/>
      <c r="F1010726" s="20"/>
      <c r="G1010726" s="20"/>
      <c r="H1010726" s="46"/>
      <c r="I1010726" s="47"/>
      <c r="J1010726" s="3"/>
      <c r="K1010726" s="48"/>
      <c r="L1010726" s="46"/>
      <c r="M1010726" s="46"/>
      <c r="N1010726" s="49"/>
      <c r="O1010726" s="46"/>
      <c r="P1010726" s="3"/>
      <c r="Q1010726" s="3"/>
      <c r="R1010726" s="50"/>
      <c r="S1010726" s="3"/>
      <c r="T1010726" s="3"/>
      <c r="U1010726" s="3"/>
      <c r="V1010726" s="6"/>
    </row>
    <row r="1010727" spans="1:22" customFormat="1">
      <c r="A1010727" s="2"/>
      <c r="B1010727" s="44"/>
      <c r="C1010727" s="39"/>
      <c r="D1010727" s="39"/>
      <c r="E1010727" s="3"/>
      <c r="F1010727" s="20"/>
      <c r="G1010727" s="20"/>
      <c r="H1010727" s="46"/>
      <c r="I1010727" s="47"/>
      <c r="J1010727" s="3"/>
      <c r="K1010727" s="48"/>
      <c r="L1010727" s="46"/>
      <c r="M1010727" s="46"/>
      <c r="N1010727" s="49"/>
      <c r="O1010727" s="46"/>
      <c r="P1010727" s="3"/>
      <c r="Q1010727" s="3"/>
      <c r="R1010727" s="50"/>
      <c r="S1010727" s="3"/>
      <c r="T1010727" s="3"/>
      <c r="U1010727" s="3"/>
      <c r="V1010727" s="6"/>
    </row>
    <row r="1010728" spans="1:22" customFormat="1">
      <c r="A1010728" s="2"/>
      <c r="B1010728" s="44"/>
      <c r="C1010728" s="39"/>
      <c r="D1010728" s="39"/>
      <c r="E1010728" s="3"/>
      <c r="F1010728" s="20"/>
      <c r="G1010728" s="20"/>
      <c r="H1010728" s="46"/>
      <c r="I1010728" s="47"/>
      <c r="J1010728" s="3"/>
      <c r="K1010728" s="48"/>
      <c r="L1010728" s="46"/>
      <c r="M1010728" s="46"/>
      <c r="N1010728" s="49"/>
      <c r="O1010728" s="46"/>
      <c r="P1010728" s="3"/>
      <c r="Q1010728" s="3"/>
      <c r="R1010728" s="50"/>
      <c r="S1010728" s="3"/>
      <c r="T1010728" s="3"/>
      <c r="U1010728" s="3"/>
      <c r="V1010728" s="6"/>
    </row>
    <row r="1010729" spans="1:22" customFormat="1">
      <c r="A1010729" s="2"/>
      <c r="B1010729" s="44"/>
      <c r="C1010729" s="39"/>
      <c r="D1010729" s="39"/>
      <c r="E1010729" s="3"/>
      <c r="F1010729" s="20"/>
      <c r="G1010729" s="20"/>
      <c r="H1010729" s="46"/>
      <c r="I1010729" s="47"/>
      <c r="J1010729" s="3"/>
      <c r="K1010729" s="48"/>
      <c r="L1010729" s="46"/>
      <c r="M1010729" s="46"/>
      <c r="N1010729" s="49"/>
      <c r="O1010729" s="46"/>
      <c r="P1010729" s="3"/>
      <c r="Q1010729" s="3"/>
      <c r="R1010729" s="50"/>
      <c r="S1010729" s="3"/>
      <c r="T1010729" s="3"/>
      <c r="U1010729" s="3"/>
      <c r="V1010729" s="6"/>
    </row>
    <row r="1010730" spans="1:22" customFormat="1">
      <c r="A1010730" s="2"/>
      <c r="B1010730" s="44"/>
      <c r="C1010730" s="39"/>
      <c r="D1010730" s="39"/>
      <c r="E1010730" s="3"/>
      <c r="F1010730" s="20"/>
      <c r="G1010730" s="20"/>
      <c r="H1010730" s="46"/>
      <c r="I1010730" s="47"/>
      <c r="J1010730" s="3"/>
      <c r="K1010730" s="48"/>
      <c r="L1010730" s="46"/>
      <c r="M1010730" s="46"/>
      <c r="N1010730" s="49"/>
      <c r="O1010730" s="46"/>
      <c r="P1010730" s="3"/>
      <c r="Q1010730" s="3"/>
      <c r="R1010730" s="50"/>
      <c r="S1010730" s="3"/>
      <c r="T1010730" s="3"/>
      <c r="U1010730" s="3"/>
      <c r="V1010730" s="6"/>
    </row>
    <row r="1010731" spans="1:22" customFormat="1">
      <c r="A1010731" s="2"/>
      <c r="B1010731" s="44"/>
      <c r="C1010731" s="39"/>
      <c r="D1010731" s="39"/>
      <c r="E1010731" s="3"/>
      <c r="F1010731" s="20"/>
      <c r="G1010731" s="20"/>
      <c r="H1010731" s="46"/>
      <c r="I1010731" s="47"/>
      <c r="J1010731" s="3"/>
      <c r="K1010731" s="48"/>
      <c r="L1010731" s="46"/>
      <c r="M1010731" s="46"/>
      <c r="N1010731" s="49"/>
      <c r="O1010731" s="46"/>
      <c r="P1010731" s="3"/>
      <c r="Q1010731" s="3"/>
      <c r="R1010731" s="50"/>
      <c r="S1010731" s="3"/>
      <c r="T1010731" s="3"/>
      <c r="U1010731" s="3"/>
      <c r="V1010731" s="6"/>
    </row>
    <row r="1010732" spans="1:22" customFormat="1">
      <c r="A1010732" s="2"/>
      <c r="B1010732" s="44"/>
      <c r="C1010732" s="39"/>
      <c r="D1010732" s="39"/>
      <c r="E1010732" s="3"/>
      <c r="F1010732" s="20"/>
      <c r="G1010732" s="20"/>
      <c r="H1010732" s="46"/>
      <c r="I1010732" s="47"/>
      <c r="J1010732" s="3"/>
      <c r="K1010732" s="48"/>
      <c r="L1010732" s="46"/>
      <c r="M1010732" s="46"/>
      <c r="N1010732" s="49"/>
      <c r="O1010732" s="46"/>
      <c r="P1010732" s="3"/>
      <c r="Q1010732" s="3"/>
      <c r="R1010732" s="50"/>
      <c r="S1010732" s="3"/>
      <c r="T1010732" s="3"/>
      <c r="U1010732" s="3"/>
      <c r="V1010732" s="6"/>
    </row>
    <row r="1010733" spans="1:22" customFormat="1">
      <c r="A1010733" s="2"/>
      <c r="B1010733" s="44"/>
      <c r="C1010733" s="39"/>
      <c r="D1010733" s="39"/>
      <c r="E1010733" s="3"/>
      <c r="F1010733" s="20"/>
      <c r="G1010733" s="20"/>
      <c r="H1010733" s="46"/>
      <c r="I1010733" s="47"/>
      <c r="J1010733" s="3"/>
      <c r="K1010733" s="48"/>
      <c r="L1010733" s="46"/>
      <c r="M1010733" s="46"/>
      <c r="N1010733" s="49"/>
      <c r="O1010733" s="46"/>
      <c r="P1010733" s="3"/>
      <c r="Q1010733" s="3"/>
      <c r="R1010733" s="50"/>
      <c r="S1010733" s="3"/>
      <c r="T1010733" s="3"/>
      <c r="U1010733" s="3"/>
      <c r="V1010733" s="6"/>
    </row>
    <row r="1010734" spans="1:22" customFormat="1">
      <c r="A1010734" s="2"/>
      <c r="B1010734" s="44"/>
      <c r="C1010734" s="39"/>
      <c r="D1010734" s="39"/>
      <c r="E1010734" s="3"/>
      <c r="F1010734" s="20"/>
      <c r="G1010734" s="20"/>
      <c r="H1010734" s="46"/>
      <c r="I1010734" s="47"/>
      <c r="J1010734" s="3"/>
      <c r="K1010734" s="48"/>
      <c r="L1010734" s="46"/>
      <c r="M1010734" s="46"/>
      <c r="N1010734" s="49"/>
      <c r="O1010734" s="46"/>
      <c r="P1010734" s="3"/>
      <c r="Q1010734" s="3"/>
      <c r="R1010734" s="50"/>
      <c r="S1010734" s="3"/>
      <c r="T1010734" s="3"/>
      <c r="U1010734" s="3"/>
      <c r="V1010734" s="6"/>
    </row>
    <row r="1010735" spans="1:22" customFormat="1">
      <c r="A1010735" s="2"/>
      <c r="B1010735" s="44"/>
      <c r="C1010735" s="39"/>
      <c r="D1010735" s="39"/>
      <c r="E1010735" s="3"/>
      <c r="F1010735" s="20"/>
      <c r="G1010735" s="20"/>
      <c r="H1010735" s="46"/>
      <c r="I1010735" s="47"/>
      <c r="J1010735" s="3"/>
      <c r="K1010735" s="48"/>
      <c r="L1010735" s="46"/>
      <c r="M1010735" s="46"/>
      <c r="N1010735" s="49"/>
      <c r="O1010735" s="46"/>
      <c r="P1010735" s="3"/>
      <c r="Q1010735" s="3"/>
      <c r="R1010735" s="50"/>
      <c r="S1010735" s="3"/>
      <c r="T1010735" s="3"/>
      <c r="U1010735" s="3"/>
      <c r="V1010735" s="6"/>
    </row>
    <row r="1010736" spans="1:22" customFormat="1">
      <c r="A1010736" s="2"/>
      <c r="B1010736" s="44"/>
      <c r="C1010736" s="39"/>
      <c r="D1010736" s="39"/>
      <c r="E1010736" s="3"/>
      <c r="F1010736" s="20"/>
      <c r="G1010736" s="20"/>
      <c r="H1010736" s="46"/>
      <c r="I1010736" s="47"/>
      <c r="J1010736" s="3"/>
      <c r="K1010736" s="48"/>
      <c r="L1010736" s="46"/>
      <c r="M1010736" s="46"/>
      <c r="N1010736" s="49"/>
      <c r="O1010736" s="46"/>
      <c r="P1010736" s="3"/>
      <c r="Q1010736" s="3"/>
      <c r="R1010736" s="50"/>
      <c r="S1010736" s="3"/>
      <c r="T1010736" s="3"/>
      <c r="U1010736" s="3"/>
      <c r="V1010736" s="6"/>
    </row>
    <row r="1010737" spans="1:22" customFormat="1">
      <c r="A1010737" s="2"/>
      <c r="B1010737" s="44"/>
      <c r="C1010737" s="39"/>
      <c r="D1010737" s="39"/>
      <c r="E1010737" s="3"/>
      <c r="F1010737" s="20"/>
      <c r="G1010737" s="20"/>
      <c r="H1010737" s="46"/>
      <c r="I1010737" s="47"/>
      <c r="J1010737" s="3"/>
      <c r="K1010737" s="48"/>
      <c r="L1010737" s="46"/>
      <c r="M1010737" s="46"/>
      <c r="N1010737" s="49"/>
      <c r="O1010737" s="46"/>
      <c r="P1010737" s="3"/>
      <c r="Q1010737" s="3"/>
      <c r="R1010737" s="50"/>
      <c r="S1010737" s="3"/>
      <c r="T1010737" s="3"/>
      <c r="U1010737" s="3"/>
      <c r="V1010737" s="6"/>
    </row>
    <row r="1010738" spans="1:22" customFormat="1">
      <c r="A1010738" s="2"/>
      <c r="B1010738" s="44"/>
      <c r="C1010738" s="39"/>
      <c r="D1010738" s="39"/>
      <c r="E1010738" s="3"/>
      <c r="F1010738" s="20"/>
      <c r="G1010738" s="20"/>
      <c r="H1010738" s="46"/>
      <c r="I1010738" s="47"/>
      <c r="J1010738" s="3"/>
      <c r="K1010738" s="48"/>
      <c r="L1010738" s="46"/>
      <c r="M1010738" s="46"/>
      <c r="N1010738" s="49"/>
      <c r="O1010738" s="46"/>
      <c r="P1010738" s="3"/>
      <c r="Q1010738" s="3"/>
      <c r="R1010738" s="50"/>
      <c r="S1010738" s="3"/>
      <c r="T1010738" s="3"/>
      <c r="U1010738" s="3"/>
      <c r="V1010738" s="6"/>
    </row>
    <row r="1010739" spans="1:22" customFormat="1">
      <c r="A1010739" s="2"/>
      <c r="B1010739" s="44"/>
      <c r="C1010739" s="39"/>
      <c r="D1010739" s="39"/>
      <c r="E1010739" s="3"/>
      <c r="F1010739" s="20"/>
      <c r="G1010739" s="20"/>
      <c r="H1010739" s="46"/>
      <c r="I1010739" s="47"/>
      <c r="J1010739" s="3"/>
      <c r="K1010739" s="48"/>
      <c r="L1010739" s="46"/>
      <c r="M1010739" s="46"/>
      <c r="N1010739" s="49"/>
      <c r="O1010739" s="46"/>
      <c r="P1010739" s="3"/>
      <c r="Q1010739" s="3"/>
      <c r="R1010739" s="50"/>
      <c r="S1010739" s="3"/>
      <c r="T1010739" s="3"/>
      <c r="U1010739" s="3"/>
      <c r="V1010739" s="6"/>
    </row>
    <row r="1010740" spans="1:22" customFormat="1">
      <c r="A1010740" s="2"/>
      <c r="B1010740" s="44"/>
      <c r="C1010740" s="39"/>
      <c r="D1010740" s="39"/>
      <c r="E1010740" s="3"/>
      <c r="F1010740" s="20"/>
      <c r="G1010740" s="20"/>
      <c r="H1010740" s="46"/>
      <c r="I1010740" s="47"/>
      <c r="J1010740" s="3"/>
      <c r="K1010740" s="48"/>
      <c r="L1010740" s="46"/>
      <c r="M1010740" s="46"/>
      <c r="N1010740" s="49"/>
      <c r="O1010740" s="46"/>
      <c r="P1010740" s="3"/>
      <c r="Q1010740" s="3"/>
      <c r="R1010740" s="50"/>
      <c r="S1010740" s="3"/>
      <c r="T1010740" s="3"/>
      <c r="U1010740" s="3"/>
      <c r="V1010740" s="6"/>
    </row>
    <row r="1010741" spans="1:22" customFormat="1">
      <c r="A1010741" s="2"/>
      <c r="B1010741" s="44"/>
      <c r="C1010741" s="39"/>
      <c r="D1010741" s="39"/>
      <c r="E1010741" s="3"/>
      <c r="F1010741" s="20"/>
      <c r="G1010741" s="20"/>
      <c r="H1010741" s="46"/>
      <c r="I1010741" s="47"/>
      <c r="J1010741" s="3"/>
      <c r="K1010741" s="48"/>
      <c r="L1010741" s="46"/>
      <c r="M1010741" s="46"/>
      <c r="N1010741" s="49"/>
      <c r="O1010741" s="46"/>
      <c r="P1010741" s="3"/>
      <c r="Q1010741" s="3"/>
      <c r="R1010741" s="50"/>
      <c r="S1010741" s="3"/>
      <c r="T1010741" s="3"/>
      <c r="U1010741" s="3"/>
      <c r="V1010741" s="6"/>
    </row>
    <row r="1010742" spans="1:22" customFormat="1">
      <c r="A1010742" s="2"/>
      <c r="B1010742" s="44"/>
      <c r="C1010742" s="39"/>
      <c r="D1010742" s="39"/>
      <c r="E1010742" s="3"/>
      <c r="F1010742" s="20"/>
      <c r="G1010742" s="20"/>
      <c r="H1010742" s="46"/>
      <c r="I1010742" s="47"/>
      <c r="J1010742" s="3"/>
      <c r="K1010742" s="48"/>
      <c r="L1010742" s="46"/>
      <c r="M1010742" s="46"/>
      <c r="N1010742" s="49"/>
      <c r="O1010742" s="46"/>
      <c r="P1010742" s="3"/>
      <c r="Q1010742" s="3"/>
      <c r="R1010742" s="50"/>
      <c r="S1010742" s="3"/>
      <c r="T1010742" s="3"/>
      <c r="U1010742" s="3"/>
      <c r="V1010742" s="6"/>
    </row>
    <row r="1010743" spans="1:22" customFormat="1">
      <c r="A1010743" s="2"/>
      <c r="B1010743" s="44"/>
      <c r="C1010743" s="39"/>
      <c r="D1010743" s="39"/>
      <c r="E1010743" s="3"/>
      <c r="F1010743" s="20"/>
      <c r="G1010743" s="20"/>
      <c r="H1010743" s="46"/>
      <c r="I1010743" s="47"/>
      <c r="J1010743" s="3"/>
      <c r="K1010743" s="48"/>
      <c r="L1010743" s="46"/>
      <c r="M1010743" s="46"/>
      <c r="N1010743" s="49"/>
      <c r="O1010743" s="46"/>
      <c r="P1010743" s="3"/>
      <c r="Q1010743" s="3"/>
      <c r="R1010743" s="50"/>
      <c r="S1010743" s="3"/>
      <c r="T1010743" s="3"/>
      <c r="U1010743" s="3"/>
      <c r="V1010743" s="6"/>
    </row>
    <row r="1010744" spans="1:22" customFormat="1">
      <c r="A1010744" s="2"/>
      <c r="B1010744" s="44"/>
      <c r="C1010744" s="39"/>
      <c r="D1010744" s="39"/>
      <c r="E1010744" s="3"/>
      <c r="F1010744" s="20"/>
      <c r="G1010744" s="20"/>
      <c r="H1010744" s="46"/>
      <c r="I1010744" s="47"/>
      <c r="J1010744" s="3"/>
      <c r="K1010744" s="48"/>
      <c r="L1010744" s="46"/>
      <c r="M1010744" s="46"/>
      <c r="N1010744" s="49"/>
      <c r="O1010744" s="46"/>
      <c r="P1010744" s="3"/>
      <c r="Q1010744" s="3"/>
      <c r="R1010744" s="50"/>
      <c r="S1010744" s="3"/>
      <c r="T1010744" s="3"/>
      <c r="U1010744" s="3"/>
      <c r="V1010744" s="6"/>
    </row>
    <row r="1010745" spans="1:22" customFormat="1">
      <c r="A1010745" s="2"/>
      <c r="B1010745" s="44"/>
      <c r="C1010745" s="39"/>
      <c r="D1010745" s="39"/>
      <c r="E1010745" s="3"/>
      <c r="F1010745" s="20"/>
      <c r="G1010745" s="20"/>
      <c r="H1010745" s="46"/>
      <c r="I1010745" s="47"/>
      <c r="J1010745" s="3"/>
      <c r="K1010745" s="48"/>
      <c r="L1010745" s="46"/>
      <c r="M1010745" s="46"/>
      <c r="N1010745" s="49"/>
      <c r="O1010745" s="46"/>
      <c r="P1010745" s="3"/>
      <c r="Q1010745" s="3"/>
      <c r="R1010745" s="50"/>
      <c r="S1010745" s="3"/>
      <c r="T1010745" s="3"/>
      <c r="U1010745" s="3"/>
      <c r="V1010745" s="6"/>
    </row>
    <row r="1010746" spans="1:22" customFormat="1">
      <c r="A1010746" s="2"/>
      <c r="B1010746" s="44"/>
      <c r="C1010746" s="39"/>
      <c r="D1010746" s="39"/>
      <c r="E1010746" s="3"/>
      <c r="F1010746" s="20"/>
      <c r="G1010746" s="20"/>
      <c r="H1010746" s="46"/>
      <c r="I1010746" s="47"/>
      <c r="J1010746" s="3"/>
      <c r="K1010746" s="48"/>
      <c r="L1010746" s="46"/>
      <c r="M1010746" s="46"/>
      <c r="N1010746" s="49"/>
      <c r="O1010746" s="46"/>
      <c r="P1010746" s="3"/>
      <c r="Q1010746" s="3"/>
      <c r="R1010746" s="50"/>
      <c r="S1010746" s="3"/>
      <c r="T1010746" s="3"/>
      <c r="U1010746" s="3"/>
      <c r="V1010746" s="6"/>
    </row>
    <row r="1010747" spans="1:22" customFormat="1">
      <c r="A1010747" s="2"/>
      <c r="B1010747" s="44"/>
      <c r="C1010747" s="39"/>
      <c r="D1010747" s="39"/>
      <c r="E1010747" s="3"/>
      <c r="F1010747" s="20"/>
      <c r="G1010747" s="20"/>
      <c r="H1010747" s="46"/>
      <c r="I1010747" s="47"/>
      <c r="J1010747" s="3"/>
      <c r="K1010747" s="48"/>
      <c r="L1010747" s="46"/>
      <c r="M1010747" s="46"/>
      <c r="N1010747" s="49"/>
      <c r="O1010747" s="46"/>
      <c r="P1010747" s="3"/>
      <c r="Q1010747" s="3"/>
      <c r="R1010747" s="50"/>
      <c r="S1010747" s="3"/>
      <c r="T1010747" s="3"/>
      <c r="U1010747" s="3"/>
      <c r="V1010747" s="6"/>
    </row>
    <row r="1010748" spans="1:22" customFormat="1">
      <c r="A1010748" s="2"/>
      <c r="B1010748" s="44"/>
      <c r="C1010748" s="39"/>
      <c r="D1010748" s="39"/>
      <c r="E1010748" s="3"/>
      <c r="F1010748" s="20"/>
      <c r="G1010748" s="20"/>
      <c r="H1010748" s="46"/>
      <c r="I1010748" s="47"/>
      <c r="J1010748" s="3"/>
      <c r="K1010748" s="48"/>
      <c r="L1010748" s="46"/>
      <c r="M1010748" s="46"/>
      <c r="N1010748" s="49"/>
      <c r="O1010748" s="46"/>
      <c r="P1010748" s="3"/>
      <c r="Q1010748" s="3"/>
      <c r="R1010748" s="50"/>
      <c r="S1010748" s="3"/>
      <c r="T1010748" s="3"/>
      <c r="U1010748" s="3"/>
      <c r="V1010748" s="6"/>
    </row>
    <row r="1010749" spans="1:22" customFormat="1">
      <c r="A1010749" s="2"/>
      <c r="B1010749" s="44"/>
      <c r="C1010749" s="39"/>
      <c r="D1010749" s="39"/>
      <c r="E1010749" s="3"/>
      <c r="F1010749" s="20"/>
      <c r="G1010749" s="20"/>
      <c r="H1010749" s="46"/>
      <c r="I1010749" s="47"/>
      <c r="J1010749" s="3"/>
      <c r="K1010749" s="48"/>
      <c r="L1010749" s="46"/>
      <c r="M1010749" s="46"/>
      <c r="N1010749" s="49"/>
      <c r="O1010749" s="46"/>
      <c r="P1010749" s="3"/>
      <c r="Q1010749" s="3"/>
      <c r="R1010749" s="50"/>
      <c r="S1010749" s="3"/>
      <c r="T1010749" s="3"/>
      <c r="U1010749" s="3"/>
      <c r="V1010749" s="6"/>
    </row>
    <row r="1010750" spans="1:22" customFormat="1">
      <c r="A1010750" s="2"/>
      <c r="B1010750" s="44"/>
      <c r="C1010750" s="39"/>
      <c r="D1010750" s="39"/>
      <c r="E1010750" s="3"/>
      <c r="F1010750" s="20"/>
      <c r="G1010750" s="20"/>
      <c r="H1010750" s="46"/>
      <c r="I1010750" s="47"/>
      <c r="J1010750" s="3"/>
      <c r="K1010750" s="48"/>
      <c r="L1010750" s="46"/>
      <c r="M1010750" s="46"/>
      <c r="N1010750" s="49"/>
      <c r="O1010750" s="46"/>
      <c r="P1010750" s="3"/>
      <c r="Q1010750" s="3"/>
      <c r="R1010750" s="50"/>
      <c r="S1010750" s="3"/>
      <c r="T1010750" s="3"/>
      <c r="U1010750" s="3"/>
      <c r="V1010750" s="6"/>
    </row>
    <row r="1010751" spans="1:22" customFormat="1">
      <c r="A1010751" s="2"/>
      <c r="B1010751" s="44"/>
      <c r="C1010751" s="39"/>
      <c r="D1010751" s="39"/>
      <c r="E1010751" s="3"/>
      <c r="F1010751" s="20"/>
      <c r="G1010751" s="20"/>
      <c r="H1010751" s="46"/>
      <c r="I1010751" s="47"/>
      <c r="J1010751" s="3"/>
      <c r="K1010751" s="48"/>
      <c r="L1010751" s="46"/>
      <c r="M1010751" s="46"/>
      <c r="N1010751" s="49"/>
      <c r="O1010751" s="46"/>
      <c r="P1010751" s="3"/>
      <c r="Q1010751" s="3"/>
      <c r="R1010751" s="50"/>
      <c r="S1010751" s="3"/>
      <c r="T1010751" s="3"/>
      <c r="U1010751" s="3"/>
      <c r="V1010751" s="6"/>
    </row>
    <row r="1010752" spans="1:22" customFormat="1">
      <c r="A1010752" s="2"/>
      <c r="B1010752" s="44"/>
      <c r="C1010752" s="39"/>
      <c r="D1010752" s="39"/>
      <c r="E1010752" s="3"/>
      <c r="F1010752" s="20"/>
      <c r="G1010752" s="20"/>
      <c r="H1010752" s="46"/>
      <c r="I1010752" s="47"/>
      <c r="J1010752" s="3"/>
      <c r="K1010752" s="48"/>
      <c r="L1010752" s="46"/>
      <c r="M1010752" s="46"/>
      <c r="N1010752" s="49"/>
      <c r="O1010752" s="46"/>
      <c r="P1010752" s="3"/>
      <c r="Q1010752" s="3"/>
      <c r="R1010752" s="50"/>
      <c r="S1010752" s="3"/>
      <c r="T1010752" s="3"/>
      <c r="U1010752" s="3"/>
      <c r="V1010752" s="6"/>
    </row>
    <row r="1010753" spans="1:22" customFormat="1">
      <c r="A1010753" s="2"/>
      <c r="B1010753" s="44"/>
      <c r="C1010753" s="39"/>
      <c r="D1010753" s="39"/>
      <c r="E1010753" s="3"/>
      <c r="F1010753" s="20"/>
      <c r="G1010753" s="20"/>
      <c r="H1010753" s="46"/>
      <c r="I1010753" s="47"/>
      <c r="J1010753" s="3"/>
      <c r="K1010753" s="48"/>
      <c r="L1010753" s="46"/>
      <c r="M1010753" s="46"/>
      <c r="N1010753" s="49"/>
      <c r="O1010753" s="46"/>
      <c r="P1010753" s="3"/>
      <c r="Q1010753" s="3"/>
      <c r="R1010753" s="50"/>
      <c r="S1010753" s="3"/>
      <c r="T1010753" s="3"/>
      <c r="U1010753" s="3"/>
      <c r="V1010753" s="6"/>
    </row>
    <row r="1010754" spans="1:22" customFormat="1">
      <c r="A1010754" s="2"/>
      <c r="B1010754" s="44"/>
      <c r="C1010754" s="39"/>
      <c r="D1010754" s="39"/>
      <c r="E1010754" s="3"/>
      <c r="F1010754" s="20"/>
      <c r="G1010754" s="20"/>
      <c r="H1010754" s="46"/>
      <c r="I1010754" s="47"/>
      <c r="J1010754" s="3"/>
      <c r="K1010754" s="48"/>
      <c r="L1010754" s="46"/>
      <c r="M1010754" s="46"/>
      <c r="N1010754" s="49"/>
      <c r="O1010754" s="46"/>
      <c r="P1010754" s="3"/>
      <c r="Q1010754" s="3"/>
      <c r="R1010754" s="50"/>
      <c r="S1010754" s="3"/>
      <c r="T1010754" s="3"/>
      <c r="U1010754" s="3"/>
      <c r="V1010754" s="6"/>
    </row>
    <row r="1010755" spans="1:22" customFormat="1">
      <c r="A1010755" s="2"/>
      <c r="B1010755" s="44"/>
      <c r="C1010755" s="39"/>
      <c r="D1010755" s="39"/>
      <c r="E1010755" s="3"/>
      <c r="F1010755" s="20"/>
      <c r="G1010755" s="20"/>
      <c r="H1010755" s="46"/>
      <c r="I1010755" s="47"/>
      <c r="J1010755" s="3"/>
      <c r="K1010755" s="48"/>
      <c r="L1010755" s="46"/>
      <c r="M1010755" s="46"/>
      <c r="N1010755" s="49"/>
      <c r="O1010755" s="46"/>
      <c r="P1010755" s="3"/>
      <c r="Q1010755" s="3"/>
      <c r="R1010755" s="50"/>
      <c r="S1010755" s="3"/>
      <c r="T1010755" s="3"/>
      <c r="U1010755" s="3"/>
      <c r="V1010755" s="6"/>
    </row>
    <row r="1010756" spans="1:22" customFormat="1">
      <c r="A1010756" s="2"/>
      <c r="B1010756" s="44"/>
      <c r="C1010756" s="39"/>
      <c r="D1010756" s="39"/>
      <c r="E1010756" s="3"/>
      <c r="F1010756" s="20"/>
      <c r="G1010756" s="20"/>
      <c r="H1010756" s="46"/>
      <c r="I1010756" s="47"/>
      <c r="J1010756" s="3"/>
      <c r="K1010756" s="48"/>
      <c r="L1010756" s="46"/>
      <c r="M1010756" s="46"/>
      <c r="N1010756" s="49"/>
      <c r="O1010756" s="46"/>
      <c r="P1010756" s="3"/>
      <c r="Q1010756" s="3"/>
      <c r="R1010756" s="50"/>
      <c r="S1010756" s="3"/>
      <c r="T1010756" s="3"/>
      <c r="U1010756" s="3"/>
      <c r="V1010756" s="6"/>
    </row>
    <row r="1010757" spans="1:22" customFormat="1">
      <c r="A1010757" s="2"/>
      <c r="B1010757" s="44"/>
      <c r="C1010757" s="39"/>
      <c r="D1010757" s="39"/>
      <c r="E1010757" s="3"/>
      <c r="F1010757" s="20"/>
      <c r="G1010757" s="20"/>
      <c r="H1010757" s="46"/>
      <c r="I1010757" s="47"/>
      <c r="J1010757" s="3"/>
      <c r="K1010757" s="48"/>
      <c r="L1010757" s="46"/>
      <c r="M1010757" s="46"/>
      <c r="N1010757" s="49"/>
      <c r="O1010757" s="46"/>
      <c r="P1010757" s="3"/>
      <c r="Q1010757" s="3"/>
      <c r="R1010757" s="50"/>
      <c r="S1010757" s="3"/>
      <c r="T1010757" s="3"/>
      <c r="U1010757" s="3"/>
      <c r="V1010757" s="6"/>
    </row>
    <row r="1010758" spans="1:22" customFormat="1">
      <c r="A1010758" s="2"/>
      <c r="B1010758" s="44"/>
      <c r="C1010758" s="39"/>
      <c r="D1010758" s="39"/>
      <c r="E1010758" s="3"/>
      <c r="F1010758" s="20"/>
      <c r="G1010758" s="20"/>
      <c r="H1010758" s="46"/>
      <c r="I1010758" s="47"/>
      <c r="J1010758" s="3"/>
      <c r="K1010758" s="48"/>
      <c r="L1010758" s="46"/>
      <c r="M1010758" s="46"/>
      <c r="N1010758" s="49"/>
      <c r="O1010758" s="46"/>
      <c r="P1010758" s="3"/>
      <c r="Q1010758" s="3"/>
      <c r="R1010758" s="50"/>
      <c r="S1010758" s="3"/>
      <c r="T1010758" s="3"/>
      <c r="U1010758" s="3"/>
      <c r="V1010758" s="6"/>
    </row>
    <row r="1010759" spans="1:22" customFormat="1">
      <c r="A1010759" s="2"/>
      <c r="B1010759" s="44"/>
      <c r="C1010759" s="39"/>
      <c r="D1010759" s="39"/>
      <c r="E1010759" s="3"/>
      <c r="F1010759" s="20"/>
      <c r="G1010759" s="20"/>
      <c r="H1010759" s="46"/>
      <c r="I1010759" s="47"/>
      <c r="J1010759" s="3"/>
      <c r="K1010759" s="48"/>
      <c r="L1010759" s="46"/>
      <c r="M1010759" s="46"/>
      <c r="N1010759" s="49"/>
      <c r="O1010759" s="46"/>
      <c r="P1010759" s="3"/>
      <c r="Q1010759" s="3"/>
      <c r="R1010759" s="50"/>
      <c r="S1010759" s="3"/>
      <c r="T1010759" s="3"/>
      <c r="U1010759" s="3"/>
      <c r="V1010759" s="6"/>
    </row>
    <row r="1010760" spans="1:22" customFormat="1">
      <c r="A1010760" s="2"/>
      <c r="B1010760" s="44"/>
      <c r="C1010760" s="39"/>
      <c r="D1010760" s="39"/>
      <c r="E1010760" s="3"/>
      <c r="F1010760" s="20"/>
      <c r="G1010760" s="20"/>
      <c r="H1010760" s="46"/>
      <c r="I1010760" s="47"/>
      <c r="J1010760" s="3"/>
      <c r="K1010760" s="48"/>
      <c r="L1010760" s="46"/>
      <c r="M1010760" s="46"/>
      <c r="N1010760" s="49"/>
      <c r="O1010760" s="46"/>
      <c r="P1010760" s="3"/>
      <c r="Q1010760" s="3"/>
      <c r="R1010760" s="50"/>
      <c r="S1010760" s="3"/>
      <c r="T1010760" s="3"/>
      <c r="U1010760" s="3"/>
      <c r="V1010760" s="6"/>
    </row>
    <row r="1010761" spans="1:22" customFormat="1">
      <c r="A1010761" s="2"/>
      <c r="B1010761" s="44"/>
      <c r="C1010761" s="39"/>
      <c r="D1010761" s="39"/>
      <c r="E1010761" s="3"/>
      <c r="F1010761" s="20"/>
      <c r="G1010761" s="20"/>
      <c r="H1010761" s="46"/>
      <c r="I1010761" s="47"/>
      <c r="J1010761" s="3"/>
      <c r="K1010761" s="48"/>
      <c r="L1010761" s="46"/>
      <c r="M1010761" s="46"/>
      <c r="N1010761" s="49"/>
      <c r="O1010761" s="46"/>
      <c r="P1010761" s="3"/>
      <c r="Q1010761" s="3"/>
      <c r="R1010761" s="50"/>
      <c r="S1010761" s="3"/>
      <c r="T1010761" s="3"/>
      <c r="U1010761" s="3"/>
      <c r="V1010761" s="6"/>
    </row>
    <row r="1010762" spans="1:22" customFormat="1">
      <c r="A1010762" s="2"/>
      <c r="B1010762" s="44"/>
      <c r="C1010762" s="39"/>
      <c r="D1010762" s="39"/>
      <c r="E1010762" s="3"/>
      <c r="F1010762" s="20"/>
      <c r="G1010762" s="20"/>
      <c r="H1010762" s="46"/>
      <c r="I1010762" s="47"/>
      <c r="J1010762" s="3"/>
      <c r="K1010762" s="48"/>
      <c r="L1010762" s="46"/>
      <c r="M1010762" s="46"/>
      <c r="N1010762" s="49"/>
      <c r="O1010762" s="46"/>
      <c r="P1010762" s="3"/>
      <c r="Q1010762" s="3"/>
      <c r="R1010762" s="50"/>
      <c r="S1010762" s="3"/>
      <c r="T1010762" s="3"/>
      <c r="U1010762" s="3"/>
      <c r="V1010762" s="6"/>
    </row>
    <row r="1010763" spans="1:22" customFormat="1">
      <c r="A1010763" s="2"/>
      <c r="B1010763" s="44"/>
      <c r="C1010763" s="39"/>
      <c r="D1010763" s="39"/>
      <c r="E1010763" s="3"/>
      <c r="F1010763" s="20"/>
      <c r="G1010763" s="20"/>
      <c r="H1010763" s="46"/>
      <c r="I1010763" s="47"/>
      <c r="J1010763" s="3"/>
      <c r="K1010763" s="48"/>
      <c r="L1010763" s="46"/>
      <c r="M1010763" s="46"/>
      <c r="N1010763" s="49"/>
      <c r="O1010763" s="46"/>
      <c r="P1010763" s="3"/>
      <c r="Q1010763" s="3"/>
      <c r="R1010763" s="50"/>
      <c r="S1010763" s="3"/>
      <c r="T1010763" s="3"/>
      <c r="U1010763" s="3"/>
      <c r="V1010763" s="6"/>
    </row>
    <row r="1010764" spans="1:22" customFormat="1">
      <c r="A1010764" s="2"/>
      <c r="B1010764" s="44"/>
      <c r="C1010764" s="39"/>
      <c r="D1010764" s="39"/>
      <c r="E1010764" s="3"/>
      <c r="F1010764" s="20"/>
      <c r="G1010764" s="20"/>
      <c r="H1010764" s="46"/>
      <c r="I1010764" s="47"/>
      <c r="J1010764" s="3"/>
      <c r="K1010764" s="48"/>
      <c r="L1010764" s="46"/>
      <c r="M1010764" s="46"/>
      <c r="N1010764" s="49"/>
      <c r="O1010764" s="46"/>
      <c r="P1010764" s="3"/>
      <c r="Q1010764" s="3"/>
      <c r="R1010764" s="50"/>
      <c r="S1010764" s="3"/>
      <c r="T1010764" s="3"/>
      <c r="U1010764" s="3"/>
      <c r="V1010764" s="6"/>
    </row>
    <row r="1010765" spans="1:22" customFormat="1">
      <c r="A1010765" s="2"/>
      <c r="B1010765" s="44"/>
      <c r="C1010765" s="39"/>
      <c r="D1010765" s="39"/>
      <c r="E1010765" s="3"/>
      <c r="F1010765" s="20"/>
      <c r="G1010765" s="20"/>
      <c r="H1010765" s="46"/>
      <c r="I1010765" s="47"/>
      <c r="J1010765" s="3"/>
      <c r="K1010765" s="48"/>
      <c r="L1010765" s="46"/>
      <c r="M1010765" s="46"/>
      <c r="N1010765" s="49"/>
      <c r="O1010765" s="46"/>
      <c r="P1010765" s="3"/>
      <c r="Q1010765" s="3"/>
      <c r="R1010765" s="50"/>
      <c r="S1010765" s="3"/>
      <c r="T1010765" s="3"/>
      <c r="U1010765" s="3"/>
      <c r="V1010765" s="6"/>
    </row>
    <row r="1010766" spans="1:22" customFormat="1">
      <c r="A1010766" s="2"/>
      <c r="B1010766" s="44"/>
      <c r="C1010766" s="39"/>
      <c r="D1010766" s="39"/>
      <c r="E1010766" s="3"/>
      <c r="F1010766" s="20"/>
      <c r="G1010766" s="20"/>
      <c r="H1010766" s="46"/>
      <c r="I1010766" s="47"/>
      <c r="J1010766" s="3"/>
      <c r="K1010766" s="48"/>
      <c r="L1010766" s="46"/>
      <c r="M1010766" s="46"/>
      <c r="N1010766" s="49"/>
      <c r="O1010766" s="46"/>
      <c r="P1010766" s="3"/>
      <c r="Q1010766" s="3"/>
      <c r="R1010766" s="50"/>
      <c r="S1010766" s="3"/>
      <c r="T1010766" s="3"/>
      <c r="U1010766" s="3"/>
      <c r="V1010766" s="6"/>
    </row>
    <row r="1010767" spans="1:22" customFormat="1">
      <c r="A1010767" s="2"/>
      <c r="B1010767" s="44"/>
      <c r="C1010767" s="39"/>
      <c r="D1010767" s="39"/>
      <c r="E1010767" s="3"/>
      <c r="F1010767" s="20"/>
      <c r="G1010767" s="20"/>
      <c r="H1010767" s="46"/>
      <c r="I1010767" s="47"/>
      <c r="J1010767" s="3"/>
      <c r="K1010767" s="48"/>
      <c r="L1010767" s="46"/>
      <c r="M1010767" s="46"/>
      <c r="N1010767" s="49"/>
      <c r="O1010767" s="46"/>
      <c r="P1010767" s="3"/>
      <c r="Q1010767" s="3"/>
      <c r="R1010767" s="50"/>
      <c r="S1010767" s="3"/>
      <c r="T1010767" s="3"/>
      <c r="U1010767" s="3"/>
      <c r="V1010767" s="6"/>
    </row>
    <row r="1010768" spans="1:22" customFormat="1">
      <c r="A1010768" s="2"/>
      <c r="B1010768" s="44"/>
      <c r="C1010768" s="39"/>
      <c r="D1010768" s="39"/>
      <c r="E1010768" s="3"/>
      <c r="F1010768" s="20"/>
      <c r="G1010768" s="20"/>
      <c r="H1010768" s="46"/>
      <c r="I1010768" s="47"/>
      <c r="J1010768" s="3"/>
      <c r="K1010768" s="48"/>
      <c r="L1010768" s="46"/>
      <c r="M1010768" s="46"/>
      <c r="N1010768" s="49"/>
      <c r="O1010768" s="46"/>
      <c r="P1010768" s="3"/>
      <c r="Q1010768" s="3"/>
      <c r="R1010768" s="50"/>
      <c r="S1010768" s="3"/>
      <c r="T1010768" s="3"/>
      <c r="U1010768" s="3"/>
      <c r="V1010768" s="6"/>
    </row>
    <row r="1010769" spans="1:22" customFormat="1">
      <c r="A1010769" s="2"/>
      <c r="B1010769" s="44"/>
      <c r="C1010769" s="39"/>
      <c r="D1010769" s="39"/>
      <c r="E1010769" s="3"/>
      <c r="F1010769" s="20"/>
      <c r="G1010769" s="20"/>
      <c r="H1010769" s="46"/>
      <c r="I1010769" s="47"/>
      <c r="J1010769" s="3"/>
      <c r="K1010769" s="48"/>
      <c r="L1010769" s="46"/>
      <c r="M1010769" s="46"/>
      <c r="N1010769" s="49"/>
      <c r="O1010769" s="46"/>
      <c r="P1010769" s="3"/>
      <c r="Q1010769" s="3"/>
      <c r="R1010769" s="50"/>
      <c r="S1010769" s="3"/>
      <c r="T1010769" s="3"/>
      <c r="U1010769" s="3"/>
      <c r="V1010769" s="6"/>
    </row>
    <row r="1010770" spans="1:22" customFormat="1">
      <c r="A1010770" s="2"/>
      <c r="B1010770" s="44"/>
      <c r="C1010770" s="39"/>
      <c r="D1010770" s="39"/>
      <c r="E1010770" s="3"/>
      <c r="F1010770" s="20"/>
      <c r="G1010770" s="20"/>
      <c r="H1010770" s="46"/>
      <c r="I1010770" s="47"/>
      <c r="J1010770" s="3"/>
      <c r="K1010770" s="48"/>
      <c r="L1010770" s="46"/>
      <c r="M1010770" s="46"/>
      <c r="N1010770" s="49"/>
      <c r="O1010770" s="46"/>
      <c r="P1010770" s="3"/>
      <c r="Q1010770" s="3"/>
      <c r="R1010770" s="50"/>
      <c r="S1010770" s="3"/>
      <c r="T1010770" s="3"/>
      <c r="U1010770" s="3"/>
      <c r="V1010770" s="6"/>
    </row>
    <row r="1010771" spans="1:22" customFormat="1">
      <c r="A1010771" s="2"/>
      <c r="B1010771" s="44"/>
      <c r="C1010771" s="39"/>
      <c r="D1010771" s="39"/>
      <c r="E1010771" s="3"/>
      <c r="F1010771" s="20"/>
      <c r="G1010771" s="20"/>
      <c r="H1010771" s="46"/>
      <c r="I1010771" s="47"/>
      <c r="J1010771" s="3"/>
      <c r="K1010771" s="48"/>
      <c r="L1010771" s="46"/>
      <c r="M1010771" s="46"/>
      <c r="N1010771" s="49"/>
      <c r="O1010771" s="46"/>
      <c r="P1010771" s="3"/>
      <c r="Q1010771" s="3"/>
      <c r="R1010771" s="50"/>
      <c r="S1010771" s="3"/>
      <c r="T1010771" s="3"/>
      <c r="U1010771" s="3"/>
      <c r="V1010771" s="6"/>
    </row>
    <row r="1010772" spans="1:22" customFormat="1">
      <c r="A1010772" s="2"/>
      <c r="B1010772" s="44"/>
      <c r="C1010772" s="39"/>
      <c r="D1010772" s="39"/>
      <c r="E1010772" s="3"/>
      <c r="F1010772" s="20"/>
      <c r="G1010772" s="20"/>
      <c r="H1010772" s="46"/>
      <c r="I1010772" s="47"/>
      <c r="J1010772" s="3"/>
      <c r="K1010772" s="48"/>
      <c r="L1010772" s="46"/>
      <c r="M1010772" s="46"/>
      <c r="N1010772" s="49"/>
      <c r="O1010772" s="46"/>
      <c r="P1010772" s="3"/>
      <c r="Q1010772" s="3"/>
      <c r="R1010772" s="50"/>
      <c r="S1010772" s="3"/>
      <c r="T1010772" s="3"/>
      <c r="U1010772" s="3"/>
      <c r="V1010772" s="6"/>
    </row>
    <row r="1010773" spans="1:22" customFormat="1">
      <c r="A1010773" s="2"/>
      <c r="B1010773" s="44"/>
      <c r="C1010773" s="39"/>
      <c r="D1010773" s="39"/>
      <c r="E1010773" s="3"/>
      <c r="F1010773" s="20"/>
      <c r="G1010773" s="20"/>
      <c r="H1010773" s="46"/>
      <c r="I1010773" s="47"/>
      <c r="J1010773" s="3"/>
      <c r="K1010773" s="48"/>
      <c r="L1010773" s="46"/>
      <c r="M1010773" s="46"/>
      <c r="N1010773" s="49"/>
      <c r="O1010773" s="46"/>
      <c r="P1010773" s="3"/>
      <c r="Q1010773" s="3"/>
      <c r="R1010773" s="50"/>
      <c r="S1010773" s="3"/>
      <c r="T1010773" s="3"/>
      <c r="U1010773" s="3"/>
      <c r="V1010773" s="6"/>
    </row>
    <row r="1010774" spans="1:22" customFormat="1">
      <c r="A1010774" s="2"/>
      <c r="B1010774" s="44"/>
      <c r="C1010774" s="39"/>
      <c r="D1010774" s="39"/>
      <c r="E1010774" s="3"/>
      <c r="F1010774" s="20"/>
      <c r="G1010774" s="20"/>
      <c r="H1010774" s="46"/>
      <c r="I1010774" s="47"/>
      <c r="J1010774" s="3"/>
      <c r="K1010774" s="48"/>
      <c r="L1010774" s="46"/>
      <c r="M1010774" s="46"/>
      <c r="N1010774" s="49"/>
      <c r="O1010774" s="46"/>
      <c r="P1010774" s="3"/>
      <c r="Q1010774" s="3"/>
      <c r="R1010774" s="50"/>
      <c r="S1010774" s="3"/>
      <c r="T1010774" s="3"/>
      <c r="U1010774" s="3"/>
      <c r="V1010774" s="6"/>
    </row>
    <row r="1010775" spans="1:22" customFormat="1">
      <c r="A1010775" s="2"/>
      <c r="B1010775" s="44"/>
      <c r="C1010775" s="39"/>
      <c r="D1010775" s="39"/>
      <c r="E1010775" s="3"/>
      <c r="F1010775" s="20"/>
      <c r="G1010775" s="20"/>
      <c r="H1010775" s="46"/>
      <c r="I1010775" s="47"/>
      <c r="J1010775" s="3"/>
      <c r="K1010775" s="48"/>
      <c r="L1010775" s="46"/>
      <c r="M1010775" s="46"/>
      <c r="N1010775" s="49"/>
      <c r="O1010775" s="46"/>
      <c r="P1010775" s="3"/>
      <c r="Q1010775" s="3"/>
      <c r="R1010775" s="50"/>
      <c r="S1010775" s="3"/>
      <c r="T1010775" s="3"/>
      <c r="U1010775" s="3"/>
      <c r="V1010775" s="6"/>
    </row>
    <row r="1010776" spans="1:22" customFormat="1">
      <c r="A1010776" s="2"/>
      <c r="B1010776" s="44"/>
      <c r="C1010776" s="39"/>
      <c r="D1010776" s="39"/>
      <c r="E1010776" s="3"/>
      <c r="F1010776" s="20"/>
      <c r="G1010776" s="20"/>
      <c r="H1010776" s="46"/>
      <c r="I1010776" s="47"/>
      <c r="J1010776" s="3"/>
      <c r="K1010776" s="48"/>
      <c r="L1010776" s="46"/>
      <c r="M1010776" s="46"/>
      <c r="N1010776" s="49"/>
      <c r="O1010776" s="46"/>
      <c r="P1010776" s="3"/>
      <c r="Q1010776" s="3"/>
      <c r="R1010776" s="50"/>
      <c r="S1010776" s="3"/>
      <c r="T1010776" s="3"/>
      <c r="U1010776" s="3"/>
      <c r="V1010776" s="6"/>
    </row>
    <row r="1010777" spans="1:22" customFormat="1">
      <c r="A1010777" s="2"/>
      <c r="B1010777" s="44"/>
      <c r="C1010777" s="39"/>
      <c r="D1010777" s="39"/>
      <c r="E1010777" s="3"/>
      <c r="F1010777" s="20"/>
      <c r="G1010777" s="20"/>
      <c r="H1010777" s="46"/>
      <c r="I1010777" s="47"/>
      <c r="J1010777" s="3"/>
      <c r="K1010777" s="48"/>
      <c r="L1010777" s="46"/>
      <c r="M1010777" s="46"/>
      <c r="N1010777" s="49"/>
      <c r="O1010777" s="46"/>
      <c r="P1010777" s="3"/>
      <c r="Q1010777" s="3"/>
      <c r="R1010777" s="50"/>
      <c r="S1010777" s="3"/>
      <c r="T1010777" s="3"/>
      <c r="U1010777" s="3"/>
      <c r="V1010777" s="6"/>
    </row>
    <row r="1010778" spans="1:22" customFormat="1">
      <c r="A1010778" s="2"/>
      <c r="B1010778" s="44"/>
      <c r="C1010778" s="39"/>
      <c r="D1010778" s="39"/>
      <c r="E1010778" s="3"/>
      <c r="F1010778" s="20"/>
      <c r="G1010778" s="20"/>
      <c r="H1010778" s="46"/>
      <c r="I1010778" s="47"/>
      <c r="J1010778" s="3"/>
      <c r="K1010778" s="48"/>
      <c r="L1010778" s="46"/>
      <c r="M1010778" s="46"/>
      <c r="N1010778" s="49"/>
      <c r="O1010778" s="46"/>
      <c r="P1010778" s="3"/>
      <c r="Q1010778" s="3"/>
      <c r="R1010778" s="50"/>
      <c r="S1010778" s="3"/>
      <c r="T1010778" s="3"/>
      <c r="U1010778" s="3"/>
      <c r="V1010778" s="6"/>
    </row>
    <row r="1010779" spans="1:22" customFormat="1">
      <c r="A1010779" s="2"/>
      <c r="B1010779" s="44"/>
      <c r="C1010779" s="39"/>
      <c r="D1010779" s="39"/>
      <c r="E1010779" s="3"/>
      <c r="F1010779" s="20"/>
      <c r="G1010779" s="20"/>
      <c r="H1010779" s="46"/>
      <c r="I1010779" s="47"/>
      <c r="J1010779" s="3"/>
      <c r="K1010779" s="48"/>
      <c r="L1010779" s="46"/>
      <c r="M1010779" s="46"/>
      <c r="N1010779" s="49"/>
      <c r="O1010779" s="46"/>
      <c r="P1010779" s="3"/>
      <c r="Q1010779" s="3"/>
      <c r="R1010779" s="50"/>
      <c r="S1010779" s="3"/>
      <c r="T1010779" s="3"/>
      <c r="U1010779" s="3"/>
      <c r="V1010779" s="6"/>
    </row>
    <row r="1010780" spans="1:22" customFormat="1">
      <c r="A1010780" s="2"/>
      <c r="B1010780" s="44"/>
      <c r="C1010780" s="39"/>
      <c r="D1010780" s="39"/>
      <c r="E1010780" s="3"/>
      <c r="F1010780" s="20"/>
      <c r="G1010780" s="20"/>
      <c r="H1010780" s="46"/>
      <c r="I1010780" s="47"/>
      <c r="J1010780" s="3"/>
      <c r="K1010780" s="48"/>
      <c r="L1010780" s="46"/>
      <c r="M1010780" s="46"/>
      <c r="N1010780" s="49"/>
      <c r="O1010780" s="46"/>
      <c r="P1010780" s="3"/>
      <c r="Q1010780" s="3"/>
      <c r="R1010780" s="50"/>
      <c r="S1010780" s="3"/>
      <c r="T1010780" s="3"/>
      <c r="U1010780" s="3"/>
      <c r="V1010780" s="6"/>
    </row>
    <row r="1010781" spans="1:22" customFormat="1">
      <c r="A1010781" s="2"/>
      <c r="B1010781" s="44"/>
      <c r="C1010781" s="39"/>
      <c r="D1010781" s="39"/>
      <c r="E1010781" s="3"/>
      <c r="F1010781" s="20"/>
      <c r="G1010781" s="20"/>
      <c r="H1010781" s="46"/>
      <c r="I1010781" s="47"/>
      <c r="J1010781" s="3"/>
      <c r="K1010781" s="48"/>
      <c r="L1010781" s="46"/>
      <c r="M1010781" s="46"/>
      <c r="N1010781" s="49"/>
      <c r="O1010781" s="46"/>
      <c r="P1010781" s="3"/>
      <c r="Q1010781" s="3"/>
      <c r="R1010781" s="50"/>
      <c r="S1010781" s="3"/>
      <c r="T1010781" s="3"/>
      <c r="U1010781" s="3"/>
      <c r="V1010781" s="6"/>
    </row>
    <row r="1010782" spans="1:22" customFormat="1">
      <c r="A1010782" s="2"/>
      <c r="B1010782" s="44"/>
      <c r="C1010782" s="39"/>
      <c r="D1010782" s="39"/>
      <c r="E1010782" s="3"/>
      <c r="F1010782" s="20"/>
      <c r="G1010782" s="20"/>
      <c r="H1010782" s="46"/>
      <c r="I1010782" s="47"/>
      <c r="J1010782" s="3"/>
      <c r="K1010782" s="48"/>
      <c r="L1010782" s="46"/>
      <c r="M1010782" s="46"/>
      <c r="N1010782" s="49"/>
      <c r="O1010782" s="46"/>
      <c r="P1010782" s="3"/>
      <c r="Q1010782" s="3"/>
      <c r="R1010782" s="50"/>
      <c r="S1010782" s="3"/>
      <c r="T1010782" s="3"/>
      <c r="U1010782" s="3"/>
      <c r="V1010782" s="6"/>
    </row>
    <row r="1010783" spans="1:22" customFormat="1">
      <c r="A1010783" s="2"/>
      <c r="B1010783" s="44"/>
      <c r="C1010783" s="39"/>
      <c r="D1010783" s="39"/>
      <c r="E1010783" s="3"/>
      <c r="F1010783" s="20"/>
      <c r="G1010783" s="20"/>
      <c r="H1010783" s="46"/>
      <c r="I1010783" s="47"/>
      <c r="J1010783" s="3"/>
      <c r="K1010783" s="48"/>
      <c r="L1010783" s="46"/>
      <c r="M1010783" s="46"/>
      <c r="N1010783" s="49"/>
      <c r="O1010783" s="46"/>
      <c r="P1010783" s="3"/>
      <c r="Q1010783" s="3"/>
      <c r="R1010783" s="50"/>
      <c r="S1010783" s="3"/>
      <c r="T1010783" s="3"/>
      <c r="U1010783" s="3"/>
      <c r="V1010783" s="6"/>
    </row>
    <row r="1010784" spans="1:22" customFormat="1">
      <c r="A1010784" s="2"/>
      <c r="B1010784" s="44"/>
      <c r="C1010784" s="39"/>
      <c r="D1010784" s="39"/>
      <c r="E1010784" s="3"/>
      <c r="F1010784" s="20"/>
      <c r="G1010784" s="20"/>
      <c r="H1010784" s="46"/>
      <c r="I1010784" s="47"/>
      <c r="J1010784" s="3"/>
      <c r="K1010784" s="48"/>
      <c r="L1010784" s="46"/>
      <c r="M1010784" s="46"/>
      <c r="N1010784" s="49"/>
      <c r="O1010784" s="46"/>
      <c r="P1010784" s="3"/>
      <c r="Q1010784" s="3"/>
      <c r="R1010784" s="50"/>
      <c r="S1010784" s="3"/>
      <c r="T1010784" s="3"/>
      <c r="U1010784" s="3"/>
      <c r="V1010784" s="6"/>
    </row>
    <row r="1010785" spans="1:22" customFormat="1">
      <c r="A1010785" s="2"/>
      <c r="B1010785" s="44"/>
      <c r="C1010785" s="39"/>
      <c r="D1010785" s="39"/>
      <c r="E1010785" s="3"/>
      <c r="F1010785" s="20"/>
      <c r="G1010785" s="20"/>
      <c r="H1010785" s="46"/>
      <c r="I1010785" s="47"/>
      <c r="J1010785" s="3"/>
      <c r="K1010785" s="48"/>
      <c r="L1010785" s="46"/>
      <c r="M1010785" s="46"/>
      <c r="N1010785" s="49"/>
      <c r="O1010785" s="46"/>
      <c r="P1010785" s="3"/>
      <c r="Q1010785" s="3"/>
      <c r="R1010785" s="50"/>
      <c r="S1010785" s="3"/>
      <c r="T1010785" s="3"/>
      <c r="U1010785" s="3"/>
      <c r="V1010785" s="6"/>
    </row>
    <row r="1010786" spans="1:22" customFormat="1">
      <c r="A1010786" s="2"/>
      <c r="B1010786" s="44"/>
      <c r="C1010786" s="39"/>
      <c r="D1010786" s="39"/>
      <c r="E1010786" s="3"/>
      <c r="F1010786" s="20"/>
      <c r="G1010786" s="20"/>
      <c r="H1010786" s="46"/>
      <c r="I1010786" s="47"/>
      <c r="J1010786" s="3"/>
      <c r="K1010786" s="48"/>
      <c r="L1010786" s="46"/>
      <c r="M1010786" s="46"/>
      <c r="N1010786" s="49"/>
      <c r="O1010786" s="46"/>
      <c r="P1010786" s="3"/>
      <c r="Q1010786" s="3"/>
      <c r="R1010786" s="50"/>
      <c r="S1010786" s="3"/>
      <c r="T1010786" s="3"/>
      <c r="U1010786" s="3"/>
      <c r="V1010786" s="6"/>
    </row>
    <row r="1010787" spans="1:22" customFormat="1">
      <c r="A1010787" s="2"/>
      <c r="B1010787" s="44"/>
      <c r="C1010787" s="39"/>
      <c r="D1010787" s="39"/>
      <c r="E1010787" s="3"/>
      <c r="F1010787" s="20"/>
      <c r="G1010787" s="20"/>
      <c r="H1010787" s="46"/>
      <c r="I1010787" s="47"/>
      <c r="J1010787" s="3"/>
      <c r="K1010787" s="48"/>
      <c r="L1010787" s="46"/>
      <c r="M1010787" s="46"/>
      <c r="N1010787" s="49"/>
      <c r="O1010787" s="46"/>
      <c r="P1010787" s="3"/>
      <c r="Q1010787" s="3"/>
      <c r="R1010787" s="50"/>
      <c r="S1010787" s="3"/>
      <c r="T1010787" s="3"/>
      <c r="U1010787" s="3"/>
      <c r="V1010787" s="6"/>
    </row>
    <row r="1010788" spans="1:22" customFormat="1">
      <c r="A1010788" s="2"/>
      <c r="B1010788" s="44"/>
      <c r="C1010788" s="39"/>
      <c r="D1010788" s="39"/>
      <c r="E1010788" s="3"/>
      <c r="F1010788" s="20"/>
      <c r="G1010788" s="20"/>
      <c r="H1010788" s="46"/>
      <c r="I1010788" s="47"/>
      <c r="J1010788" s="3"/>
      <c r="K1010788" s="48"/>
      <c r="L1010788" s="46"/>
      <c r="M1010788" s="46"/>
      <c r="N1010788" s="49"/>
      <c r="O1010788" s="46"/>
      <c r="P1010788" s="3"/>
      <c r="Q1010788" s="3"/>
      <c r="R1010788" s="50"/>
      <c r="S1010788" s="3"/>
      <c r="T1010788" s="3"/>
      <c r="U1010788" s="3"/>
      <c r="V1010788" s="6"/>
    </row>
    <row r="1010789" spans="1:22" customFormat="1">
      <c r="A1010789" s="2"/>
      <c r="B1010789" s="44"/>
      <c r="C1010789" s="39"/>
      <c r="D1010789" s="39"/>
      <c r="E1010789" s="3"/>
      <c r="F1010789" s="20"/>
      <c r="G1010789" s="20"/>
      <c r="H1010789" s="46"/>
      <c r="I1010789" s="47"/>
      <c r="J1010789" s="3"/>
      <c r="K1010789" s="48"/>
      <c r="L1010789" s="46"/>
      <c r="M1010789" s="46"/>
      <c r="N1010789" s="49"/>
      <c r="O1010789" s="46"/>
      <c r="P1010789" s="3"/>
      <c r="Q1010789" s="3"/>
      <c r="R1010789" s="50"/>
      <c r="S1010789" s="3"/>
      <c r="T1010789" s="3"/>
      <c r="U1010789" s="3"/>
      <c r="V1010789" s="6"/>
    </row>
    <row r="1010790" spans="1:22" customFormat="1">
      <c r="A1010790" s="2"/>
      <c r="B1010790" s="44"/>
      <c r="C1010790" s="39"/>
      <c r="D1010790" s="39"/>
      <c r="E1010790" s="3"/>
      <c r="F1010790" s="20"/>
      <c r="G1010790" s="20"/>
      <c r="H1010790" s="46"/>
      <c r="I1010790" s="47"/>
      <c r="J1010790" s="3"/>
      <c r="K1010790" s="48"/>
      <c r="L1010790" s="46"/>
      <c r="M1010790" s="46"/>
      <c r="N1010790" s="49"/>
      <c r="O1010790" s="46"/>
      <c r="P1010790" s="3"/>
      <c r="Q1010790" s="3"/>
      <c r="R1010790" s="50"/>
      <c r="S1010790" s="3"/>
      <c r="T1010790" s="3"/>
      <c r="U1010790" s="3"/>
      <c r="V1010790" s="6"/>
    </row>
    <row r="1010791" spans="1:22" customFormat="1">
      <c r="A1010791" s="2"/>
      <c r="B1010791" s="44"/>
      <c r="C1010791" s="39"/>
      <c r="D1010791" s="39"/>
      <c r="E1010791" s="3"/>
      <c r="F1010791" s="20"/>
      <c r="G1010791" s="20"/>
      <c r="H1010791" s="46"/>
      <c r="I1010791" s="47"/>
      <c r="J1010791" s="3"/>
      <c r="K1010791" s="48"/>
      <c r="L1010791" s="46"/>
      <c r="M1010791" s="46"/>
      <c r="N1010791" s="49"/>
      <c r="O1010791" s="46"/>
      <c r="P1010791" s="3"/>
      <c r="Q1010791" s="3"/>
      <c r="R1010791" s="50"/>
      <c r="S1010791" s="3"/>
      <c r="T1010791" s="3"/>
      <c r="U1010791" s="3"/>
      <c r="V1010791" s="6"/>
    </row>
    <row r="1010792" spans="1:22" customFormat="1">
      <c r="A1010792" s="2"/>
      <c r="B1010792" s="44"/>
      <c r="C1010792" s="39"/>
      <c r="D1010792" s="39"/>
      <c r="E1010792" s="3"/>
      <c r="F1010792" s="20"/>
      <c r="G1010792" s="20"/>
      <c r="H1010792" s="46"/>
      <c r="I1010792" s="47"/>
      <c r="J1010792" s="3"/>
      <c r="K1010792" s="48"/>
      <c r="L1010792" s="46"/>
      <c r="M1010792" s="46"/>
      <c r="N1010792" s="49"/>
      <c r="O1010792" s="46"/>
      <c r="P1010792" s="3"/>
      <c r="Q1010792" s="3"/>
      <c r="R1010792" s="50"/>
      <c r="S1010792" s="3"/>
      <c r="T1010792" s="3"/>
      <c r="U1010792" s="3"/>
      <c r="V1010792" s="6"/>
    </row>
    <row r="1010793" spans="1:22" customFormat="1">
      <c r="A1010793" s="2"/>
      <c r="B1010793" s="44"/>
      <c r="C1010793" s="39"/>
      <c r="D1010793" s="39"/>
      <c r="E1010793" s="3"/>
      <c r="F1010793" s="20"/>
      <c r="G1010793" s="20"/>
      <c r="H1010793" s="46"/>
      <c r="I1010793" s="47"/>
      <c r="J1010793" s="3"/>
      <c r="K1010793" s="48"/>
      <c r="L1010793" s="46"/>
      <c r="M1010793" s="46"/>
      <c r="N1010793" s="49"/>
      <c r="O1010793" s="46"/>
      <c r="P1010793" s="3"/>
      <c r="Q1010793" s="3"/>
      <c r="R1010793" s="50"/>
      <c r="S1010793" s="3"/>
      <c r="T1010793" s="3"/>
      <c r="U1010793" s="3"/>
      <c r="V1010793" s="6"/>
    </row>
    <row r="1010794" spans="1:22" customFormat="1">
      <c r="A1010794" s="2"/>
      <c r="B1010794" s="44"/>
      <c r="C1010794" s="39"/>
      <c r="D1010794" s="39"/>
      <c r="E1010794" s="3"/>
      <c r="F1010794" s="20"/>
      <c r="G1010794" s="20"/>
      <c r="H1010794" s="46"/>
      <c r="I1010794" s="47"/>
      <c r="J1010794" s="3"/>
      <c r="K1010794" s="48"/>
      <c r="L1010794" s="46"/>
      <c r="M1010794" s="46"/>
      <c r="N1010794" s="49"/>
      <c r="O1010794" s="46"/>
      <c r="P1010794" s="3"/>
      <c r="Q1010794" s="3"/>
      <c r="R1010794" s="50"/>
      <c r="S1010794" s="3"/>
      <c r="T1010794" s="3"/>
      <c r="U1010794" s="3"/>
      <c r="V1010794" s="6"/>
    </row>
    <row r="1010795" spans="1:22" customFormat="1">
      <c r="A1010795" s="2"/>
      <c r="B1010795" s="44"/>
      <c r="C1010795" s="39"/>
      <c r="D1010795" s="39"/>
      <c r="E1010795" s="3"/>
      <c r="F1010795" s="20"/>
      <c r="G1010795" s="20"/>
      <c r="H1010795" s="46"/>
      <c r="I1010795" s="47"/>
      <c r="J1010795" s="3"/>
      <c r="K1010795" s="48"/>
      <c r="L1010795" s="46"/>
      <c r="M1010795" s="46"/>
      <c r="N1010795" s="49"/>
      <c r="O1010795" s="46"/>
      <c r="P1010795" s="3"/>
      <c r="Q1010795" s="3"/>
      <c r="R1010795" s="50"/>
      <c r="S1010795" s="3"/>
      <c r="T1010795" s="3"/>
      <c r="U1010795" s="3"/>
      <c r="V1010795" s="6"/>
    </row>
    <row r="1010796" spans="1:22" customFormat="1">
      <c r="A1010796" s="2"/>
      <c r="B1010796" s="44"/>
      <c r="C1010796" s="39"/>
      <c r="D1010796" s="39"/>
      <c r="E1010796" s="3"/>
      <c r="F1010796" s="20"/>
      <c r="G1010796" s="20"/>
      <c r="H1010796" s="46"/>
      <c r="I1010796" s="47"/>
      <c r="J1010796" s="3"/>
      <c r="K1010796" s="48"/>
      <c r="L1010796" s="46"/>
      <c r="M1010796" s="46"/>
      <c r="N1010796" s="49"/>
      <c r="O1010796" s="46"/>
      <c r="P1010796" s="3"/>
      <c r="Q1010796" s="3"/>
      <c r="R1010796" s="50"/>
      <c r="S1010796" s="3"/>
      <c r="T1010796" s="3"/>
      <c r="U1010796" s="3"/>
      <c r="V1010796" s="6"/>
    </row>
    <row r="1010797" spans="1:22" customFormat="1">
      <c r="A1010797" s="2"/>
      <c r="B1010797" s="44"/>
      <c r="C1010797" s="39"/>
      <c r="D1010797" s="39"/>
      <c r="E1010797" s="3"/>
      <c r="F1010797" s="20"/>
      <c r="G1010797" s="20"/>
      <c r="H1010797" s="46"/>
      <c r="I1010797" s="47"/>
      <c r="J1010797" s="3"/>
      <c r="K1010797" s="48"/>
      <c r="L1010797" s="46"/>
      <c r="M1010797" s="46"/>
      <c r="N1010797" s="49"/>
      <c r="O1010797" s="46"/>
      <c r="P1010797" s="3"/>
      <c r="Q1010797" s="3"/>
      <c r="R1010797" s="50"/>
      <c r="S1010797" s="3"/>
      <c r="T1010797" s="3"/>
      <c r="U1010797" s="3"/>
      <c r="V1010797" s="6"/>
    </row>
    <row r="1010798" spans="1:22" customFormat="1">
      <c r="A1010798" s="2"/>
      <c r="B1010798" s="44"/>
      <c r="C1010798" s="39"/>
      <c r="D1010798" s="39"/>
      <c r="E1010798" s="3"/>
      <c r="F1010798" s="20"/>
      <c r="G1010798" s="20"/>
      <c r="H1010798" s="46"/>
      <c r="I1010798" s="47"/>
      <c r="J1010798" s="3"/>
      <c r="K1010798" s="48"/>
      <c r="L1010798" s="46"/>
      <c r="M1010798" s="46"/>
      <c r="N1010798" s="49"/>
      <c r="O1010798" s="46"/>
      <c r="P1010798" s="3"/>
      <c r="Q1010798" s="3"/>
      <c r="R1010798" s="50"/>
      <c r="S1010798" s="3"/>
      <c r="T1010798" s="3"/>
      <c r="U1010798" s="3"/>
      <c r="V1010798" s="6"/>
    </row>
    <row r="1010799" spans="1:22" customFormat="1">
      <c r="A1010799" s="2"/>
      <c r="B1010799" s="44"/>
      <c r="C1010799" s="39"/>
      <c r="D1010799" s="39"/>
      <c r="E1010799" s="3"/>
      <c r="F1010799" s="20"/>
      <c r="G1010799" s="20"/>
      <c r="H1010799" s="46"/>
      <c r="I1010799" s="47"/>
      <c r="J1010799" s="3"/>
      <c r="K1010799" s="48"/>
      <c r="L1010799" s="46"/>
      <c r="M1010799" s="46"/>
      <c r="N1010799" s="49"/>
      <c r="O1010799" s="46"/>
      <c r="P1010799" s="3"/>
      <c r="Q1010799" s="3"/>
      <c r="R1010799" s="50"/>
      <c r="S1010799" s="3"/>
      <c r="T1010799" s="3"/>
      <c r="U1010799" s="3"/>
      <c r="V1010799" s="6"/>
    </row>
    <row r="1010800" spans="1:22" customFormat="1">
      <c r="A1010800" s="2"/>
      <c r="B1010800" s="44"/>
      <c r="C1010800" s="39"/>
      <c r="D1010800" s="39"/>
      <c r="E1010800" s="3"/>
      <c r="F1010800" s="20"/>
      <c r="G1010800" s="20"/>
      <c r="H1010800" s="46"/>
      <c r="I1010800" s="47"/>
      <c r="J1010800" s="3"/>
      <c r="K1010800" s="48"/>
      <c r="L1010800" s="46"/>
      <c r="M1010800" s="46"/>
      <c r="N1010800" s="49"/>
      <c r="O1010800" s="46"/>
      <c r="P1010800" s="3"/>
      <c r="Q1010800" s="3"/>
      <c r="R1010800" s="50"/>
      <c r="S1010800" s="3"/>
      <c r="T1010800" s="3"/>
      <c r="U1010800" s="3"/>
      <c r="V1010800" s="6"/>
    </row>
    <row r="1010801" spans="1:22" customFormat="1">
      <c r="A1010801" s="2"/>
      <c r="B1010801" s="44"/>
      <c r="C1010801" s="39"/>
      <c r="D1010801" s="39"/>
      <c r="E1010801" s="3"/>
      <c r="F1010801" s="20"/>
      <c r="G1010801" s="20"/>
      <c r="H1010801" s="46"/>
      <c r="I1010801" s="47"/>
      <c r="J1010801" s="3"/>
      <c r="K1010801" s="48"/>
      <c r="L1010801" s="46"/>
      <c r="M1010801" s="46"/>
      <c r="N1010801" s="49"/>
      <c r="O1010801" s="46"/>
      <c r="P1010801" s="3"/>
      <c r="Q1010801" s="3"/>
      <c r="R1010801" s="50"/>
      <c r="S1010801" s="3"/>
      <c r="T1010801" s="3"/>
      <c r="U1010801" s="3"/>
      <c r="V1010801" s="6"/>
    </row>
    <row r="1010802" spans="1:22" customFormat="1">
      <c r="A1010802" s="2"/>
      <c r="B1010802" s="44"/>
      <c r="C1010802" s="39"/>
      <c r="D1010802" s="39"/>
      <c r="E1010802" s="3"/>
      <c r="F1010802" s="20"/>
      <c r="G1010802" s="20"/>
      <c r="H1010802" s="46"/>
      <c r="I1010802" s="47"/>
      <c r="J1010802" s="3"/>
      <c r="K1010802" s="48"/>
      <c r="L1010802" s="46"/>
      <c r="M1010802" s="46"/>
      <c r="N1010802" s="49"/>
      <c r="O1010802" s="46"/>
      <c r="P1010802" s="3"/>
      <c r="Q1010802" s="3"/>
      <c r="R1010802" s="50"/>
      <c r="S1010802" s="3"/>
      <c r="T1010802" s="3"/>
      <c r="U1010802" s="3"/>
      <c r="V1010802" s="6"/>
    </row>
    <row r="1010803" spans="1:22" customFormat="1">
      <c r="A1010803" s="2"/>
      <c r="B1010803" s="44"/>
      <c r="C1010803" s="39"/>
      <c r="D1010803" s="39"/>
      <c r="E1010803" s="3"/>
      <c r="F1010803" s="20"/>
      <c r="G1010803" s="20"/>
      <c r="H1010803" s="46"/>
      <c r="I1010803" s="47"/>
      <c r="J1010803" s="3"/>
      <c r="K1010803" s="48"/>
      <c r="L1010803" s="46"/>
      <c r="M1010803" s="46"/>
      <c r="N1010803" s="49"/>
      <c r="O1010803" s="46"/>
      <c r="P1010803" s="3"/>
      <c r="Q1010803" s="3"/>
      <c r="R1010803" s="50"/>
      <c r="S1010803" s="3"/>
      <c r="T1010803" s="3"/>
      <c r="U1010803" s="3"/>
      <c r="V1010803" s="6"/>
    </row>
    <row r="1010804" spans="1:22" customFormat="1">
      <c r="A1010804" s="2"/>
      <c r="B1010804" s="44"/>
      <c r="C1010804" s="39"/>
      <c r="D1010804" s="39"/>
      <c r="E1010804" s="3"/>
      <c r="F1010804" s="20"/>
      <c r="G1010804" s="20"/>
      <c r="H1010804" s="46"/>
      <c r="I1010804" s="47"/>
      <c r="J1010804" s="3"/>
      <c r="K1010804" s="48"/>
      <c r="L1010804" s="46"/>
      <c r="M1010804" s="46"/>
      <c r="N1010804" s="49"/>
      <c r="O1010804" s="46"/>
      <c r="P1010804" s="3"/>
      <c r="Q1010804" s="3"/>
      <c r="R1010804" s="50"/>
      <c r="S1010804" s="3"/>
      <c r="T1010804" s="3"/>
      <c r="U1010804" s="3"/>
      <c r="V1010804" s="6"/>
    </row>
    <row r="1010805" spans="1:22" customFormat="1">
      <c r="A1010805" s="2"/>
      <c r="B1010805" s="44"/>
      <c r="C1010805" s="39"/>
      <c r="D1010805" s="39"/>
      <c r="E1010805" s="3"/>
      <c r="F1010805" s="20"/>
      <c r="G1010805" s="20"/>
      <c r="H1010805" s="46"/>
      <c r="I1010805" s="47"/>
      <c r="J1010805" s="3"/>
      <c r="K1010805" s="48"/>
      <c r="L1010805" s="46"/>
      <c r="M1010805" s="46"/>
      <c r="N1010805" s="49"/>
      <c r="O1010805" s="46"/>
      <c r="P1010805" s="3"/>
      <c r="Q1010805" s="3"/>
      <c r="R1010805" s="50"/>
      <c r="S1010805" s="3"/>
      <c r="T1010805" s="3"/>
      <c r="U1010805" s="3"/>
      <c r="V1010805" s="6"/>
    </row>
    <row r="1010806" spans="1:22" customFormat="1">
      <c r="A1010806" s="2"/>
      <c r="B1010806" s="44"/>
      <c r="C1010806" s="39"/>
      <c r="D1010806" s="39"/>
      <c r="E1010806" s="3"/>
      <c r="F1010806" s="20"/>
      <c r="G1010806" s="20"/>
      <c r="H1010806" s="46"/>
      <c r="I1010806" s="47"/>
      <c r="J1010806" s="3"/>
      <c r="K1010806" s="48"/>
      <c r="L1010806" s="46"/>
      <c r="M1010806" s="46"/>
      <c r="N1010806" s="49"/>
      <c r="O1010806" s="46"/>
      <c r="P1010806" s="3"/>
      <c r="Q1010806" s="3"/>
      <c r="R1010806" s="50"/>
      <c r="S1010806" s="3"/>
      <c r="T1010806" s="3"/>
      <c r="U1010806" s="3"/>
      <c r="V1010806" s="6"/>
    </row>
    <row r="1010807" spans="1:22" customFormat="1">
      <c r="A1010807" s="2"/>
      <c r="B1010807" s="44"/>
      <c r="C1010807" s="39"/>
      <c r="D1010807" s="39"/>
      <c r="E1010807" s="3"/>
      <c r="F1010807" s="20"/>
      <c r="G1010807" s="20"/>
      <c r="H1010807" s="46"/>
      <c r="I1010807" s="47"/>
      <c r="J1010807" s="3"/>
      <c r="K1010807" s="48"/>
      <c r="L1010807" s="46"/>
      <c r="M1010807" s="46"/>
      <c r="N1010807" s="49"/>
      <c r="O1010807" s="46"/>
      <c r="P1010807" s="3"/>
      <c r="Q1010807" s="3"/>
      <c r="R1010807" s="50"/>
      <c r="S1010807" s="3"/>
      <c r="T1010807" s="3"/>
      <c r="U1010807" s="3"/>
      <c r="V1010807" s="6"/>
    </row>
    <row r="1010808" spans="1:22" customFormat="1">
      <c r="A1010808" s="2"/>
      <c r="B1010808" s="44"/>
      <c r="C1010808" s="39"/>
      <c r="D1010808" s="39"/>
      <c r="E1010808" s="3"/>
      <c r="F1010808" s="20"/>
      <c r="G1010808" s="20"/>
      <c r="H1010808" s="46"/>
      <c r="I1010808" s="47"/>
      <c r="J1010808" s="3"/>
      <c r="K1010808" s="48"/>
      <c r="L1010808" s="46"/>
      <c r="M1010808" s="46"/>
      <c r="N1010808" s="49"/>
      <c r="O1010808" s="46"/>
      <c r="P1010808" s="3"/>
      <c r="Q1010808" s="3"/>
      <c r="R1010808" s="50"/>
      <c r="S1010808" s="3"/>
      <c r="T1010808" s="3"/>
      <c r="U1010808" s="3"/>
      <c r="V1010808" s="6"/>
    </row>
    <row r="1010809" spans="1:22" customFormat="1">
      <c r="A1010809" s="2"/>
      <c r="B1010809" s="44"/>
      <c r="C1010809" s="39"/>
      <c r="D1010809" s="39"/>
      <c r="E1010809" s="3"/>
      <c r="F1010809" s="20"/>
      <c r="G1010809" s="20"/>
      <c r="H1010809" s="46"/>
      <c r="I1010809" s="47"/>
      <c r="J1010809" s="3"/>
      <c r="K1010809" s="48"/>
      <c r="L1010809" s="46"/>
      <c r="M1010809" s="46"/>
      <c r="N1010809" s="49"/>
      <c r="O1010809" s="46"/>
      <c r="P1010809" s="3"/>
      <c r="Q1010809" s="3"/>
      <c r="R1010809" s="50"/>
      <c r="S1010809" s="3"/>
      <c r="T1010809" s="3"/>
      <c r="U1010809" s="3"/>
      <c r="V1010809" s="6"/>
    </row>
    <row r="1010810" spans="1:22" customFormat="1">
      <c r="A1010810" s="2"/>
      <c r="B1010810" s="44"/>
      <c r="C1010810" s="39"/>
      <c r="D1010810" s="39"/>
      <c r="E1010810" s="3"/>
      <c r="F1010810" s="20"/>
      <c r="G1010810" s="20"/>
      <c r="H1010810" s="46"/>
      <c r="I1010810" s="47"/>
      <c r="J1010810" s="3"/>
      <c r="K1010810" s="48"/>
      <c r="L1010810" s="46"/>
      <c r="M1010810" s="46"/>
      <c r="N1010810" s="49"/>
      <c r="O1010810" s="46"/>
      <c r="P1010810" s="3"/>
      <c r="Q1010810" s="3"/>
      <c r="R1010810" s="50"/>
      <c r="S1010810" s="3"/>
      <c r="T1010810" s="3"/>
      <c r="U1010810" s="3"/>
      <c r="V1010810" s="6"/>
    </row>
    <row r="1010811" spans="1:22" customFormat="1">
      <c r="A1010811" s="2"/>
      <c r="B1010811" s="44"/>
      <c r="C1010811" s="39"/>
      <c r="D1010811" s="39"/>
      <c r="E1010811" s="3"/>
      <c r="F1010811" s="20"/>
      <c r="G1010811" s="20"/>
      <c r="H1010811" s="46"/>
      <c r="I1010811" s="47"/>
      <c r="J1010811" s="3"/>
      <c r="K1010811" s="48"/>
      <c r="L1010811" s="46"/>
      <c r="M1010811" s="46"/>
      <c r="N1010811" s="49"/>
      <c r="O1010811" s="46"/>
      <c r="P1010811" s="3"/>
      <c r="Q1010811" s="3"/>
      <c r="R1010811" s="50"/>
      <c r="S1010811" s="3"/>
      <c r="T1010811" s="3"/>
      <c r="U1010811" s="3"/>
      <c r="V1010811" s="6"/>
    </row>
    <row r="1010812" spans="1:22" customFormat="1">
      <c r="A1010812" s="2"/>
      <c r="B1010812" s="44"/>
      <c r="C1010812" s="39"/>
      <c r="D1010812" s="39"/>
      <c r="E1010812" s="3"/>
      <c r="F1010812" s="20"/>
      <c r="G1010812" s="20"/>
      <c r="H1010812" s="46"/>
      <c r="I1010812" s="47"/>
      <c r="J1010812" s="3"/>
      <c r="K1010812" s="48"/>
      <c r="L1010812" s="46"/>
      <c r="M1010812" s="46"/>
      <c r="N1010812" s="49"/>
      <c r="O1010812" s="46"/>
      <c r="P1010812" s="3"/>
      <c r="Q1010812" s="3"/>
      <c r="R1010812" s="50"/>
      <c r="S1010812" s="3"/>
      <c r="T1010812" s="3"/>
      <c r="U1010812" s="3"/>
      <c r="V1010812" s="6"/>
    </row>
    <row r="1010813" spans="1:22" customFormat="1">
      <c r="A1010813" s="2"/>
      <c r="B1010813" s="44"/>
      <c r="C1010813" s="39"/>
      <c r="D1010813" s="39"/>
      <c r="E1010813" s="3"/>
      <c r="F1010813" s="20"/>
      <c r="G1010813" s="20"/>
      <c r="H1010813" s="46"/>
      <c r="I1010813" s="47"/>
      <c r="J1010813" s="3"/>
      <c r="K1010813" s="48"/>
      <c r="L1010813" s="46"/>
      <c r="M1010813" s="46"/>
      <c r="N1010813" s="49"/>
      <c r="O1010813" s="46"/>
      <c r="P1010813" s="3"/>
      <c r="Q1010813" s="3"/>
      <c r="R1010813" s="50"/>
      <c r="S1010813" s="3"/>
      <c r="T1010813" s="3"/>
      <c r="U1010813" s="3"/>
      <c r="V1010813" s="6"/>
    </row>
    <row r="1010814" spans="1:22" customFormat="1">
      <c r="A1010814" s="2"/>
      <c r="B1010814" s="44"/>
      <c r="C1010814" s="39"/>
      <c r="D1010814" s="39"/>
      <c r="E1010814" s="3"/>
      <c r="F1010814" s="20"/>
      <c r="G1010814" s="20"/>
      <c r="H1010814" s="46"/>
      <c r="I1010814" s="47"/>
      <c r="J1010814" s="3"/>
      <c r="K1010814" s="48"/>
      <c r="L1010814" s="46"/>
      <c r="M1010814" s="46"/>
      <c r="N1010814" s="49"/>
      <c r="O1010814" s="46"/>
      <c r="P1010814" s="3"/>
      <c r="Q1010814" s="3"/>
      <c r="R1010814" s="50"/>
      <c r="S1010814" s="3"/>
      <c r="T1010814" s="3"/>
      <c r="U1010814" s="3"/>
      <c r="V1010814" s="6"/>
    </row>
    <row r="1010815" spans="1:22" customFormat="1">
      <c r="A1010815" s="2"/>
      <c r="B1010815" s="44"/>
      <c r="C1010815" s="39"/>
      <c r="D1010815" s="39"/>
      <c r="E1010815" s="3"/>
      <c r="F1010815" s="20"/>
      <c r="G1010815" s="20"/>
      <c r="H1010815" s="46"/>
      <c r="I1010815" s="47"/>
      <c r="J1010815" s="3"/>
      <c r="K1010815" s="48"/>
      <c r="L1010815" s="46"/>
      <c r="M1010815" s="46"/>
      <c r="N1010815" s="49"/>
      <c r="O1010815" s="46"/>
      <c r="P1010815" s="3"/>
      <c r="Q1010815" s="3"/>
      <c r="R1010815" s="50"/>
      <c r="S1010815" s="3"/>
      <c r="T1010815" s="3"/>
      <c r="U1010815" s="3"/>
      <c r="V1010815" s="6"/>
    </row>
    <row r="1010816" spans="1:22" customFormat="1">
      <c r="A1010816" s="2"/>
      <c r="B1010816" s="44"/>
      <c r="C1010816" s="39"/>
      <c r="D1010816" s="39"/>
      <c r="E1010816" s="3"/>
      <c r="F1010816" s="20"/>
      <c r="G1010816" s="20"/>
      <c r="H1010816" s="46"/>
      <c r="I1010816" s="47"/>
      <c r="J1010816" s="3"/>
      <c r="K1010816" s="48"/>
      <c r="L1010816" s="46"/>
      <c r="M1010816" s="46"/>
      <c r="N1010816" s="49"/>
      <c r="O1010816" s="46"/>
      <c r="P1010816" s="3"/>
      <c r="Q1010816" s="3"/>
      <c r="R1010816" s="50"/>
      <c r="S1010816" s="3"/>
      <c r="T1010816" s="3"/>
      <c r="U1010816" s="3"/>
      <c r="V1010816" s="6"/>
    </row>
    <row r="1010817" spans="1:22" customFormat="1">
      <c r="A1010817" s="2"/>
      <c r="B1010817" s="44"/>
      <c r="C1010817" s="39"/>
      <c r="D1010817" s="39"/>
      <c r="E1010817" s="3"/>
      <c r="F1010817" s="20"/>
      <c r="G1010817" s="20"/>
      <c r="H1010817" s="46"/>
      <c r="I1010817" s="47"/>
      <c r="J1010817" s="3"/>
      <c r="K1010817" s="48"/>
      <c r="L1010817" s="46"/>
      <c r="M1010817" s="46"/>
      <c r="N1010817" s="49"/>
      <c r="O1010817" s="46"/>
      <c r="P1010817" s="3"/>
      <c r="Q1010817" s="3"/>
      <c r="R1010817" s="50"/>
      <c r="S1010817" s="3"/>
      <c r="T1010817" s="3"/>
      <c r="U1010817" s="3"/>
      <c r="V1010817" s="6"/>
    </row>
    <row r="1010818" spans="1:22" customFormat="1">
      <c r="A1010818" s="2"/>
      <c r="B1010818" s="44"/>
      <c r="C1010818" s="39"/>
      <c r="D1010818" s="39"/>
      <c r="E1010818" s="3"/>
      <c r="F1010818" s="20"/>
      <c r="G1010818" s="20"/>
      <c r="H1010818" s="46"/>
      <c r="I1010818" s="47"/>
      <c r="J1010818" s="3"/>
      <c r="K1010818" s="48"/>
      <c r="L1010818" s="46"/>
      <c r="M1010818" s="46"/>
      <c r="N1010818" s="49"/>
      <c r="O1010818" s="46"/>
      <c r="P1010818" s="3"/>
      <c r="Q1010818" s="3"/>
      <c r="R1010818" s="50"/>
      <c r="S1010818" s="3"/>
      <c r="T1010818" s="3"/>
      <c r="U1010818" s="3"/>
      <c r="V1010818" s="6"/>
    </row>
    <row r="1010819" spans="1:22" customFormat="1">
      <c r="A1010819" s="2"/>
      <c r="B1010819" s="44"/>
      <c r="C1010819" s="39"/>
      <c r="D1010819" s="39"/>
      <c r="E1010819" s="3"/>
      <c r="F1010819" s="20"/>
      <c r="G1010819" s="20"/>
      <c r="H1010819" s="46"/>
      <c r="I1010819" s="47"/>
      <c r="J1010819" s="3"/>
      <c r="K1010819" s="48"/>
      <c r="L1010819" s="46"/>
      <c r="M1010819" s="46"/>
      <c r="N1010819" s="49"/>
      <c r="O1010819" s="46"/>
      <c r="P1010819" s="3"/>
      <c r="Q1010819" s="3"/>
      <c r="R1010819" s="50"/>
      <c r="S1010819" s="3"/>
      <c r="T1010819" s="3"/>
      <c r="U1010819" s="3"/>
      <c r="V1010819" s="6"/>
    </row>
    <row r="1010820" spans="1:22" customFormat="1">
      <c r="A1010820" s="2"/>
      <c r="B1010820" s="44"/>
      <c r="C1010820" s="39"/>
      <c r="D1010820" s="39"/>
      <c r="E1010820" s="3"/>
      <c r="F1010820" s="20"/>
      <c r="G1010820" s="20"/>
      <c r="H1010820" s="46"/>
      <c r="I1010820" s="47"/>
      <c r="J1010820" s="3"/>
      <c r="K1010820" s="48"/>
      <c r="L1010820" s="46"/>
      <c r="M1010820" s="46"/>
      <c r="N1010820" s="49"/>
      <c r="O1010820" s="46"/>
      <c r="P1010820" s="3"/>
      <c r="Q1010820" s="3"/>
      <c r="R1010820" s="50"/>
      <c r="S1010820" s="3"/>
      <c r="T1010820" s="3"/>
      <c r="U1010820" s="3"/>
      <c r="V1010820" s="6"/>
    </row>
    <row r="1010821" spans="1:22" customFormat="1">
      <c r="A1010821" s="2"/>
      <c r="B1010821" s="44"/>
      <c r="C1010821" s="39"/>
      <c r="D1010821" s="39"/>
      <c r="E1010821" s="3"/>
      <c r="F1010821" s="20"/>
      <c r="G1010821" s="20"/>
      <c r="H1010821" s="46"/>
      <c r="I1010821" s="47"/>
      <c r="J1010821" s="3"/>
      <c r="K1010821" s="48"/>
      <c r="L1010821" s="46"/>
      <c r="M1010821" s="46"/>
      <c r="N1010821" s="49"/>
      <c r="O1010821" s="46"/>
      <c r="P1010821" s="3"/>
      <c r="Q1010821" s="3"/>
      <c r="R1010821" s="50"/>
      <c r="S1010821" s="3"/>
      <c r="T1010821" s="3"/>
      <c r="U1010821" s="3"/>
      <c r="V1010821" s="6"/>
    </row>
    <row r="1010822" spans="1:22" customFormat="1">
      <c r="A1010822" s="2"/>
      <c r="B1010822" s="44"/>
      <c r="C1010822" s="39"/>
      <c r="D1010822" s="39"/>
      <c r="E1010822" s="3"/>
      <c r="F1010822" s="20"/>
      <c r="G1010822" s="20"/>
      <c r="H1010822" s="46"/>
      <c r="I1010822" s="47"/>
      <c r="J1010822" s="3"/>
      <c r="K1010822" s="48"/>
      <c r="L1010822" s="46"/>
      <c r="M1010822" s="46"/>
      <c r="N1010822" s="49"/>
      <c r="O1010822" s="46"/>
      <c r="P1010822" s="3"/>
      <c r="Q1010822" s="3"/>
      <c r="R1010822" s="50"/>
      <c r="S1010822" s="3"/>
      <c r="T1010822" s="3"/>
      <c r="U1010822" s="3"/>
      <c r="V1010822" s="6"/>
    </row>
    <row r="1010823" spans="1:22" customFormat="1">
      <c r="A1010823" s="2"/>
      <c r="B1010823" s="44"/>
      <c r="C1010823" s="39"/>
      <c r="D1010823" s="39"/>
      <c r="E1010823" s="3"/>
      <c r="F1010823" s="20"/>
      <c r="G1010823" s="20"/>
      <c r="H1010823" s="46"/>
      <c r="I1010823" s="47"/>
      <c r="J1010823" s="3"/>
      <c r="K1010823" s="48"/>
      <c r="L1010823" s="46"/>
      <c r="M1010823" s="46"/>
      <c r="N1010823" s="49"/>
      <c r="O1010823" s="46"/>
      <c r="P1010823" s="3"/>
      <c r="Q1010823" s="3"/>
      <c r="R1010823" s="50"/>
      <c r="S1010823" s="3"/>
      <c r="T1010823" s="3"/>
      <c r="U1010823" s="3"/>
      <c r="V1010823" s="6"/>
    </row>
    <row r="1010824" spans="1:22" customFormat="1">
      <c r="A1010824" s="2"/>
      <c r="B1010824" s="44"/>
      <c r="C1010824" s="39"/>
      <c r="D1010824" s="39"/>
      <c r="E1010824" s="3"/>
      <c r="F1010824" s="20"/>
      <c r="G1010824" s="20"/>
      <c r="H1010824" s="46"/>
      <c r="I1010824" s="47"/>
      <c r="J1010824" s="3"/>
      <c r="K1010824" s="48"/>
      <c r="L1010824" s="46"/>
      <c r="M1010824" s="46"/>
      <c r="N1010824" s="49"/>
      <c r="O1010824" s="46"/>
      <c r="P1010824" s="3"/>
      <c r="Q1010824" s="3"/>
      <c r="R1010824" s="50"/>
      <c r="S1010824" s="3"/>
      <c r="T1010824" s="3"/>
      <c r="U1010824" s="3"/>
      <c r="V1010824" s="6"/>
    </row>
    <row r="1010825" spans="1:22" customFormat="1">
      <c r="A1010825" s="2"/>
      <c r="B1010825" s="44"/>
      <c r="C1010825" s="39"/>
      <c r="D1010825" s="39"/>
      <c r="E1010825" s="3"/>
      <c r="F1010825" s="20"/>
      <c r="G1010825" s="20"/>
      <c r="H1010825" s="46"/>
      <c r="I1010825" s="47"/>
      <c r="J1010825" s="3"/>
      <c r="K1010825" s="48"/>
      <c r="L1010825" s="46"/>
      <c r="M1010825" s="46"/>
      <c r="N1010825" s="49"/>
      <c r="O1010825" s="46"/>
      <c r="P1010825" s="3"/>
      <c r="Q1010825" s="3"/>
      <c r="R1010825" s="50"/>
      <c r="S1010825" s="3"/>
      <c r="T1010825" s="3"/>
      <c r="U1010825" s="3"/>
      <c r="V1010825" s="6"/>
    </row>
    <row r="1010826" spans="1:22" customFormat="1">
      <c r="A1010826" s="2"/>
      <c r="B1010826" s="44"/>
      <c r="C1010826" s="39"/>
      <c r="D1010826" s="39"/>
      <c r="E1010826" s="3"/>
      <c r="F1010826" s="20"/>
      <c r="G1010826" s="20"/>
      <c r="H1010826" s="46"/>
      <c r="I1010826" s="47"/>
      <c r="J1010826" s="3"/>
      <c r="K1010826" s="48"/>
      <c r="L1010826" s="46"/>
      <c r="M1010826" s="46"/>
      <c r="N1010826" s="49"/>
      <c r="O1010826" s="46"/>
      <c r="P1010826" s="3"/>
      <c r="Q1010826" s="3"/>
      <c r="R1010826" s="50"/>
      <c r="S1010826" s="3"/>
      <c r="T1010826" s="3"/>
      <c r="U1010826" s="3"/>
      <c r="V1010826" s="6"/>
    </row>
    <row r="1010827" spans="1:22" customFormat="1">
      <c r="A1010827" s="2"/>
      <c r="B1010827" s="44"/>
      <c r="C1010827" s="39"/>
      <c r="D1010827" s="39"/>
      <c r="E1010827" s="3"/>
      <c r="F1010827" s="20"/>
      <c r="G1010827" s="20"/>
      <c r="H1010827" s="46"/>
      <c r="I1010827" s="47"/>
      <c r="J1010827" s="3"/>
      <c r="K1010827" s="48"/>
      <c r="L1010827" s="46"/>
      <c r="M1010827" s="46"/>
      <c r="N1010827" s="49"/>
      <c r="O1010827" s="46"/>
      <c r="P1010827" s="3"/>
      <c r="Q1010827" s="3"/>
      <c r="R1010827" s="50"/>
      <c r="S1010827" s="3"/>
      <c r="T1010827" s="3"/>
      <c r="U1010827" s="3"/>
      <c r="V1010827" s="6"/>
    </row>
    <row r="1010828" spans="1:22" customFormat="1">
      <c r="A1010828" s="2"/>
      <c r="B1010828" s="44"/>
      <c r="C1010828" s="39"/>
      <c r="D1010828" s="39"/>
      <c r="E1010828" s="3"/>
      <c r="F1010828" s="20"/>
      <c r="G1010828" s="20"/>
      <c r="H1010828" s="46"/>
      <c r="I1010828" s="47"/>
      <c r="J1010828" s="3"/>
      <c r="K1010828" s="48"/>
      <c r="L1010828" s="46"/>
      <c r="M1010828" s="46"/>
      <c r="N1010828" s="49"/>
      <c r="O1010828" s="46"/>
      <c r="P1010828" s="3"/>
      <c r="Q1010828" s="3"/>
      <c r="R1010828" s="50"/>
      <c r="S1010828" s="3"/>
      <c r="T1010828" s="3"/>
      <c r="U1010828" s="3"/>
      <c r="V1010828" s="6"/>
    </row>
    <row r="1010829" spans="1:22" customFormat="1">
      <c r="A1010829" s="2"/>
      <c r="B1010829" s="44"/>
      <c r="C1010829" s="39"/>
      <c r="D1010829" s="39"/>
      <c r="E1010829" s="3"/>
      <c r="F1010829" s="20"/>
      <c r="G1010829" s="20"/>
      <c r="H1010829" s="46"/>
      <c r="I1010829" s="47"/>
      <c r="J1010829" s="3"/>
      <c r="K1010829" s="48"/>
      <c r="L1010829" s="46"/>
      <c r="M1010829" s="46"/>
      <c r="N1010829" s="49"/>
      <c r="O1010829" s="46"/>
      <c r="P1010829" s="3"/>
      <c r="Q1010829" s="3"/>
      <c r="R1010829" s="50"/>
      <c r="S1010829" s="3"/>
      <c r="T1010829" s="3"/>
      <c r="U1010829" s="3"/>
      <c r="V1010829" s="6"/>
    </row>
    <row r="1010830" spans="1:22" customFormat="1">
      <c r="A1010830" s="2"/>
      <c r="B1010830" s="44"/>
      <c r="C1010830" s="39"/>
      <c r="D1010830" s="39"/>
      <c r="E1010830" s="3"/>
      <c r="F1010830" s="20"/>
      <c r="G1010830" s="20"/>
      <c r="H1010830" s="46"/>
      <c r="I1010830" s="47"/>
      <c r="J1010830" s="3"/>
      <c r="K1010830" s="48"/>
      <c r="L1010830" s="46"/>
      <c r="M1010830" s="46"/>
      <c r="N1010830" s="49"/>
      <c r="O1010830" s="46"/>
      <c r="P1010830" s="3"/>
      <c r="Q1010830" s="3"/>
      <c r="R1010830" s="50"/>
      <c r="S1010830" s="3"/>
      <c r="T1010830" s="3"/>
      <c r="U1010830" s="3"/>
      <c r="V1010830" s="6"/>
    </row>
    <row r="1010831" spans="1:22" customFormat="1">
      <c r="A1010831" s="2"/>
      <c r="B1010831" s="44"/>
      <c r="C1010831" s="39"/>
      <c r="D1010831" s="39"/>
      <c r="E1010831" s="3"/>
      <c r="F1010831" s="20"/>
      <c r="G1010831" s="20"/>
      <c r="H1010831" s="46"/>
      <c r="I1010831" s="47"/>
      <c r="J1010831" s="3"/>
      <c r="K1010831" s="48"/>
      <c r="L1010831" s="46"/>
      <c r="M1010831" s="46"/>
      <c r="N1010831" s="49"/>
      <c r="O1010831" s="46"/>
      <c r="P1010831" s="3"/>
      <c r="Q1010831" s="3"/>
      <c r="R1010831" s="50"/>
      <c r="S1010831" s="3"/>
      <c r="T1010831" s="3"/>
      <c r="U1010831" s="3"/>
      <c r="V1010831" s="6"/>
    </row>
    <row r="1010832" spans="1:22" customFormat="1">
      <c r="A1010832" s="2"/>
      <c r="B1010832" s="44"/>
      <c r="C1010832" s="39"/>
      <c r="D1010832" s="39"/>
      <c r="E1010832" s="3"/>
      <c r="F1010832" s="20"/>
      <c r="G1010832" s="20"/>
      <c r="H1010832" s="46"/>
      <c r="I1010832" s="47"/>
      <c r="J1010832" s="3"/>
      <c r="K1010832" s="48"/>
      <c r="L1010832" s="46"/>
      <c r="M1010832" s="46"/>
      <c r="N1010832" s="49"/>
      <c r="O1010832" s="46"/>
      <c r="P1010832" s="3"/>
      <c r="Q1010832" s="3"/>
      <c r="R1010832" s="50"/>
      <c r="S1010832" s="3"/>
      <c r="T1010832" s="3"/>
      <c r="U1010832" s="3"/>
      <c r="V1010832" s="6"/>
    </row>
    <row r="1010833" spans="1:22" customFormat="1">
      <c r="A1010833" s="2"/>
      <c r="B1010833" s="44"/>
      <c r="C1010833" s="39"/>
      <c r="D1010833" s="39"/>
      <c r="E1010833" s="3"/>
      <c r="F1010833" s="20"/>
      <c r="G1010833" s="20"/>
      <c r="H1010833" s="46"/>
      <c r="I1010833" s="47"/>
      <c r="J1010833" s="3"/>
      <c r="K1010833" s="48"/>
      <c r="L1010833" s="46"/>
      <c r="M1010833" s="46"/>
      <c r="N1010833" s="49"/>
      <c r="O1010833" s="46"/>
      <c r="P1010833" s="3"/>
      <c r="Q1010833" s="3"/>
      <c r="R1010833" s="50"/>
      <c r="S1010833" s="3"/>
      <c r="T1010833" s="3"/>
      <c r="U1010833" s="3"/>
      <c r="V1010833" s="6"/>
    </row>
    <row r="1010834" spans="1:22" customFormat="1">
      <c r="A1010834" s="2"/>
      <c r="B1010834" s="44"/>
      <c r="C1010834" s="39"/>
      <c r="D1010834" s="39"/>
      <c r="E1010834" s="3"/>
      <c r="F1010834" s="20"/>
      <c r="G1010834" s="20"/>
      <c r="H1010834" s="46"/>
      <c r="I1010834" s="47"/>
      <c r="J1010834" s="3"/>
      <c r="K1010834" s="48"/>
      <c r="L1010834" s="46"/>
      <c r="M1010834" s="46"/>
      <c r="N1010834" s="49"/>
      <c r="O1010834" s="46"/>
      <c r="P1010834" s="3"/>
      <c r="Q1010834" s="3"/>
      <c r="R1010834" s="50"/>
      <c r="S1010834" s="3"/>
      <c r="T1010834" s="3"/>
      <c r="U1010834" s="3"/>
      <c r="V1010834" s="6"/>
    </row>
    <row r="1010835" spans="1:22" customFormat="1">
      <c r="A1010835" s="2"/>
      <c r="B1010835" s="44"/>
      <c r="C1010835" s="39"/>
      <c r="D1010835" s="39"/>
      <c r="E1010835" s="3"/>
      <c r="F1010835" s="20"/>
      <c r="G1010835" s="20"/>
      <c r="H1010835" s="46"/>
      <c r="I1010835" s="47"/>
      <c r="J1010835" s="3"/>
      <c r="K1010835" s="48"/>
      <c r="L1010835" s="46"/>
      <c r="M1010835" s="46"/>
      <c r="N1010835" s="49"/>
      <c r="O1010835" s="46"/>
      <c r="P1010835" s="3"/>
      <c r="Q1010835" s="3"/>
      <c r="R1010835" s="50"/>
      <c r="S1010835" s="3"/>
      <c r="T1010835" s="3"/>
      <c r="U1010835" s="3"/>
      <c r="V1010835" s="6"/>
    </row>
    <row r="1010836" spans="1:22" customFormat="1">
      <c r="A1010836" s="2"/>
      <c r="B1010836" s="44"/>
      <c r="C1010836" s="39"/>
      <c r="D1010836" s="39"/>
      <c r="E1010836" s="3"/>
      <c r="F1010836" s="20"/>
      <c r="G1010836" s="20"/>
      <c r="H1010836" s="46"/>
      <c r="I1010836" s="47"/>
      <c r="J1010836" s="3"/>
      <c r="K1010836" s="48"/>
      <c r="L1010836" s="46"/>
      <c r="M1010836" s="46"/>
      <c r="N1010836" s="49"/>
      <c r="O1010836" s="46"/>
      <c r="P1010836" s="3"/>
      <c r="Q1010836" s="3"/>
      <c r="R1010836" s="50"/>
      <c r="S1010836" s="3"/>
      <c r="T1010836" s="3"/>
      <c r="U1010836" s="3"/>
      <c r="V1010836" s="6"/>
    </row>
    <row r="1010837" spans="1:22" customFormat="1">
      <c r="A1010837" s="2"/>
      <c r="B1010837" s="44"/>
      <c r="C1010837" s="39"/>
      <c r="D1010837" s="39"/>
      <c r="E1010837" s="3"/>
      <c r="F1010837" s="20"/>
      <c r="G1010837" s="20"/>
      <c r="H1010837" s="46"/>
      <c r="I1010837" s="47"/>
      <c r="J1010837" s="3"/>
      <c r="K1010837" s="48"/>
      <c r="L1010837" s="46"/>
      <c r="M1010837" s="46"/>
      <c r="N1010837" s="49"/>
      <c r="O1010837" s="46"/>
      <c r="P1010837" s="3"/>
      <c r="Q1010837" s="3"/>
      <c r="R1010837" s="50"/>
      <c r="S1010837" s="3"/>
      <c r="T1010837" s="3"/>
      <c r="U1010837" s="3"/>
      <c r="V1010837" s="6"/>
    </row>
    <row r="1010838" spans="1:22" customFormat="1">
      <c r="A1010838" s="2"/>
      <c r="B1010838" s="44"/>
      <c r="C1010838" s="39"/>
      <c r="D1010838" s="39"/>
      <c r="E1010838" s="3"/>
      <c r="F1010838" s="20"/>
      <c r="G1010838" s="20"/>
      <c r="H1010838" s="46"/>
      <c r="I1010838" s="47"/>
      <c r="J1010838" s="3"/>
      <c r="K1010838" s="48"/>
      <c r="L1010838" s="46"/>
      <c r="M1010838" s="46"/>
      <c r="N1010838" s="49"/>
      <c r="O1010838" s="46"/>
      <c r="P1010838" s="3"/>
      <c r="Q1010838" s="3"/>
      <c r="R1010838" s="50"/>
      <c r="S1010838" s="3"/>
      <c r="T1010838" s="3"/>
      <c r="U1010838" s="3"/>
      <c r="V1010838" s="6"/>
    </row>
    <row r="1010839" spans="1:22" customFormat="1">
      <c r="A1010839" s="2"/>
      <c r="B1010839" s="44"/>
      <c r="C1010839" s="39"/>
      <c r="D1010839" s="39"/>
      <c r="E1010839" s="3"/>
      <c r="F1010839" s="20"/>
      <c r="G1010839" s="20"/>
      <c r="H1010839" s="46"/>
      <c r="I1010839" s="47"/>
      <c r="J1010839" s="3"/>
      <c r="K1010839" s="48"/>
      <c r="L1010839" s="46"/>
      <c r="M1010839" s="46"/>
      <c r="N1010839" s="49"/>
      <c r="O1010839" s="46"/>
      <c r="P1010839" s="3"/>
      <c r="Q1010839" s="3"/>
      <c r="R1010839" s="50"/>
      <c r="S1010839" s="3"/>
      <c r="T1010839" s="3"/>
      <c r="U1010839" s="3"/>
      <c r="V1010839" s="6"/>
    </row>
    <row r="1010840" spans="1:22" customFormat="1">
      <c r="A1010840" s="2"/>
      <c r="B1010840" s="44"/>
      <c r="C1010840" s="39"/>
      <c r="D1010840" s="39"/>
      <c r="E1010840" s="3"/>
      <c r="F1010840" s="20"/>
      <c r="G1010840" s="20"/>
      <c r="H1010840" s="46"/>
      <c r="I1010840" s="47"/>
      <c r="J1010840" s="3"/>
      <c r="K1010840" s="48"/>
      <c r="L1010840" s="46"/>
      <c r="M1010840" s="46"/>
      <c r="N1010840" s="49"/>
      <c r="O1010840" s="46"/>
      <c r="P1010840" s="3"/>
      <c r="Q1010840" s="3"/>
      <c r="R1010840" s="50"/>
      <c r="S1010840" s="3"/>
      <c r="T1010840" s="3"/>
      <c r="U1010840" s="3"/>
      <c r="V1010840" s="6"/>
    </row>
    <row r="1010841" spans="1:22" customFormat="1">
      <c r="A1010841" s="2"/>
      <c r="B1010841" s="44"/>
      <c r="C1010841" s="39"/>
      <c r="D1010841" s="39"/>
      <c r="E1010841" s="3"/>
      <c r="F1010841" s="20"/>
      <c r="G1010841" s="20"/>
      <c r="H1010841" s="46"/>
      <c r="I1010841" s="47"/>
      <c r="J1010841" s="3"/>
      <c r="K1010841" s="48"/>
      <c r="L1010841" s="46"/>
      <c r="M1010841" s="46"/>
      <c r="N1010841" s="49"/>
      <c r="O1010841" s="46"/>
      <c r="P1010841" s="3"/>
      <c r="Q1010841" s="3"/>
      <c r="R1010841" s="50"/>
      <c r="S1010841" s="3"/>
      <c r="T1010841" s="3"/>
      <c r="U1010841" s="3"/>
      <c r="V1010841" s="6"/>
    </row>
    <row r="1010842" spans="1:22" customFormat="1">
      <c r="A1010842" s="2"/>
      <c r="B1010842" s="44"/>
      <c r="C1010842" s="39"/>
      <c r="D1010842" s="39"/>
      <c r="E1010842" s="3"/>
      <c r="F1010842" s="20"/>
      <c r="G1010842" s="20"/>
      <c r="H1010842" s="46"/>
      <c r="I1010842" s="47"/>
      <c r="J1010842" s="3"/>
      <c r="K1010842" s="48"/>
      <c r="L1010842" s="46"/>
      <c r="M1010842" s="46"/>
      <c r="N1010842" s="49"/>
      <c r="O1010842" s="46"/>
      <c r="P1010842" s="3"/>
      <c r="Q1010842" s="3"/>
      <c r="R1010842" s="50"/>
      <c r="S1010842" s="3"/>
      <c r="T1010842" s="3"/>
      <c r="U1010842" s="3"/>
      <c r="V1010842" s="6"/>
    </row>
    <row r="1010843" spans="1:22" customFormat="1">
      <c r="A1010843" s="2"/>
      <c r="B1010843" s="44"/>
      <c r="C1010843" s="39"/>
      <c r="D1010843" s="39"/>
      <c r="E1010843" s="3"/>
      <c r="F1010843" s="20"/>
      <c r="G1010843" s="20"/>
      <c r="H1010843" s="46"/>
      <c r="I1010843" s="47"/>
      <c r="J1010843" s="3"/>
      <c r="K1010843" s="48"/>
      <c r="L1010843" s="46"/>
      <c r="M1010843" s="46"/>
      <c r="N1010843" s="49"/>
      <c r="O1010843" s="46"/>
      <c r="P1010843" s="3"/>
      <c r="Q1010843" s="3"/>
      <c r="R1010843" s="50"/>
      <c r="S1010843" s="3"/>
      <c r="T1010843" s="3"/>
      <c r="U1010843" s="3"/>
      <c r="V1010843" s="6"/>
    </row>
    <row r="1010844" spans="1:22" customFormat="1">
      <c r="A1010844" s="2"/>
      <c r="B1010844" s="44"/>
      <c r="C1010844" s="39"/>
      <c r="D1010844" s="39"/>
      <c r="E1010844" s="3"/>
      <c r="F1010844" s="20"/>
      <c r="G1010844" s="20"/>
      <c r="H1010844" s="46"/>
      <c r="I1010844" s="47"/>
      <c r="J1010844" s="3"/>
      <c r="K1010844" s="48"/>
      <c r="L1010844" s="46"/>
      <c r="M1010844" s="46"/>
      <c r="N1010844" s="49"/>
      <c r="O1010844" s="46"/>
      <c r="P1010844" s="3"/>
      <c r="Q1010844" s="3"/>
      <c r="R1010844" s="50"/>
      <c r="S1010844" s="3"/>
      <c r="T1010844" s="3"/>
      <c r="U1010844" s="3"/>
      <c r="V1010844" s="6"/>
    </row>
    <row r="1010845" spans="1:22" customFormat="1">
      <c r="A1010845" s="2"/>
      <c r="B1010845" s="44"/>
      <c r="C1010845" s="39"/>
      <c r="D1010845" s="39"/>
      <c r="E1010845" s="3"/>
      <c r="F1010845" s="20"/>
      <c r="G1010845" s="20"/>
      <c r="H1010845" s="46"/>
      <c r="I1010845" s="47"/>
      <c r="J1010845" s="3"/>
      <c r="K1010845" s="48"/>
      <c r="L1010845" s="46"/>
      <c r="M1010845" s="46"/>
      <c r="N1010845" s="49"/>
      <c r="O1010845" s="46"/>
      <c r="P1010845" s="3"/>
      <c r="Q1010845" s="3"/>
      <c r="R1010845" s="50"/>
      <c r="S1010845" s="3"/>
      <c r="T1010845" s="3"/>
      <c r="U1010845" s="3"/>
      <c r="V1010845" s="6"/>
    </row>
    <row r="1010846" spans="1:22" customFormat="1">
      <c r="A1010846" s="2"/>
      <c r="B1010846" s="44"/>
      <c r="C1010846" s="39"/>
      <c r="D1010846" s="39"/>
      <c r="E1010846" s="3"/>
      <c r="F1010846" s="20"/>
      <c r="G1010846" s="20"/>
      <c r="H1010846" s="46"/>
      <c r="I1010846" s="47"/>
      <c r="J1010846" s="3"/>
      <c r="K1010846" s="48"/>
      <c r="L1010846" s="46"/>
      <c r="M1010846" s="46"/>
      <c r="N1010846" s="49"/>
      <c r="O1010846" s="46"/>
      <c r="P1010846" s="3"/>
      <c r="Q1010846" s="3"/>
      <c r="R1010846" s="50"/>
      <c r="S1010846" s="3"/>
      <c r="T1010846" s="3"/>
      <c r="U1010846" s="3"/>
      <c r="V1010846" s="6"/>
    </row>
    <row r="1010847" spans="1:22" customFormat="1">
      <c r="A1010847" s="2"/>
      <c r="B1010847" s="44"/>
      <c r="C1010847" s="39"/>
      <c r="D1010847" s="39"/>
      <c r="E1010847" s="3"/>
      <c r="F1010847" s="20"/>
      <c r="G1010847" s="20"/>
      <c r="H1010847" s="46"/>
      <c r="I1010847" s="47"/>
      <c r="J1010847" s="3"/>
      <c r="K1010847" s="48"/>
      <c r="L1010847" s="46"/>
      <c r="M1010847" s="46"/>
      <c r="N1010847" s="49"/>
      <c r="O1010847" s="46"/>
      <c r="P1010847" s="3"/>
      <c r="Q1010847" s="3"/>
      <c r="R1010847" s="50"/>
      <c r="S1010847" s="3"/>
      <c r="T1010847" s="3"/>
      <c r="U1010847" s="3"/>
      <c r="V1010847" s="6"/>
    </row>
    <row r="1010848" spans="1:22" customFormat="1">
      <c r="A1010848" s="2"/>
      <c r="B1010848" s="44"/>
      <c r="C1010848" s="39"/>
      <c r="D1010848" s="39"/>
      <c r="E1010848" s="3"/>
      <c r="F1010848" s="20"/>
      <c r="G1010848" s="20"/>
      <c r="H1010848" s="46"/>
      <c r="I1010848" s="47"/>
      <c r="J1010848" s="3"/>
      <c r="K1010848" s="48"/>
      <c r="L1010848" s="46"/>
      <c r="M1010848" s="46"/>
      <c r="N1010848" s="49"/>
      <c r="O1010848" s="46"/>
      <c r="P1010848" s="3"/>
      <c r="Q1010848" s="3"/>
      <c r="R1010848" s="50"/>
      <c r="S1010848" s="3"/>
      <c r="T1010848" s="3"/>
      <c r="U1010848" s="3"/>
      <c r="V1010848" s="6"/>
    </row>
    <row r="1010849" spans="1:22" customFormat="1">
      <c r="A1010849" s="2"/>
      <c r="B1010849" s="44"/>
      <c r="C1010849" s="39"/>
      <c r="D1010849" s="39"/>
      <c r="E1010849" s="3"/>
      <c r="F1010849" s="20"/>
      <c r="G1010849" s="20"/>
      <c r="H1010849" s="46"/>
      <c r="I1010849" s="47"/>
      <c r="J1010849" s="3"/>
      <c r="K1010849" s="48"/>
      <c r="L1010849" s="46"/>
      <c r="M1010849" s="46"/>
      <c r="N1010849" s="49"/>
      <c r="O1010849" s="46"/>
      <c r="P1010849" s="3"/>
      <c r="Q1010849" s="3"/>
      <c r="R1010849" s="50"/>
      <c r="S1010849" s="3"/>
      <c r="T1010849" s="3"/>
      <c r="U1010849" s="3"/>
      <c r="V1010849" s="6"/>
    </row>
    <row r="1010850" spans="1:22" customFormat="1">
      <c r="A1010850" s="2"/>
      <c r="B1010850" s="44"/>
      <c r="C1010850" s="39"/>
      <c r="D1010850" s="39"/>
      <c r="E1010850" s="3"/>
      <c r="F1010850" s="20"/>
      <c r="G1010850" s="20"/>
      <c r="H1010850" s="46"/>
      <c r="I1010850" s="47"/>
      <c r="J1010850" s="3"/>
      <c r="K1010850" s="48"/>
      <c r="L1010850" s="46"/>
      <c r="M1010850" s="46"/>
      <c r="N1010850" s="49"/>
      <c r="O1010850" s="46"/>
      <c r="P1010850" s="3"/>
      <c r="Q1010850" s="3"/>
      <c r="R1010850" s="50"/>
      <c r="S1010850" s="3"/>
      <c r="T1010850" s="3"/>
      <c r="U1010850" s="3"/>
      <c r="V1010850" s="6"/>
    </row>
    <row r="1010851" spans="1:22" customFormat="1">
      <c r="A1010851" s="2"/>
      <c r="B1010851" s="44"/>
      <c r="C1010851" s="39"/>
      <c r="D1010851" s="39"/>
      <c r="E1010851" s="3"/>
      <c r="F1010851" s="20"/>
      <c r="G1010851" s="20"/>
      <c r="H1010851" s="46"/>
      <c r="I1010851" s="47"/>
      <c r="J1010851" s="3"/>
      <c r="K1010851" s="48"/>
      <c r="L1010851" s="46"/>
      <c r="M1010851" s="46"/>
      <c r="N1010851" s="49"/>
      <c r="O1010851" s="46"/>
      <c r="P1010851" s="3"/>
      <c r="Q1010851" s="3"/>
      <c r="R1010851" s="50"/>
      <c r="S1010851" s="3"/>
      <c r="T1010851" s="3"/>
      <c r="U1010851" s="3"/>
      <c r="V1010851" s="6"/>
    </row>
    <row r="1010852" spans="1:22" customFormat="1">
      <c r="A1010852" s="2"/>
      <c r="B1010852" s="44"/>
      <c r="C1010852" s="39"/>
      <c r="D1010852" s="39"/>
      <c r="E1010852" s="3"/>
      <c r="F1010852" s="20"/>
      <c r="G1010852" s="20"/>
      <c r="H1010852" s="46"/>
      <c r="I1010852" s="47"/>
      <c r="J1010852" s="3"/>
      <c r="K1010852" s="48"/>
      <c r="L1010852" s="46"/>
      <c r="M1010852" s="46"/>
      <c r="N1010852" s="49"/>
      <c r="O1010852" s="46"/>
      <c r="P1010852" s="3"/>
      <c r="Q1010852" s="3"/>
      <c r="R1010852" s="50"/>
      <c r="S1010852" s="3"/>
      <c r="T1010852" s="3"/>
      <c r="U1010852" s="3"/>
      <c r="V1010852" s="6"/>
    </row>
    <row r="1010853" spans="1:22" customFormat="1">
      <c r="A1010853" s="2"/>
      <c r="B1010853" s="44"/>
      <c r="C1010853" s="39"/>
      <c r="D1010853" s="39"/>
      <c r="E1010853" s="3"/>
      <c r="F1010853" s="20"/>
      <c r="G1010853" s="20"/>
      <c r="H1010853" s="46"/>
      <c r="I1010853" s="47"/>
      <c r="J1010853" s="3"/>
      <c r="K1010853" s="48"/>
      <c r="L1010853" s="46"/>
      <c r="M1010853" s="46"/>
      <c r="N1010853" s="49"/>
      <c r="O1010853" s="46"/>
      <c r="P1010853" s="3"/>
      <c r="Q1010853" s="3"/>
      <c r="R1010853" s="50"/>
      <c r="S1010853" s="3"/>
      <c r="T1010853" s="3"/>
      <c r="U1010853" s="3"/>
      <c r="V1010853" s="6"/>
    </row>
    <row r="1010854" spans="1:22" customFormat="1">
      <c r="A1010854" s="2"/>
      <c r="B1010854" s="44"/>
      <c r="C1010854" s="39"/>
      <c r="D1010854" s="39"/>
      <c r="E1010854" s="3"/>
      <c r="F1010854" s="20"/>
      <c r="G1010854" s="20"/>
      <c r="H1010854" s="46"/>
      <c r="I1010854" s="47"/>
      <c r="J1010854" s="3"/>
      <c r="K1010854" s="48"/>
      <c r="L1010854" s="46"/>
      <c r="M1010854" s="46"/>
      <c r="N1010854" s="49"/>
      <c r="O1010854" s="46"/>
      <c r="P1010854" s="3"/>
      <c r="Q1010854" s="3"/>
      <c r="R1010854" s="50"/>
      <c r="S1010854" s="3"/>
      <c r="T1010854" s="3"/>
      <c r="U1010854" s="3"/>
      <c r="V1010854" s="6"/>
    </row>
    <row r="1010855" spans="1:22" customFormat="1">
      <c r="A1010855" s="2"/>
      <c r="B1010855" s="44"/>
      <c r="C1010855" s="39"/>
      <c r="D1010855" s="39"/>
      <c r="E1010855" s="3"/>
      <c r="F1010855" s="20"/>
      <c r="G1010855" s="20"/>
      <c r="H1010855" s="46"/>
      <c r="I1010855" s="47"/>
      <c r="J1010855" s="3"/>
      <c r="K1010855" s="48"/>
      <c r="L1010855" s="46"/>
      <c r="M1010855" s="46"/>
      <c r="N1010855" s="49"/>
      <c r="O1010855" s="46"/>
      <c r="P1010855" s="3"/>
      <c r="Q1010855" s="3"/>
      <c r="R1010855" s="50"/>
      <c r="S1010855" s="3"/>
      <c r="T1010855" s="3"/>
      <c r="U1010855" s="3"/>
      <c r="V1010855" s="6"/>
    </row>
    <row r="1010856" spans="1:22" customFormat="1">
      <c r="A1010856" s="2"/>
      <c r="B1010856" s="44"/>
      <c r="C1010856" s="39"/>
      <c r="D1010856" s="39"/>
      <c r="E1010856" s="3"/>
      <c r="F1010856" s="20"/>
      <c r="G1010856" s="20"/>
      <c r="H1010856" s="46"/>
      <c r="I1010856" s="47"/>
      <c r="J1010856" s="3"/>
      <c r="K1010856" s="48"/>
      <c r="L1010856" s="46"/>
      <c r="M1010856" s="46"/>
      <c r="N1010856" s="49"/>
      <c r="O1010856" s="46"/>
      <c r="P1010856" s="3"/>
      <c r="Q1010856" s="3"/>
      <c r="R1010856" s="50"/>
      <c r="S1010856" s="3"/>
      <c r="T1010856" s="3"/>
      <c r="U1010856" s="3"/>
      <c r="V1010856" s="6"/>
    </row>
    <row r="1010857" spans="1:22" customFormat="1">
      <c r="A1010857" s="2"/>
      <c r="B1010857" s="44"/>
      <c r="C1010857" s="39"/>
      <c r="D1010857" s="39"/>
      <c r="E1010857" s="3"/>
      <c r="F1010857" s="20"/>
      <c r="G1010857" s="20"/>
      <c r="H1010857" s="46"/>
      <c r="I1010857" s="47"/>
      <c r="J1010857" s="3"/>
      <c r="K1010857" s="48"/>
      <c r="L1010857" s="46"/>
      <c r="M1010857" s="46"/>
      <c r="N1010857" s="49"/>
      <c r="O1010857" s="46"/>
      <c r="P1010857" s="3"/>
      <c r="Q1010857" s="3"/>
      <c r="R1010857" s="50"/>
      <c r="S1010857" s="3"/>
      <c r="T1010857" s="3"/>
      <c r="U1010857" s="3"/>
      <c r="V1010857" s="6"/>
    </row>
    <row r="1010858" spans="1:22" customFormat="1">
      <c r="A1010858" s="2"/>
      <c r="B1010858" s="44"/>
      <c r="C1010858" s="39"/>
      <c r="D1010858" s="39"/>
      <c r="E1010858" s="3"/>
      <c r="F1010858" s="20"/>
      <c r="G1010858" s="20"/>
      <c r="H1010858" s="46"/>
      <c r="I1010858" s="47"/>
      <c r="J1010858" s="3"/>
      <c r="K1010858" s="48"/>
      <c r="L1010858" s="46"/>
      <c r="M1010858" s="46"/>
      <c r="N1010858" s="49"/>
      <c r="O1010858" s="46"/>
      <c r="P1010858" s="3"/>
      <c r="Q1010858" s="3"/>
      <c r="R1010858" s="50"/>
      <c r="S1010858" s="3"/>
      <c r="T1010858" s="3"/>
      <c r="U1010858" s="3"/>
      <c r="V1010858" s="6"/>
    </row>
    <row r="1010859" spans="1:22" customFormat="1">
      <c r="A1010859" s="2"/>
      <c r="B1010859" s="44"/>
      <c r="C1010859" s="39"/>
      <c r="D1010859" s="39"/>
      <c r="E1010859" s="3"/>
      <c r="F1010859" s="20"/>
      <c r="G1010859" s="20"/>
      <c r="H1010859" s="46"/>
      <c r="I1010859" s="47"/>
      <c r="J1010859" s="3"/>
      <c r="K1010859" s="48"/>
      <c r="L1010859" s="46"/>
      <c r="M1010859" s="46"/>
      <c r="N1010859" s="49"/>
      <c r="O1010859" s="46"/>
      <c r="P1010859" s="3"/>
      <c r="Q1010859" s="3"/>
      <c r="R1010859" s="50"/>
      <c r="S1010859" s="3"/>
      <c r="T1010859" s="3"/>
      <c r="U1010859" s="3"/>
      <c r="V1010859" s="6"/>
    </row>
    <row r="1010860" spans="1:22" customFormat="1">
      <c r="A1010860" s="2"/>
      <c r="B1010860" s="44"/>
      <c r="C1010860" s="39"/>
      <c r="D1010860" s="39"/>
      <c r="E1010860" s="3"/>
      <c r="F1010860" s="20"/>
      <c r="G1010860" s="20"/>
      <c r="H1010860" s="46"/>
      <c r="I1010860" s="47"/>
      <c r="J1010860" s="3"/>
      <c r="K1010860" s="48"/>
      <c r="L1010860" s="46"/>
      <c r="M1010860" s="46"/>
      <c r="N1010860" s="49"/>
      <c r="O1010860" s="46"/>
      <c r="P1010860" s="3"/>
      <c r="Q1010860" s="3"/>
      <c r="R1010860" s="50"/>
      <c r="S1010860" s="3"/>
      <c r="T1010860" s="3"/>
      <c r="U1010860" s="3"/>
      <c r="V1010860" s="6"/>
    </row>
    <row r="1010861" spans="1:22" customFormat="1">
      <c r="A1010861" s="2"/>
      <c r="B1010861" s="44"/>
      <c r="C1010861" s="39"/>
      <c r="D1010861" s="39"/>
      <c r="E1010861" s="3"/>
      <c r="F1010861" s="20"/>
      <c r="G1010861" s="20"/>
      <c r="H1010861" s="46"/>
      <c r="I1010861" s="47"/>
      <c r="J1010861" s="3"/>
      <c r="K1010861" s="48"/>
      <c r="L1010861" s="46"/>
      <c r="M1010861" s="46"/>
      <c r="N1010861" s="49"/>
      <c r="O1010861" s="46"/>
      <c r="P1010861" s="3"/>
      <c r="Q1010861" s="3"/>
      <c r="R1010861" s="50"/>
      <c r="S1010861" s="3"/>
      <c r="T1010861" s="3"/>
      <c r="U1010861" s="3"/>
      <c r="V1010861" s="6"/>
    </row>
    <row r="1010862" spans="1:22" customFormat="1">
      <c r="A1010862" s="2"/>
      <c r="B1010862" s="44"/>
      <c r="C1010862" s="39"/>
      <c r="D1010862" s="39"/>
      <c r="E1010862" s="3"/>
      <c r="F1010862" s="20"/>
      <c r="G1010862" s="20"/>
      <c r="H1010862" s="46"/>
      <c r="I1010862" s="47"/>
      <c r="J1010862" s="3"/>
      <c r="K1010862" s="48"/>
      <c r="L1010862" s="46"/>
      <c r="M1010862" s="46"/>
      <c r="N1010862" s="49"/>
      <c r="O1010862" s="46"/>
      <c r="P1010862" s="3"/>
      <c r="Q1010862" s="3"/>
      <c r="R1010862" s="50"/>
      <c r="S1010862" s="3"/>
      <c r="T1010862" s="3"/>
      <c r="U1010862" s="3"/>
      <c r="V1010862" s="6"/>
    </row>
    <row r="1010863" spans="1:22" customFormat="1">
      <c r="A1010863" s="2"/>
      <c r="B1010863" s="44"/>
      <c r="C1010863" s="39"/>
      <c r="D1010863" s="39"/>
      <c r="E1010863" s="3"/>
      <c r="F1010863" s="20"/>
      <c r="G1010863" s="20"/>
      <c r="H1010863" s="46"/>
      <c r="I1010863" s="47"/>
      <c r="J1010863" s="3"/>
      <c r="K1010863" s="48"/>
      <c r="L1010863" s="46"/>
      <c r="M1010863" s="46"/>
      <c r="N1010863" s="49"/>
      <c r="O1010863" s="46"/>
      <c r="P1010863" s="3"/>
      <c r="Q1010863" s="3"/>
      <c r="R1010863" s="50"/>
      <c r="S1010863" s="3"/>
      <c r="T1010863" s="3"/>
      <c r="U1010863" s="3"/>
      <c r="V1010863" s="6"/>
    </row>
    <row r="1010864" spans="1:22" customFormat="1">
      <c r="A1010864" s="2"/>
      <c r="B1010864" s="44"/>
      <c r="C1010864" s="39"/>
      <c r="D1010864" s="39"/>
      <c r="E1010864" s="3"/>
      <c r="F1010864" s="20"/>
      <c r="G1010864" s="20"/>
      <c r="H1010864" s="46"/>
      <c r="I1010864" s="47"/>
      <c r="J1010864" s="3"/>
      <c r="K1010864" s="48"/>
      <c r="L1010864" s="46"/>
      <c r="M1010864" s="46"/>
      <c r="N1010864" s="49"/>
      <c r="O1010864" s="46"/>
      <c r="P1010864" s="3"/>
      <c r="Q1010864" s="3"/>
      <c r="R1010864" s="50"/>
      <c r="S1010864" s="3"/>
      <c r="T1010864" s="3"/>
      <c r="U1010864" s="3"/>
      <c r="V1010864" s="6"/>
    </row>
    <row r="1010865" spans="1:22" customFormat="1">
      <c r="A1010865" s="2"/>
      <c r="B1010865" s="44"/>
      <c r="C1010865" s="39"/>
      <c r="D1010865" s="39"/>
      <c r="E1010865" s="3"/>
      <c r="F1010865" s="20"/>
      <c r="G1010865" s="20"/>
      <c r="H1010865" s="46"/>
      <c r="I1010865" s="47"/>
      <c r="J1010865" s="3"/>
      <c r="K1010865" s="48"/>
      <c r="L1010865" s="46"/>
      <c r="M1010865" s="46"/>
      <c r="N1010865" s="49"/>
      <c r="O1010865" s="46"/>
      <c r="P1010865" s="3"/>
      <c r="Q1010865" s="3"/>
      <c r="R1010865" s="50"/>
      <c r="S1010865" s="3"/>
      <c r="T1010865" s="3"/>
      <c r="U1010865" s="3"/>
      <c r="V1010865" s="6"/>
    </row>
    <row r="1010866" spans="1:22" customFormat="1">
      <c r="A1010866" s="2"/>
      <c r="B1010866" s="44"/>
      <c r="C1010866" s="39"/>
      <c r="D1010866" s="39"/>
      <c r="E1010866" s="3"/>
      <c r="F1010866" s="20"/>
      <c r="G1010866" s="20"/>
      <c r="H1010866" s="46"/>
      <c r="I1010866" s="47"/>
      <c r="J1010866" s="3"/>
      <c r="K1010866" s="48"/>
      <c r="L1010866" s="46"/>
      <c r="M1010866" s="46"/>
      <c r="N1010866" s="49"/>
      <c r="O1010866" s="46"/>
      <c r="P1010866" s="3"/>
      <c r="Q1010866" s="3"/>
      <c r="R1010866" s="50"/>
      <c r="S1010866" s="3"/>
      <c r="T1010866" s="3"/>
      <c r="U1010866" s="3"/>
      <c r="V1010866" s="6"/>
    </row>
    <row r="1010867" spans="1:22" customFormat="1">
      <c r="A1010867" s="2"/>
      <c r="B1010867" s="44"/>
      <c r="C1010867" s="39"/>
      <c r="D1010867" s="39"/>
      <c r="E1010867" s="3"/>
      <c r="F1010867" s="20"/>
      <c r="G1010867" s="20"/>
      <c r="H1010867" s="46"/>
      <c r="I1010867" s="47"/>
      <c r="J1010867" s="3"/>
      <c r="K1010867" s="48"/>
      <c r="L1010867" s="46"/>
      <c r="M1010867" s="46"/>
      <c r="N1010867" s="49"/>
      <c r="O1010867" s="46"/>
      <c r="P1010867" s="3"/>
      <c r="Q1010867" s="3"/>
      <c r="R1010867" s="50"/>
      <c r="S1010867" s="3"/>
      <c r="T1010867" s="3"/>
      <c r="U1010867" s="3"/>
      <c r="V1010867" s="6"/>
    </row>
    <row r="1010868" spans="1:22" customFormat="1">
      <c r="A1010868" s="2"/>
      <c r="B1010868" s="44"/>
      <c r="C1010868" s="39"/>
      <c r="D1010868" s="39"/>
      <c r="E1010868" s="3"/>
      <c r="F1010868" s="20"/>
      <c r="G1010868" s="20"/>
      <c r="H1010868" s="46"/>
      <c r="I1010868" s="47"/>
      <c r="J1010868" s="3"/>
      <c r="K1010868" s="48"/>
      <c r="L1010868" s="46"/>
      <c r="M1010868" s="46"/>
      <c r="N1010868" s="49"/>
      <c r="O1010868" s="46"/>
      <c r="P1010868" s="3"/>
      <c r="Q1010868" s="3"/>
      <c r="R1010868" s="50"/>
      <c r="S1010868" s="3"/>
      <c r="T1010868" s="3"/>
      <c r="U1010868" s="3"/>
      <c r="V1010868" s="6"/>
    </row>
    <row r="1010869" spans="1:22" customFormat="1">
      <c r="A1010869" s="2"/>
      <c r="B1010869" s="44"/>
      <c r="C1010869" s="39"/>
      <c r="D1010869" s="39"/>
      <c r="E1010869" s="3"/>
      <c r="F1010869" s="20"/>
      <c r="G1010869" s="20"/>
      <c r="H1010869" s="46"/>
      <c r="I1010869" s="47"/>
      <c r="J1010869" s="3"/>
      <c r="K1010869" s="48"/>
      <c r="L1010869" s="46"/>
      <c r="M1010869" s="46"/>
      <c r="N1010869" s="49"/>
      <c r="O1010869" s="46"/>
      <c r="P1010869" s="3"/>
      <c r="Q1010869" s="3"/>
      <c r="R1010869" s="50"/>
      <c r="S1010869" s="3"/>
      <c r="T1010869" s="3"/>
      <c r="U1010869" s="3"/>
      <c r="V1010869" s="6"/>
    </row>
    <row r="1010870" spans="1:22" customFormat="1">
      <c r="A1010870" s="2"/>
      <c r="B1010870" s="44"/>
      <c r="C1010870" s="39"/>
      <c r="D1010870" s="39"/>
      <c r="E1010870" s="3"/>
      <c r="F1010870" s="20"/>
      <c r="G1010870" s="20"/>
      <c r="H1010870" s="46"/>
      <c r="I1010870" s="47"/>
      <c r="J1010870" s="3"/>
      <c r="K1010870" s="48"/>
      <c r="L1010870" s="46"/>
      <c r="M1010870" s="46"/>
      <c r="N1010870" s="49"/>
      <c r="O1010870" s="46"/>
      <c r="P1010870" s="3"/>
      <c r="Q1010870" s="3"/>
      <c r="R1010870" s="50"/>
      <c r="S1010870" s="3"/>
      <c r="T1010870" s="3"/>
      <c r="U1010870" s="3"/>
      <c r="V1010870" s="6"/>
    </row>
    <row r="1010871" spans="1:22" customFormat="1">
      <c r="A1010871" s="2"/>
      <c r="B1010871" s="44"/>
      <c r="C1010871" s="39"/>
      <c r="D1010871" s="39"/>
      <c r="E1010871" s="3"/>
      <c r="F1010871" s="20"/>
      <c r="G1010871" s="20"/>
      <c r="H1010871" s="46"/>
      <c r="I1010871" s="47"/>
      <c r="J1010871" s="3"/>
      <c r="K1010871" s="48"/>
      <c r="L1010871" s="46"/>
      <c r="M1010871" s="46"/>
      <c r="N1010871" s="49"/>
      <c r="O1010871" s="46"/>
      <c r="P1010871" s="3"/>
      <c r="Q1010871" s="3"/>
      <c r="R1010871" s="50"/>
      <c r="S1010871" s="3"/>
      <c r="T1010871" s="3"/>
      <c r="U1010871" s="3"/>
      <c r="V1010871" s="6"/>
    </row>
    <row r="1010872" spans="1:22" customFormat="1">
      <c r="A1010872" s="2"/>
      <c r="B1010872" s="44"/>
      <c r="C1010872" s="39"/>
      <c r="D1010872" s="39"/>
      <c r="E1010872" s="3"/>
      <c r="F1010872" s="20"/>
      <c r="G1010872" s="20"/>
      <c r="H1010872" s="46"/>
      <c r="I1010872" s="47"/>
      <c r="J1010872" s="3"/>
      <c r="K1010872" s="48"/>
      <c r="L1010872" s="46"/>
      <c r="M1010872" s="46"/>
      <c r="N1010872" s="49"/>
      <c r="O1010872" s="46"/>
      <c r="P1010872" s="3"/>
      <c r="Q1010872" s="3"/>
      <c r="R1010872" s="50"/>
      <c r="S1010872" s="3"/>
      <c r="T1010872" s="3"/>
      <c r="U1010872" s="3"/>
      <c r="V1010872" s="6"/>
    </row>
    <row r="1010873" spans="1:22" customFormat="1">
      <c r="A1010873" s="2"/>
      <c r="B1010873" s="44"/>
      <c r="C1010873" s="39"/>
      <c r="D1010873" s="39"/>
      <c r="E1010873" s="3"/>
      <c r="F1010873" s="20"/>
      <c r="G1010873" s="20"/>
      <c r="H1010873" s="46"/>
      <c r="I1010873" s="47"/>
      <c r="J1010873" s="3"/>
      <c r="K1010873" s="48"/>
      <c r="L1010873" s="46"/>
      <c r="M1010873" s="46"/>
      <c r="N1010873" s="49"/>
      <c r="O1010873" s="46"/>
      <c r="P1010873" s="3"/>
      <c r="Q1010873" s="3"/>
      <c r="R1010873" s="50"/>
      <c r="S1010873" s="3"/>
      <c r="T1010873" s="3"/>
      <c r="U1010873" s="3"/>
      <c r="V1010873" s="6"/>
    </row>
    <row r="1010874" spans="1:22" customFormat="1">
      <c r="A1010874" s="2"/>
      <c r="B1010874" s="44"/>
      <c r="C1010874" s="39"/>
      <c r="D1010874" s="39"/>
      <c r="E1010874" s="3"/>
      <c r="F1010874" s="20"/>
      <c r="G1010874" s="20"/>
      <c r="H1010874" s="46"/>
      <c r="I1010874" s="47"/>
      <c r="J1010874" s="3"/>
      <c r="K1010874" s="48"/>
      <c r="L1010874" s="46"/>
      <c r="M1010874" s="46"/>
      <c r="N1010874" s="49"/>
      <c r="O1010874" s="46"/>
      <c r="P1010874" s="3"/>
      <c r="Q1010874" s="3"/>
      <c r="R1010874" s="50"/>
      <c r="S1010874" s="3"/>
      <c r="T1010874" s="3"/>
      <c r="U1010874" s="3"/>
      <c r="V1010874" s="6"/>
    </row>
    <row r="1010875" spans="1:22" customFormat="1">
      <c r="A1010875" s="2"/>
      <c r="B1010875" s="44"/>
      <c r="C1010875" s="39"/>
      <c r="D1010875" s="39"/>
      <c r="E1010875" s="3"/>
      <c r="F1010875" s="20"/>
      <c r="G1010875" s="20"/>
      <c r="H1010875" s="46"/>
      <c r="I1010875" s="47"/>
      <c r="J1010875" s="3"/>
      <c r="K1010875" s="48"/>
      <c r="L1010875" s="46"/>
      <c r="M1010875" s="46"/>
      <c r="N1010875" s="49"/>
      <c r="O1010875" s="46"/>
      <c r="P1010875" s="3"/>
      <c r="Q1010875" s="3"/>
      <c r="R1010875" s="50"/>
      <c r="S1010875" s="3"/>
      <c r="T1010875" s="3"/>
      <c r="U1010875" s="3"/>
      <c r="V1010875" s="6"/>
    </row>
    <row r="1010876" spans="1:22" customFormat="1">
      <c r="A1010876" s="2"/>
      <c r="B1010876" s="44"/>
      <c r="C1010876" s="39"/>
      <c r="D1010876" s="39"/>
      <c r="E1010876" s="3"/>
      <c r="F1010876" s="20"/>
      <c r="G1010876" s="20"/>
      <c r="H1010876" s="46"/>
      <c r="I1010876" s="47"/>
      <c r="J1010876" s="3"/>
      <c r="K1010876" s="48"/>
      <c r="L1010876" s="46"/>
      <c r="M1010876" s="46"/>
      <c r="N1010876" s="49"/>
      <c r="O1010876" s="46"/>
      <c r="P1010876" s="3"/>
      <c r="Q1010876" s="3"/>
      <c r="R1010876" s="50"/>
      <c r="S1010876" s="3"/>
      <c r="T1010876" s="3"/>
      <c r="U1010876" s="3"/>
      <c r="V1010876" s="6"/>
    </row>
    <row r="1010877" spans="1:22" customFormat="1">
      <c r="A1010877" s="2"/>
      <c r="B1010877" s="44"/>
      <c r="C1010877" s="39"/>
      <c r="D1010877" s="39"/>
      <c r="E1010877" s="3"/>
      <c r="F1010877" s="20"/>
      <c r="G1010877" s="20"/>
      <c r="H1010877" s="46"/>
      <c r="I1010877" s="47"/>
      <c r="J1010877" s="3"/>
      <c r="K1010877" s="48"/>
      <c r="L1010877" s="46"/>
      <c r="M1010877" s="46"/>
      <c r="N1010877" s="49"/>
      <c r="O1010877" s="46"/>
      <c r="P1010877" s="3"/>
      <c r="Q1010877" s="3"/>
      <c r="R1010877" s="50"/>
      <c r="S1010877" s="3"/>
      <c r="T1010877" s="3"/>
      <c r="U1010877" s="3"/>
      <c r="V1010877" s="6"/>
    </row>
    <row r="1010878" spans="1:22" customFormat="1">
      <c r="A1010878" s="2"/>
      <c r="B1010878" s="44"/>
      <c r="C1010878" s="39"/>
      <c r="D1010878" s="39"/>
      <c r="E1010878" s="3"/>
      <c r="F1010878" s="20"/>
      <c r="G1010878" s="20"/>
      <c r="H1010878" s="46"/>
      <c r="I1010878" s="47"/>
      <c r="J1010878" s="3"/>
      <c r="K1010878" s="48"/>
      <c r="L1010878" s="46"/>
      <c r="M1010878" s="46"/>
      <c r="N1010878" s="49"/>
      <c r="O1010878" s="46"/>
      <c r="P1010878" s="3"/>
      <c r="Q1010878" s="3"/>
      <c r="R1010878" s="50"/>
      <c r="S1010878" s="3"/>
      <c r="T1010878" s="3"/>
      <c r="U1010878" s="3"/>
      <c r="V1010878" s="6"/>
    </row>
    <row r="1010879" spans="1:22" customFormat="1">
      <c r="A1010879" s="2"/>
      <c r="B1010879" s="44"/>
      <c r="C1010879" s="39"/>
      <c r="D1010879" s="39"/>
      <c r="E1010879" s="3"/>
      <c r="F1010879" s="20"/>
      <c r="G1010879" s="20"/>
      <c r="H1010879" s="46"/>
      <c r="I1010879" s="47"/>
      <c r="J1010879" s="3"/>
      <c r="K1010879" s="48"/>
      <c r="L1010879" s="46"/>
      <c r="M1010879" s="46"/>
      <c r="N1010879" s="49"/>
      <c r="O1010879" s="46"/>
      <c r="P1010879" s="3"/>
      <c r="Q1010879" s="3"/>
      <c r="R1010879" s="50"/>
      <c r="S1010879" s="3"/>
      <c r="T1010879" s="3"/>
      <c r="U1010879" s="3"/>
      <c r="V1010879" s="6"/>
    </row>
    <row r="1010880" spans="1:22" customFormat="1">
      <c r="A1010880" s="2"/>
      <c r="B1010880" s="44"/>
      <c r="C1010880" s="39"/>
      <c r="D1010880" s="39"/>
      <c r="E1010880" s="3"/>
      <c r="F1010880" s="20"/>
      <c r="G1010880" s="20"/>
      <c r="H1010880" s="46"/>
      <c r="I1010880" s="47"/>
      <c r="J1010880" s="3"/>
      <c r="K1010880" s="48"/>
      <c r="L1010880" s="46"/>
      <c r="M1010880" s="46"/>
      <c r="N1010880" s="49"/>
      <c r="O1010880" s="46"/>
      <c r="P1010880" s="3"/>
      <c r="Q1010880" s="3"/>
      <c r="R1010880" s="50"/>
      <c r="S1010880" s="3"/>
      <c r="T1010880" s="3"/>
      <c r="U1010880" s="3"/>
      <c r="V1010880" s="6"/>
    </row>
    <row r="1010881" spans="1:22" customFormat="1">
      <c r="A1010881" s="2"/>
      <c r="B1010881" s="44"/>
      <c r="C1010881" s="39"/>
      <c r="D1010881" s="39"/>
      <c r="E1010881" s="3"/>
      <c r="F1010881" s="20"/>
      <c r="G1010881" s="20"/>
      <c r="H1010881" s="46"/>
      <c r="I1010881" s="47"/>
      <c r="J1010881" s="3"/>
      <c r="K1010881" s="48"/>
      <c r="L1010881" s="46"/>
      <c r="M1010881" s="46"/>
      <c r="N1010881" s="49"/>
      <c r="O1010881" s="46"/>
      <c r="P1010881" s="3"/>
      <c r="Q1010881" s="3"/>
      <c r="R1010881" s="50"/>
      <c r="S1010881" s="3"/>
      <c r="T1010881" s="3"/>
      <c r="U1010881" s="3"/>
      <c r="V1010881" s="6"/>
    </row>
    <row r="1010882" spans="1:22" customFormat="1">
      <c r="A1010882" s="2"/>
      <c r="B1010882" s="44"/>
      <c r="C1010882" s="39"/>
      <c r="D1010882" s="39"/>
      <c r="E1010882" s="3"/>
      <c r="F1010882" s="20"/>
      <c r="G1010882" s="20"/>
      <c r="H1010882" s="46"/>
      <c r="I1010882" s="47"/>
      <c r="J1010882" s="3"/>
      <c r="K1010882" s="48"/>
      <c r="L1010882" s="46"/>
      <c r="M1010882" s="46"/>
      <c r="N1010882" s="49"/>
      <c r="O1010882" s="46"/>
      <c r="P1010882" s="3"/>
      <c r="Q1010882" s="3"/>
      <c r="R1010882" s="50"/>
      <c r="S1010882" s="3"/>
      <c r="T1010882" s="3"/>
      <c r="U1010882" s="3"/>
      <c r="V1010882" s="6"/>
    </row>
    <row r="1010883" spans="1:22" customFormat="1">
      <c r="A1010883" s="2"/>
      <c r="B1010883" s="44"/>
      <c r="C1010883" s="39"/>
      <c r="D1010883" s="39"/>
      <c r="E1010883" s="3"/>
      <c r="F1010883" s="20"/>
      <c r="G1010883" s="20"/>
      <c r="H1010883" s="46"/>
      <c r="I1010883" s="47"/>
      <c r="J1010883" s="3"/>
      <c r="K1010883" s="48"/>
      <c r="L1010883" s="46"/>
      <c r="M1010883" s="46"/>
      <c r="N1010883" s="49"/>
      <c r="O1010883" s="46"/>
      <c r="P1010883" s="3"/>
      <c r="Q1010883" s="3"/>
      <c r="R1010883" s="50"/>
      <c r="S1010883" s="3"/>
      <c r="T1010883" s="3"/>
      <c r="U1010883" s="3"/>
      <c r="V1010883" s="6"/>
    </row>
    <row r="1010884" spans="1:22" customFormat="1">
      <c r="A1010884" s="2"/>
      <c r="B1010884" s="44"/>
      <c r="C1010884" s="39"/>
      <c r="D1010884" s="39"/>
      <c r="E1010884" s="3"/>
      <c r="F1010884" s="20"/>
      <c r="G1010884" s="20"/>
      <c r="H1010884" s="46"/>
      <c r="I1010884" s="47"/>
      <c r="J1010884" s="3"/>
      <c r="K1010884" s="48"/>
      <c r="L1010884" s="46"/>
      <c r="M1010884" s="46"/>
      <c r="N1010884" s="49"/>
      <c r="O1010884" s="46"/>
      <c r="P1010884" s="3"/>
      <c r="Q1010884" s="3"/>
      <c r="R1010884" s="50"/>
      <c r="S1010884" s="3"/>
      <c r="T1010884" s="3"/>
      <c r="U1010884" s="3"/>
      <c r="V1010884" s="6"/>
    </row>
    <row r="1010885" spans="1:22" customFormat="1">
      <c r="A1010885" s="2"/>
      <c r="B1010885" s="44"/>
      <c r="C1010885" s="39"/>
      <c r="D1010885" s="39"/>
      <c r="E1010885" s="3"/>
      <c r="F1010885" s="20"/>
      <c r="G1010885" s="20"/>
      <c r="H1010885" s="46"/>
      <c r="I1010885" s="47"/>
      <c r="J1010885" s="3"/>
      <c r="K1010885" s="48"/>
      <c r="L1010885" s="46"/>
      <c r="M1010885" s="46"/>
      <c r="N1010885" s="49"/>
      <c r="O1010885" s="46"/>
      <c r="P1010885" s="3"/>
      <c r="Q1010885" s="3"/>
      <c r="R1010885" s="50"/>
      <c r="S1010885" s="3"/>
      <c r="T1010885" s="3"/>
      <c r="U1010885" s="3"/>
      <c r="V1010885" s="6"/>
    </row>
    <row r="1010886" spans="1:22" customFormat="1">
      <c r="A1010886" s="2"/>
      <c r="B1010886" s="44"/>
      <c r="C1010886" s="39"/>
      <c r="D1010886" s="39"/>
      <c r="E1010886" s="3"/>
      <c r="F1010886" s="20"/>
      <c r="G1010886" s="20"/>
      <c r="H1010886" s="46"/>
      <c r="I1010886" s="47"/>
      <c r="J1010886" s="3"/>
      <c r="K1010886" s="48"/>
      <c r="L1010886" s="46"/>
      <c r="M1010886" s="46"/>
      <c r="N1010886" s="49"/>
      <c r="O1010886" s="46"/>
      <c r="P1010886" s="3"/>
      <c r="Q1010886" s="3"/>
      <c r="R1010886" s="50"/>
      <c r="S1010886" s="3"/>
      <c r="T1010886" s="3"/>
      <c r="U1010886" s="3"/>
      <c r="V1010886" s="6"/>
    </row>
    <row r="1010887" spans="1:22" customFormat="1">
      <c r="A1010887" s="2"/>
      <c r="B1010887" s="44"/>
      <c r="C1010887" s="39"/>
      <c r="D1010887" s="39"/>
      <c r="E1010887" s="3"/>
      <c r="F1010887" s="20"/>
      <c r="G1010887" s="20"/>
      <c r="H1010887" s="46"/>
      <c r="I1010887" s="47"/>
      <c r="J1010887" s="3"/>
      <c r="K1010887" s="48"/>
      <c r="L1010887" s="46"/>
      <c r="M1010887" s="46"/>
      <c r="N1010887" s="49"/>
      <c r="O1010887" s="46"/>
      <c r="P1010887" s="3"/>
      <c r="Q1010887" s="3"/>
      <c r="R1010887" s="50"/>
      <c r="S1010887" s="3"/>
      <c r="T1010887" s="3"/>
      <c r="U1010887" s="3"/>
      <c r="V1010887" s="6"/>
    </row>
    <row r="1010888" spans="1:22" customFormat="1">
      <c r="A1010888" s="2"/>
      <c r="B1010888" s="44"/>
      <c r="C1010888" s="39"/>
      <c r="D1010888" s="39"/>
      <c r="E1010888" s="3"/>
      <c r="F1010888" s="20"/>
      <c r="G1010888" s="20"/>
      <c r="H1010888" s="46"/>
      <c r="I1010888" s="47"/>
      <c r="J1010888" s="3"/>
      <c r="K1010888" s="48"/>
      <c r="L1010888" s="46"/>
      <c r="M1010888" s="46"/>
      <c r="N1010888" s="49"/>
      <c r="O1010888" s="46"/>
      <c r="P1010888" s="3"/>
      <c r="Q1010888" s="3"/>
      <c r="R1010888" s="50"/>
      <c r="S1010888" s="3"/>
      <c r="T1010888" s="3"/>
      <c r="U1010888" s="3"/>
      <c r="V1010888" s="6"/>
    </row>
    <row r="1010889" spans="1:22" customFormat="1">
      <c r="A1010889" s="2"/>
      <c r="B1010889" s="44"/>
      <c r="C1010889" s="39"/>
      <c r="D1010889" s="39"/>
      <c r="E1010889" s="3"/>
      <c r="F1010889" s="20"/>
      <c r="G1010889" s="20"/>
      <c r="H1010889" s="46"/>
      <c r="I1010889" s="47"/>
      <c r="J1010889" s="3"/>
      <c r="K1010889" s="48"/>
      <c r="L1010889" s="46"/>
      <c r="M1010889" s="46"/>
      <c r="N1010889" s="49"/>
      <c r="O1010889" s="46"/>
      <c r="P1010889" s="3"/>
      <c r="Q1010889" s="3"/>
      <c r="R1010889" s="50"/>
      <c r="S1010889" s="3"/>
      <c r="T1010889" s="3"/>
      <c r="U1010889" s="3"/>
      <c r="V1010889" s="6"/>
    </row>
    <row r="1010890" spans="1:22" customFormat="1">
      <c r="A1010890" s="2"/>
      <c r="B1010890" s="44"/>
      <c r="C1010890" s="39"/>
      <c r="D1010890" s="39"/>
      <c r="E1010890" s="3"/>
      <c r="F1010890" s="20"/>
      <c r="G1010890" s="20"/>
      <c r="H1010890" s="46"/>
      <c r="I1010890" s="47"/>
      <c r="J1010890" s="3"/>
      <c r="K1010890" s="48"/>
      <c r="L1010890" s="46"/>
      <c r="M1010890" s="46"/>
      <c r="N1010890" s="49"/>
      <c r="O1010890" s="46"/>
      <c r="P1010890" s="3"/>
      <c r="Q1010890" s="3"/>
      <c r="R1010890" s="50"/>
      <c r="S1010890" s="3"/>
      <c r="T1010890" s="3"/>
      <c r="U1010890" s="3"/>
      <c r="V1010890" s="6"/>
    </row>
    <row r="1010891" spans="1:22" customFormat="1">
      <c r="A1010891" s="2"/>
      <c r="B1010891" s="44"/>
      <c r="C1010891" s="39"/>
      <c r="D1010891" s="39"/>
      <c r="E1010891" s="3"/>
      <c r="F1010891" s="20"/>
      <c r="G1010891" s="20"/>
      <c r="H1010891" s="46"/>
      <c r="I1010891" s="47"/>
      <c r="J1010891" s="3"/>
      <c r="K1010891" s="48"/>
      <c r="L1010891" s="46"/>
      <c r="M1010891" s="46"/>
      <c r="N1010891" s="49"/>
      <c r="O1010891" s="46"/>
      <c r="P1010891" s="3"/>
      <c r="Q1010891" s="3"/>
      <c r="R1010891" s="50"/>
      <c r="S1010891" s="3"/>
      <c r="T1010891" s="3"/>
      <c r="U1010891" s="3"/>
      <c r="V1010891" s="6"/>
    </row>
    <row r="1010892" spans="1:22" customFormat="1">
      <c r="A1010892" s="2"/>
      <c r="B1010892" s="44"/>
      <c r="C1010892" s="39"/>
      <c r="D1010892" s="39"/>
      <c r="E1010892" s="3"/>
      <c r="F1010892" s="20"/>
      <c r="G1010892" s="20"/>
      <c r="H1010892" s="46"/>
      <c r="I1010892" s="47"/>
      <c r="J1010892" s="3"/>
      <c r="K1010892" s="48"/>
      <c r="L1010892" s="46"/>
      <c r="M1010892" s="46"/>
      <c r="N1010892" s="49"/>
      <c r="O1010892" s="46"/>
      <c r="P1010892" s="3"/>
      <c r="Q1010892" s="3"/>
      <c r="R1010892" s="50"/>
      <c r="S1010892" s="3"/>
      <c r="T1010892" s="3"/>
      <c r="U1010892" s="3"/>
      <c r="V1010892" s="6"/>
    </row>
    <row r="1010893" spans="1:22" customFormat="1">
      <c r="A1010893" s="2"/>
      <c r="B1010893" s="44"/>
      <c r="C1010893" s="39"/>
      <c r="D1010893" s="39"/>
      <c r="E1010893" s="3"/>
      <c r="F1010893" s="20"/>
      <c r="G1010893" s="20"/>
      <c r="H1010893" s="46"/>
      <c r="I1010893" s="47"/>
      <c r="J1010893" s="3"/>
      <c r="K1010893" s="48"/>
      <c r="L1010893" s="46"/>
      <c r="M1010893" s="46"/>
      <c r="N1010893" s="49"/>
      <c r="O1010893" s="46"/>
      <c r="P1010893" s="3"/>
      <c r="Q1010893" s="3"/>
      <c r="R1010893" s="50"/>
      <c r="S1010893" s="3"/>
      <c r="T1010893" s="3"/>
      <c r="U1010893" s="3"/>
      <c r="V1010893" s="6"/>
    </row>
    <row r="1010894" spans="1:22" customFormat="1">
      <c r="A1010894" s="2"/>
      <c r="B1010894" s="44"/>
      <c r="C1010894" s="39"/>
      <c r="D1010894" s="39"/>
      <c r="E1010894" s="3"/>
      <c r="F1010894" s="20"/>
      <c r="G1010894" s="20"/>
      <c r="H1010894" s="46"/>
      <c r="I1010894" s="47"/>
      <c r="J1010894" s="3"/>
      <c r="K1010894" s="48"/>
      <c r="L1010894" s="46"/>
      <c r="M1010894" s="46"/>
      <c r="N1010894" s="49"/>
      <c r="O1010894" s="46"/>
      <c r="P1010894" s="3"/>
      <c r="Q1010894" s="3"/>
      <c r="R1010894" s="50"/>
      <c r="S1010894" s="3"/>
      <c r="T1010894" s="3"/>
      <c r="U1010894" s="3"/>
      <c r="V1010894" s="6"/>
    </row>
    <row r="1010895" spans="1:22" customFormat="1">
      <c r="A1010895" s="2"/>
      <c r="B1010895" s="44"/>
      <c r="C1010895" s="39"/>
      <c r="D1010895" s="39"/>
      <c r="E1010895" s="3"/>
      <c r="F1010895" s="20"/>
      <c r="G1010895" s="20"/>
      <c r="H1010895" s="46"/>
      <c r="I1010895" s="47"/>
      <c r="J1010895" s="3"/>
      <c r="K1010895" s="48"/>
      <c r="L1010895" s="46"/>
      <c r="M1010895" s="46"/>
      <c r="N1010895" s="49"/>
      <c r="O1010895" s="46"/>
      <c r="P1010895" s="3"/>
      <c r="Q1010895" s="3"/>
      <c r="R1010895" s="50"/>
      <c r="S1010895" s="3"/>
      <c r="T1010895" s="3"/>
      <c r="U1010895" s="3"/>
      <c r="V1010895" s="6"/>
    </row>
    <row r="1010896" spans="1:22" customFormat="1">
      <c r="A1010896" s="2"/>
      <c r="B1010896" s="44"/>
      <c r="C1010896" s="39"/>
      <c r="D1010896" s="39"/>
      <c r="E1010896" s="3"/>
      <c r="F1010896" s="20"/>
      <c r="G1010896" s="20"/>
      <c r="H1010896" s="46"/>
      <c r="I1010896" s="47"/>
      <c r="J1010896" s="3"/>
      <c r="K1010896" s="48"/>
      <c r="L1010896" s="46"/>
      <c r="M1010896" s="46"/>
      <c r="N1010896" s="49"/>
      <c r="O1010896" s="46"/>
      <c r="P1010896" s="3"/>
      <c r="Q1010896" s="3"/>
      <c r="R1010896" s="50"/>
      <c r="S1010896" s="3"/>
      <c r="T1010896" s="3"/>
      <c r="U1010896" s="3"/>
      <c r="V1010896" s="6"/>
    </row>
    <row r="1010897" spans="1:22" customFormat="1">
      <c r="A1010897" s="2"/>
      <c r="B1010897" s="44"/>
      <c r="C1010897" s="39"/>
      <c r="D1010897" s="39"/>
      <c r="E1010897" s="3"/>
      <c r="F1010897" s="20"/>
      <c r="G1010897" s="20"/>
      <c r="H1010897" s="46"/>
      <c r="I1010897" s="47"/>
      <c r="J1010897" s="3"/>
      <c r="K1010897" s="48"/>
      <c r="L1010897" s="46"/>
      <c r="M1010897" s="46"/>
      <c r="N1010897" s="49"/>
      <c r="O1010897" s="46"/>
      <c r="P1010897" s="3"/>
      <c r="Q1010897" s="3"/>
      <c r="R1010897" s="50"/>
      <c r="S1010897" s="3"/>
      <c r="T1010897" s="3"/>
      <c r="U1010897" s="3"/>
      <c r="V1010897" s="6"/>
    </row>
    <row r="1010898" spans="1:22" customFormat="1">
      <c r="A1010898" s="2"/>
      <c r="B1010898" s="44"/>
      <c r="C1010898" s="39"/>
      <c r="D1010898" s="39"/>
      <c r="E1010898" s="3"/>
      <c r="F1010898" s="20"/>
      <c r="G1010898" s="20"/>
      <c r="H1010898" s="46"/>
      <c r="I1010898" s="47"/>
      <c r="J1010898" s="3"/>
      <c r="K1010898" s="48"/>
      <c r="L1010898" s="46"/>
      <c r="M1010898" s="46"/>
      <c r="N1010898" s="49"/>
      <c r="O1010898" s="46"/>
      <c r="P1010898" s="3"/>
      <c r="Q1010898" s="3"/>
      <c r="R1010898" s="50"/>
      <c r="S1010898" s="3"/>
      <c r="T1010898" s="3"/>
      <c r="U1010898" s="3"/>
      <c r="V1010898" s="6"/>
    </row>
    <row r="1010899" spans="1:22" customFormat="1">
      <c r="A1010899" s="2"/>
      <c r="B1010899" s="44"/>
      <c r="C1010899" s="39"/>
      <c r="D1010899" s="39"/>
      <c r="E1010899" s="3"/>
      <c r="F1010899" s="20"/>
      <c r="G1010899" s="20"/>
      <c r="H1010899" s="46"/>
      <c r="I1010899" s="47"/>
      <c r="J1010899" s="3"/>
      <c r="K1010899" s="48"/>
      <c r="L1010899" s="46"/>
      <c r="M1010899" s="46"/>
      <c r="N1010899" s="49"/>
      <c r="O1010899" s="46"/>
      <c r="P1010899" s="3"/>
      <c r="Q1010899" s="3"/>
      <c r="R1010899" s="50"/>
      <c r="S1010899" s="3"/>
      <c r="T1010899" s="3"/>
      <c r="U1010899" s="3"/>
      <c r="V1010899" s="6"/>
    </row>
    <row r="1010900" spans="1:22" customFormat="1">
      <c r="A1010900" s="2"/>
      <c r="B1010900" s="44"/>
      <c r="C1010900" s="39"/>
      <c r="D1010900" s="39"/>
      <c r="E1010900" s="3"/>
      <c r="F1010900" s="20"/>
      <c r="G1010900" s="20"/>
      <c r="H1010900" s="46"/>
      <c r="I1010900" s="47"/>
      <c r="J1010900" s="3"/>
      <c r="K1010900" s="48"/>
      <c r="L1010900" s="46"/>
      <c r="M1010900" s="46"/>
      <c r="N1010900" s="49"/>
      <c r="O1010900" s="46"/>
      <c r="P1010900" s="3"/>
      <c r="Q1010900" s="3"/>
      <c r="R1010900" s="50"/>
      <c r="S1010900" s="3"/>
      <c r="T1010900" s="3"/>
      <c r="U1010900" s="3"/>
      <c r="V1010900" s="6"/>
    </row>
    <row r="1010901" spans="1:22" customFormat="1">
      <c r="A1010901" s="2"/>
      <c r="B1010901" s="44"/>
      <c r="C1010901" s="39"/>
      <c r="D1010901" s="39"/>
      <c r="E1010901" s="3"/>
      <c r="F1010901" s="20"/>
      <c r="G1010901" s="20"/>
      <c r="H1010901" s="46"/>
      <c r="I1010901" s="47"/>
      <c r="J1010901" s="3"/>
      <c r="K1010901" s="48"/>
      <c r="L1010901" s="46"/>
      <c r="M1010901" s="46"/>
      <c r="N1010901" s="49"/>
      <c r="O1010901" s="46"/>
      <c r="P1010901" s="3"/>
      <c r="Q1010901" s="3"/>
      <c r="R1010901" s="50"/>
      <c r="S1010901" s="3"/>
      <c r="T1010901" s="3"/>
      <c r="U1010901" s="3"/>
      <c r="V1010901" s="6"/>
    </row>
    <row r="1010902" spans="1:22" customFormat="1">
      <c r="A1010902" s="2"/>
      <c r="B1010902" s="44"/>
      <c r="C1010902" s="39"/>
      <c r="D1010902" s="39"/>
      <c r="E1010902" s="3"/>
      <c r="F1010902" s="20"/>
      <c r="G1010902" s="20"/>
      <c r="H1010902" s="46"/>
      <c r="I1010902" s="47"/>
      <c r="J1010902" s="3"/>
      <c r="K1010902" s="48"/>
      <c r="L1010902" s="46"/>
      <c r="M1010902" s="46"/>
      <c r="N1010902" s="49"/>
      <c r="O1010902" s="46"/>
      <c r="P1010902" s="3"/>
      <c r="Q1010902" s="3"/>
      <c r="R1010902" s="50"/>
      <c r="S1010902" s="3"/>
      <c r="T1010902" s="3"/>
      <c r="U1010902" s="3"/>
      <c r="V1010902" s="6"/>
    </row>
    <row r="1010903" spans="1:22" customFormat="1">
      <c r="A1010903" s="2"/>
      <c r="B1010903" s="44"/>
      <c r="C1010903" s="39"/>
      <c r="D1010903" s="39"/>
      <c r="E1010903" s="3"/>
      <c r="F1010903" s="20"/>
      <c r="G1010903" s="20"/>
      <c r="H1010903" s="46"/>
      <c r="I1010903" s="47"/>
      <c r="J1010903" s="3"/>
      <c r="K1010903" s="48"/>
      <c r="L1010903" s="46"/>
      <c r="M1010903" s="46"/>
      <c r="N1010903" s="49"/>
      <c r="O1010903" s="46"/>
      <c r="P1010903" s="3"/>
      <c r="Q1010903" s="3"/>
      <c r="R1010903" s="50"/>
      <c r="S1010903" s="3"/>
      <c r="T1010903" s="3"/>
      <c r="U1010903" s="3"/>
      <c r="V1010903" s="6"/>
    </row>
    <row r="1010904" spans="1:22" customFormat="1">
      <c r="A1010904" s="2"/>
      <c r="B1010904" s="44"/>
      <c r="C1010904" s="39"/>
      <c r="D1010904" s="39"/>
      <c r="E1010904" s="3"/>
      <c r="F1010904" s="20"/>
      <c r="G1010904" s="20"/>
      <c r="H1010904" s="46"/>
      <c r="I1010904" s="47"/>
      <c r="J1010904" s="3"/>
      <c r="K1010904" s="48"/>
      <c r="L1010904" s="46"/>
      <c r="M1010904" s="46"/>
      <c r="N1010904" s="49"/>
      <c r="O1010904" s="46"/>
      <c r="P1010904" s="3"/>
      <c r="Q1010904" s="3"/>
      <c r="R1010904" s="50"/>
      <c r="S1010904" s="3"/>
      <c r="T1010904" s="3"/>
      <c r="U1010904" s="3"/>
      <c r="V1010904" s="6"/>
    </row>
    <row r="1010905" spans="1:22" customFormat="1">
      <c r="A1010905" s="2"/>
      <c r="B1010905" s="44"/>
      <c r="C1010905" s="39"/>
      <c r="D1010905" s="39"/>
      <c r="E1010905" s="3"/>
      <c r="F1010905" s="20"/>
      <c r="G1010905" s="20"/>
      <c r="H1010905" s="46"/>
      <c r="I1010905" s="47"/>
      <c r="J1010905" s="3"/>
      <c r="K1010905" s="48"/>
      <c r="L1010905" s="46"/>
      <c r="M1010905" s="46"/>
      <c r="N1010905" s="49"/>
      <c r="O1010905" s="46"/>
      <c r="P1010905" s="3"/>
      <c r="Q1010905" s="3"/>
      <c r="R1010905" s="50"/>
      <c r="S1010905" s="3"/>
      <c r="T1010905" s="3"/>
      <c r="U1010905" s="3"/>
      <c r="V1010905" s="6"/>
    </row>
    <row r="1010906" spans="1:22" customFormat="1">
      <c r="A1010906" s="2"/>
      <c r="B1010906" s="44"/>
      <c r="C1010906" s="39"/>
      <c r="D1010906" s="39"/>
      <c r="E1010906" s="3"/>
      <c r="F1010906" s="20"/>
      <c r="G1010906" s="20"/>
      <c r="H1010906" s="46"/>
      <c r="I1010906" s="47"/>
      <c r="J1010906" s="3"/>
      <c r="K1010906" s="48"/>
      <c r="L1010906" s="46"/>
      <c r="M1010906" s="46"/>
      <c r="N1010906" s="49"/>
      <c r="O1010906" s="46"/>
      <c r="P1010906" s="3"/>
      <c r="Q1010906" s="3"/>
      <c r="R1010906" s="50"/>
      <c r="S1010906" s="3"/>
      <c r="T1010906" s="3"/>
      <c r="U1010906" s="3"/>
      <c r="V1010906" s="6"/>
    </row>
    <row r="1010907" spans="1:22" customFormat="1">
      <c r="A1010907" s="2"/>
      <c r="B1010907" s="44"/>
      <c r="C1010907" s="39"/>
      <c r="D1010907" s="39"/>
      <c r="E1010907" s="3"/>
      <c r="F1010907" s="20"/>
      <c r="G1010907" s="20"/>
      <c r="H1010907" s="46"/>
      <c r="I1010907" s="47"/>
      <c r="J1010907" s="3"/>
      <c r="K1010907" s="48"/>
      <c r="L1010907" s="46"/>
      <c r="M1010907" s="46"/>
      <c r="N1010907" s="49"/>
      <c r="O1010907" s="46"/>
      <c r="P1010907" s="3"/>
      <c r="Q1010907" s="3"/>
      <c r="R1010907" s="50"/>
      <c r="S1010907" s="3"/>
      <c r="T1010907" s="3"/>
      <c r="U1010907" s="3"/>
      <c r="V1010907" s="6"/>
    </row>
    <row r="1010908" spans="1:22" customFormat="1">
      <c r="A1010908" s="2"/>
      <c r="B1010908" s="44"/>
      <c r="C1010908" s="39"/>
      <c r="D1010908" s="39"/>
      <c r="E1010908" s="3"/>
      <c r="F1010908" s="20"/>
      <c r="G1010908" s="20"/>
      <c r="H1010908" s="46"/>
      <c r="I1010908" s="47"/>
      <c r="J1010908" s="3"/>
      <c r="K1010908" s="48"/>
      <c r="L1010908" s="46"/>
      <c r="M1010908" s="46"/>
      <c r="N1010908" s="49"/>
      <c r="O1010908" s="46"/>
      <c r="P1010908" s="3"/>
      <c r="Q1010908" s="3"/>
      <c r="R1010908" s="50"/>
      <c r="S1010908" s="3"/>
      <c r="T1010908" s="3"/>
      <c r="U1010908" s="3"/>
      <c r="V1010908" s="6"/>
    </row>
    <row r="1010909" spans="1:22" customFormat="1">
      <c r="A1010909" s="2"/>
      <c r="B1010909" s="44"/>
      <c r="C1010909" s="39"/>
      <c r="D1010909" s="39"/>
      <c r="E1010909" s="3"/>
      <c r="F1010909" s="20"/>
      <c r="G1010909" s="20"/>
      <c r="H1010909" s="46"/>
      <c r="I1010909" s="47"/>
      <c r="J1010909" s="3"/>
      <c r="K1010909" s="48"/>
      <c r="L1010909" s="46"/>
      <c r="M1010909" s="46"/>
      <c r="N1010909" s="49"/>
      <c r="O1010909" s="46"/>
      <c r="P1010909" s="3"/>
      <c r="Q1010909" s="3"/>
      <c r="R1010909" s="50"/>
      <c r="S1010909" s="3"/>
      <c r="T1010909" s="3"/>
      <c r="U1010909" s="3"/>
      <c r="V1010909" s="6"/>
    </row>
    <row r="1010910" spans="1:22" customFormat="1">
      <c r="A1010910" s="2"/>
      <c r="B1010910" s="44"/>
      <c r="C1010910" s="39"/>
      <c r="D1010910" s="39"/>
      <c r="E1010910" s="3"/>
      <c r="F1010910" s="20"/>
      <c r="G1010910" s="20"/>
      <c r="H1010910" s="46"/>
      <c r="I1010910" s="47"/>
      <c r="J1010910" s="3"/>
      <c r="K1010910" s="48"/>
      <c r="L1010910" s="46"/>
      <c r="M1010910" s="46"/>
      <c r="N1010910" s="49"/>
      <c r="O1010910" s="46"/>
      <c r="P1010910" s="3"/>
      <c r="Q1010910" s="3"/>
      <c r="R1010910" s="50"/>
      <c r="S1010910" s="3"/>
      <c r="T1010910" s="3"/>
      <c r="U1010910" s="3"/>
      <c r="V1010910" s="6"/>
    </row>
    <row r="1010911" spans="1:22" customFormat="1">
      <c r="A1010911" s="2"/>
      <c r="B1010911" s="44"/>
      <c r="C1010911" s="39"/>
      <c r="D1010911" s="39"/>
      <c r="E1010911" s="3"/>
      <c r="F1010911" s="20"/>
      <c r="G1010911" s="20"/>
      <c r="H1010911" s="46"/>
      <c r="I1010911" s="47"/>
      <c r="J1010911" s="3"/>
      <c r="K1010911" s="48"/>
      <c r="L1010911" s="46"/>
      <c r="M1010911" s="46"/>
      <c r="N1010911" s="49"/>
      <c r="O1010911" s="46"/>
      <c r="P1010911" s="3"/>
      <c r="Q1010911" s="3"/>
      <c r="R1010911" s="50"/>
      <c r="S1010911" s="3"/>
      <c r="T1010911" s="3"/>
      <c r="U1010911" s="3"/>
      <c r="V1010911" s="6"/>
    </row>
    <row r="1010912" spans="1:22" customFormat="1">
      <c r="A1010912" s="2"/>
      <c r="B1010912" s="44"/>
      <c r="C1010912" s="39"/>
      <c r="D1010912" s="39"/>
      <c r="E1010912" s="3"/>
      <c r="F1010912" s="20"/>
      <c r="G1010912" s="20"/>
      <c r="H1010912" s="46"/>
      <c r="I1010912" s="47"/>
      <c r="J1010912" s="3"/>
      <c r="K1010912" s="48"/>
      <c r="L1010912" s="46"/>
      <c r="M1010912" s="46"/>
      <c r="N1010912" s="49"/>
      <c r="O1010912" s="46"/>
      <c r="P1010912" s="3"/>
      <c r="Q1010912" s="3"/>
      <c r="R1010912" s="50"/>
      <c r="S1010912" s="3"/>
      <c r="T1010912" s="3"/>
      <c r="U1010912" s="3"/>
      <c r="V1010912" s="6"/>
    </row>
    <row r="1010913" spans="1:22" customFormat="1">
      <c r="A1010913" s="2"/>
      <c r="B1010913" s="44"/>
      <c r="C1010913" s="39"/>
      <c r="D1010913" s="39"/>
      <c r="E1010913" s="3"/>
      <c r="F1010913" s="20"/>
      <c r="G1010913" s="20"/>
      <c r="H1010913" s="46"/>
      <c r="I1010913" s="47"/>
      <c r="J1010913" s="3"/>
      <c r="K1010913" s="48"/>
      <c r="L1010913" s="46"/>
      <c r="M1010913" s="46"/>
      <c r="N1010913" s="49"/>
      <c r="O1010913" s="46"/>
      <c r="P1010913" s="3"/>
      <c r="Q1010913" s="3"/>
      <c r="R1010913" s="50"/>
      <c r="S1010913" s="3"/>
      <c r="T1010913" s="3"/>
      <c r="U1010913" s="3"/>
      <c r="V1010913" s="6"/>
    </row>
    <row r="1010914" spans="1:22" customFormat="1">
      <c r="A1010914" s="2"/>
      <c r="B1010914" s="44"/>
      <c r="C1010914" s="39"/>
      <c r="D1010914" s="39"/>
      <c r="E1010914" s="3"/>
      <c r="F1010914" s="20"/>
      <c r="G1010914" s="20"/>
      <c r="H1010914" s="46"/>
      <c r="I1010914" s="47"/>
      <c r="J1010914" s="3"/>
      <c r="K1010914" s="48"/>
      <c r="L1010914" s="46"/>
      <c r="M1010914" s="46"/>
      <c r="N1010914" s="49"/>
      <c r="O1010914" s="46"/>
      <c r="P1010914" s="3"/>
      <c r="Q1010914" s="3"/>
      <c r="R1010914" s="50"/>
      <c r="S1010914" s="3"/>
      <c r="T1010914" s="3"/>
      <c r="U1010914" s="3"/>
      <c r="V1010914" s="6"/>
    </row>
    <row r="1010915" spans="1:22" customFormat="1">
      <c r="A1010915" s="2"/>
      <c r="B1010915" s="44"/>
      <c r="C1010915" s="39"/>
      <c r="D1010915" s="39"/>
      <c r="E1010915" s="3"/>
      <c r="F1010915" s="20"/>
      <c r="G1010915" s="20"/>
      <c r="H1010915" s="46"/>
      <c r="I1010915" s="47"/>
      <c r="J1010915" s="3"/>
      <c r="K1010915" s="48"/>
      <c r="L1010915" s="46"/>
      <c r="M1010915" s="46"/>
      <c r="N1010915" s="49"/>
      <c r="O1010915" s="46"/>
      <c r="P1010915" s="3"/>
      <c r="Q1010915" s="3"/>
      <c r="R1010915" s="50"/>
      <c r="S1010915" s="3"/>
      <c r="T1010915" s="3"/>
      <c r="U1010915" s="3"/>
      <c r="V1010915" s="6"/>
    </row>
    <row r="1010916" spans="1:22" customFormat="1">
      <c r="A1010916" s="2"/>
      <c r="B1010916" s="44"/>
      <c r="C1010916" s="39"/>
      <c r="D1010916" s="39"/>
      <c r="E1010916" s="3"/>
      <c r="F1010916" s="20"/>
      <c r="G1010916" s="20"/>
      <c r="H1010916" s="46"/>
      <c r="I1010916" s="47"/>
      <c r="J1010916" s="3"/>
      <c r="K1010916" s="48"/>
      <c r="L1010916" s="46"/>
      <c r="M1010916" s="46"/>
      <c r="N1010916" s="49"/>
      <c r="O1010916" s="46"/>
      <c r="P1010916" s="3"/>
      <c r="Q1010916" s="3"/>
      <c r="R1010916" s="50"/>
      <c r="S1010916" s="3"/>
      <c r="T1010916" s="3"/>
      <c r="U1010916" s="3"/>
      <c r="V1010916" s="6"/>
    </row>
    <row r="1010917" spans="1:22" customFormat="1">
      <c r="A1010917" s="2"/>
      <c r="B1010917" s="44"/>
      <c r="C1010917" s="39"/>
      <c r="D1010917" s="39"/>
      <c r="E1010917" s="3"/>
      <c r="F1010917" s="20"/>
      <c r="G1010917" s="20"/>
      <c r="H1010917" s="46"/>
      <c r="I1010917" s="47"/>
      <c r="J1010917" s="3"/>
      <c r="K1010917" s="48"/>
      <c r="L1010917" s="46"/>
      <c r="M1010917" s="46"/>
      <c r="N1010917" s="49"/>
      <c r="O1010917" s="46"/>
      <c r="P1010917" s="3"/>
      <c r="Q1010917" s="3"/>
      <c r="R1010917" s="50"/>
      <c r="S1010917" s="3"/>
      <c r="T1010917" s="3"/>
      <c r="U1010917" s="3"/>
      <c r="V1010917" s="6"/>
    </row>
    <row r="1010918" spans="1:22" customFormat="1">
      <c r="A1010918" s="2"/>
      <c r="B1010918" s="44"/>
      <c r="C1010918" s="39"/>
      <c r="D1010918" s="39"/>
      <c r="E1010918" s="3"/>
      <c r="F1010918" s="20"/>
      <c r="G1010918" s="20"/>
      <c r="H1010918" s="46"/>
      <c r="I1010918" s="47"/>
      <c r="J1010918" s="3"/>
      <c r="K1010918" s="48"/>
      <c r="L1010918" s="46"/>
      <c r="M1010918" s="46"/>
      <c r="N1010918" s="49"/>
      <c r="O1010918" s="46"/>
      <c r="P1010918" s="3"/>
      <c r="Q1010918" s="3"/>
      <c r="R1010918" s="50"/>
      <c r="S1010918" s="3"/>
      <c r="T1010918" s="3"/>
      <c r="U1010918" s="3"/>
      <c r="V1010918" s="6"/>
    </row>
    <row r="1010919" spans="1:22" customFormat="1">
      <c r="A1010919" s="2"/>
      <c r="B1010919" s="44"/>
      <c r="C1010919" s="39"/>
      <c r="D1010919" s="39"/>
      <c r="E1010919" s="3"/>
      <c r="F1010919" s="20"/>
      <c r="G1010919" s="20"/>
      <c r="H1010919" s="46"/>
      <c r="I1010919" s="47"/>
      <c r="J1010919" s="3"/>
      <c r="K1010919" s="48"/>
      <c r="L1010919" s="46"/>
      <c r="M1010919" s="46"/>
      <c r="N1010919" s="49"/>
      <c r="O1010919" s="46"/>
      <c r="P1010919" s="3"/>
      <c r="Q1010919" s="3"/>
      <c r="R1010919" s="50"/>
      <c r="S1010919" s="3"/>
      <c r="T1010919" s="3"/>
      <c r="U1010919" s="3"/>
      <c r="V1010919" s="6"/>
    </row>
    <row r="1010920" spans="1:22" customFormat="1">
      <c r="A1010920" s="2"/>
      <c r="B1010920" s="44"/>
      <c r="C1010920" s="39"/>
      <c r="D1010920" s="39"/>
      <c r="E1010920" s="3"/>
      <c r="F1010920" s="20"/>
      <c r="G1010920" s="20"/>
      <c r="H1010920" s="46"/>
      <c r="I1010920" s="47"/>
      <c r="J1010920" s="3"/>
      <c r="K1010920" s="48"/>
      <c r="L1010920" s="46"/>
      <c r="M1010920" s="46"/>
      <c r="N1010920" s="49"/>
      <c r="O1010920" s="46"/>
      <c r="P1010920" s="3"/>
      <c r="Q1010920" s="3"/>
      <c r="R1010920" s="50"/>
      <c r="S1010920" s="3"/>
      <c r="T1010920" s="3"/>
      <c r="U1010920" s="3"/>
      <c r="V1010920" s="6"/>
    </row>
    <row r="1010921" spans="1:22" customFormat="1">
      <c r="A1010921" s="2"/>
      <c r="B1010921" s="44"/>
      <c r="C1010921" s="39"/>
      <c r="D1010921" s="39"/>
      <c r="E1010921" s="3"/>
      <c r="F1010921" s="20"/>
      <c r="G1010921" s="20"/>
      <c r="H1010921" s="46"/>
      <c r="I1010921" s="47"/>
      <c r="J1010921" s="3"/>
      <c r="K1010921" s="48"/>
      <c r="L1010921" s="46"/>
      <c r="M1010921" s="46"/>
      <c r="N1010921" s="49"/>
      <c r="O1010921" s="46"/>
      <c r="P1010921" s="3"/>
      <c r="Q1010921" s="3"/>
      <c r="R1010921" s="50"/>
      <c r="S1010921" s="3"/>
      <c r="T1010921" s="3"/>
      <c r="U1010921" s="3"/>
      <c r="V1010921" s="6"/>
    </row>
    <row r="1010922" spans="1:22" customFormat="1">
      <c r="A1010922" s="2"/>
      <c r="B1010922" s="44"/>
      <c r="C1010922" s="39"/>
      <c r="D1010922" s="39"/>
      <c r="E1010922" s="3"/>
      <c r="F1010922" s="20"/>
      <c r="G1010922" s="20"/>
      <c r="H1010922" s="46"/>
      <c r="I1010922" s="47"/>
      <c r="J1010922" s="3"/>
      <c r="K1010922" s="48"/>
      <c r="L1010922" s="46"/>
      <c r="M1010922" s="46"/>
      <c r="N1010922" s="49"/>
      <c r="O1010922" s="46"/>
      <c r="P1010922" s="3"/>
      <c r="Q1010922" s="3"/>
      <c r="R1010922" s="50"/>
      <c r="S1010922" s="3"/>
      <c r="T1010922" s="3"/>
      <c r="U1010922" s="3"/>
      <c r="V1010922" s="6"/>
    </row>
    <row r="1010923" spans="1:22" customFormat="1">
      <c r="A1010923" s="2"/>
      <c r="B1010923" s="44"/>
      <c r="C1010923" s="39"/>
      <c r="D1010923" s="39"/>
      <c r="E1010923" s="3"/>
      <c r="F1010923" s="20"/>
      <c r="G1010923" s="20"/>
      <c r="H1010923" s="46"/>
      <c r="I1010923" s="47"/>
      <c r="J1010923" s="3"/>
      <c r="K1010923" s="48"/>
      <c r="L1010923" s="46"/>
      <c r="M1010923" s="46"/>
      <c r="N1010923" s="49"/>
      <c r="O1010923" s="46"/>
      <c r="P1010923" s="3"/>
      <c r="Q1010923" s="3"/>
      <c r="R1010923" s="50"/>
      <c r="S1010923" s="3"/>
      <c r="T1010923" s="3"/>
      <c r="U1010923" s="3"/>
      <c r="V1010923" s="6"/>
    </row>
    <row r="1010924" spans="1:22" customFormat="1">
      <c r="A1010924" s="2"/>
      <c r="B1010924" s="44"/>
      <c r="C1010924" s="39"/>
      <c r="D1010924" s="39"/>
      <c r="E1010924" s="3"/>
      <c r="F1010924" s="20"/>
      <c r="G1010924" s="20"/>
      <c r="H1010924" s="46"/>
      <c r="I1010924" s="47"/>
      <c r="J1010924" s="3"/>
      <c r="K1010924" s="48"/>
      <c r="L1010924" s="46"/>
      <c r="M1010924" s="46"/>
      <c r="N1010924" s="49"/>
      <c r="O1010924" s="46"/>
      <c r="P1010924" s="3"/>
      <c r="Q1010924" s="3"/>
      <c r="R1010924" s="50"/>
      <c r="S1010924" s="3"/>
      <c r="T1010924" s="3"/>
      <c r="U1010924" s="3"/>
      <c r="V1010924" s="6"/>
    </row>
    <row r="1010925" spans="1:22" customFormat="1">
      <c r="A1010925" s="2"/>
      <c r="B1010925" s="44"/>
      <c r="C1010925" s="39"/>
      <c r="D1010925" s="39"/>
      <c r="E1010925" s="3"/>
      <c r="F1010925" s="20"/>
      <c r="G1010925" s="20"/>
      <c r="H1010925" s="46"/>
      <c r="I1010925" s="47"/>
      <c r="J1010925" s="3"/>
      <c r="K1010925" s="48"/>
      <c r="L1010925" s="46"/>
      <c r="M1010925" s="46"/>
      <c r="N1010925" s="49"/>
      <c r="O1010925" s="46"/>
      <c r="P1010925" s="3"/>
      <c r="Q1010925" s="3"/>
      <c r="R1010925" s="50"/>
      <c r="S1010925" s="3"/>
      <c r="T1010925" s="3"/>
      <c r="U1010925" s="3"/>
      <c r="V1010925" s="6"/>
    </row>
    <row r="1010926" spans="1:22" customFormat="1">
      <c r="A1010926" s="2"/>
      <c r="B1010926" s="44"/>
      <c r="C1010926" s="39"/>
      <c r="D1010926" s="39"/>
      <c r="E1010926" s="3"/>
      <c r="F1010926" s="20"/>
      <c r="G1010926" s="20"/>
      <c r="H1010926" s="46"/>
      <c r="I1010926" s="47"/>
      <c r="J1010926" s="3"/>
      <c r="K1010926" s="48"/>
      <c r="L1010926" s="46"/>
      <c r="M1010926" s="46"/>
      <c r="N1010926" s="49"/>
      <c r="O1010926" s="46"/>
      <c r="P1010926" s="3"/>
      <c r="Q1010926" s="3"/>
      <c r="R1010926" s="50"/>
      <c r="S1010926" s="3"/>
      <c r="T1010926" s="3"/>
      <c r="U1010926" s="3"/>
      <c r="V1010926" s="6"/>
    </row>
    <row r="1010927" spans="1:22" customFormat="1">
      <c r="A1010927" s="2"/>
      <c r="B1010927" s="44"/>
      <c r="C1010927" s="39"/>
      <c r="D1010927" s="39"/>
      <c r="E1010927" s="3"/>
      <c r="F1010927" s="20"/>
      <c r="G1010927" s="20"/>
      <c r="H1010927" s="46"/>
      <c r="I1010927" s="47"/>
      <c r="J1010927" s="3"/>
      <c r="K1010927" s="48"/>
      <c r="L1010927" s="46"/>
      <c r="M1010927" s="46"/>
      <c r="N1010927" s="49"/>
      <c r="O1010927" s="46"/>
      <c r="P1010927" s="3"/>
      <c r="Q1010927" s="3"/>
      <c r="R1010927" s="50"/>
      <c r="S1010927" s="3"/>
      <c r="T1010927" s="3"/>
      <c r="U1010927" s="3"/>
      <c r="V1010927" s="6"/>
    </row>
    <row r="1010928" spans="1:22" customFormat="1">
      <c r="A1010928" s="2"/>
      <c r="B1010928" s="44"/>
      <c r="C1010928" s="39"/>
      <c r="D1010928" s="39"/>
      <c r="E1010928" s="3"/>
      <c r="F1010928" s="20"/>
      <c r="G1010928" s="20"/>
      <c r="H1010928" s="46"/>
      <c r="I1010928" s="47"/>
      <c r="J1010928" s="3"/>
      <c r="K1010928" s="48"/>
      <c r="L1010928" s="46"/>
      <c r="M1010928" s="46"/>
      <c r="N1010928" s="49"/>
      <c r="O1010928" s="46"/>
      <c r="P1010928" s="3"/>
      <c r="Q1010928" s="3"/>
      <c r="R1010928" s="50"/>
      <c r="S1010928" s="3"/>
      <c r="T1010928" s="3"/>
      <c r="U1010928" s="3"/>
      <c r="V1010928" s="6"/>
    </row>
    <row r="1010929" spans="1:22" customFormat="1">
      <c r="A1010929" s="2"/>
      <c r="B1010929" s="44"/>
      <c r="C1010929" s="39"/>
      <c r="D1010929" s="39"/>
      <c r="E1010929" s="3"/>
      <c r="F1010929" s="20"/>
      <c r="G1010929" s="20"/>
      <c r="H1010929" s="46"/>
      <c r="I1010929" s="47"/>
      <c r="J1010929" s="3"/>
      <c r="K1010929" s="48"/>
      <c r="L1010929" s="46"/>
      <c r="M1010929" s="46"/>
      <c r="N1010929" s="49"/>
      <c r="O1010929" s="46"/>
      <c r="P1010929" s="3"/>
      <c r="Q1010929" s="3"/>
      <c r="R1010929" s="50"/>
      <c r="S1010929" s="3"/>
      <c r="T1010929" s="3"/>
      <c r="U1010929" s="3"/>
      <c r="V1010929" s="6"/>
    </row>
    <row r="1010930" spans="1:22" customFormat="1">
      <c r="A1010930" s="2"/>
      <c r="B1010930" s="44"/>
      <c r="C1010930" s="39"/>
      <c r="D1010930" s="39"/>
      <c r="E1010930" s="3"/>
      <c r="F1010930" s="20"/>
      <c r="G1010930" s="20"/>
      <c r="H1010930" s="46"/>
      <c r="I1010930" s="47"/>
      <c r="J1010930" s="3"/>
      <c r="K1010930" s="48"/>
      <c r="L1010930" s="46"/>
      <c r="M1010930" s="46"/>
      <c r="N1010930" s="49"/>
      <c r="O1010930" s="46"/>
      <c r="P1010930" s="3"/>
      <c r="Q1010930" s="3"/>
      <c r="R1010930" s="50"/>
      <c r="S1010930" s="3"/>
      <c r="T1010930" s="3"/>
      <c r="U1010930" s="3"/>
      <c r="V1010930" s="6"/>
    </row>
    <row r="1010931" spans="1:22" customFormat="1">
      <c r="A1010931" s="2"/>
      <c r="B1010931" s="44"/>
      <c r="C1010931" s="39"/>
      <c r="D1010931" s="39"/>
      <c r="E1010931" s="3"/>
      <c r="F1010931" s="20"/>
      <c r="G1010931" s="20"/>
      <c r="H1010931" s="46"/>
      <c r="I1010931" s="47"/>
      <c r="J1010931" s="3"/>
      <c r="K1010931" s="48"/>
      <c r="L1010931" s="46"/>
      <c r="M1010931" s="46"/>
      <c r="N1010931" s="49"/>
      <c r="O1010931" s="46"/>
      <c r="P1010931" s="3"/>
      <c r="Q1010931" s="3"/>
      <c r="R1010931" s="50"/>
      <c r="S1010931" s="3"/>
      <c r="T1010931" s="3"/>
      <c r="U1010931" s="3"/>
      <c r="V1010931" s="6"/>
    </row>
    <row r="1010932" spans="1:22" customFormat="1">
      <c r="A1010932" s="2"/>
      <c r="B1010932" s="44"/>
      <c r="C1010932" s="39"/>
      <c r="D1010932" s="39"/>
      <c r="E1010932" s="3"/>
      <c r="F1010932" s="20"/>
      <c r="G1010932" s="20"/>
      <c r="H1010932" s="46"/>
      <c r="I1010932" s="47"/>
      <c r="J1010932" s="3"/>
      <c r="K1010932" s="48"/>
      <c r="L1010932" s="46"/>
      <c r="M1010932" s="46"/>
      <c r="N1010932" s="49"/>
      <c r="O1010932" s="46"/>
      <c r="P1010932" s="3"/>
      <c r="Q1010932" s="3"/>
      <c r="R1010932" s="50"/>
      <c r="S1010932" s="3"/>
      <c r="T1010932" s="3"/>
      <c r="U1010932" s="3"/>
      <c r="V1010932" s="6"/>
    </row>
    <row r="1010933" spans="1:22" customFormat="1">
      <c r="A1010933" s="2"/>
      <c r="B1010933" s="44"/>
      <c r="C1010933" s="39"/>
      <c r="D1010933" s="39"/>
      <c r="E1010933" s="3"/>
      <c r="F1010933" s="20"/>
      <c r="G1010933" s="20"/>
      <c r="H1010933" s="46"/>
      <c r="I1010933" s="47"/>
      <c r="J1010933" s="3"/>
      <c r="K1010933" s="48"/>
      <c r="L1010933" s="46"/>
      <c r="M1010933" s="46"/>
      <c r="N1010933" s="49"/>
      <c r="O1010933" s="46"/>
      <c r="P1010933" s="3"/>
      <c r="Q1010933" s="3"/>
      <c r="R1010933" s="50"/>
      <c r="S1010933" s="3"/>
      <c r="T1010933" s="3"/>
      <c r="U1010933" s="3"/>
      <c r="V1010933" s="6"/>
    </row>
    <row r="1010934" spans="1:22" customFormat="1">
      <c r="A1010934" s="2"/>
      <c r="B1010934" s="44"/>
      <c r="C1010934" s="39"/>
      <c r="D1010934" s="39"/>
      <c r="E1010934" s="3"/>
      <c r="F1010934" s="20"/>
      <c r="G1010934" s="20"/>
      <c r="H1010934" s="46"/>
      <c r="I1010934" s="47"/>
      <c r="J1010934" s="3"/>
      <c r="K1010934" s="48"/>
      <c r="L1010934" s="46"/>
      <c r="M1010934" s="46"/>
      <c r="N1010934" s="49"/>
      <c r="O1010934" s="46"/>
      <c r="P1010934" s="3"/>
      <c r="Q1010934" s="3"/>
      <c r="R1010934" s="50"/>
      <c r="S1010934" s="3"/>
      <c r="T1010934" s="3"/>
      <c r="U1010934" s="3"/>
      <c r="V1010934" s="6"/>
    </row>
    <row r="1010935" spans="1:22" customFormat="1">
      <c r="A1010935" s="2"/>
      <c r="B1010935" s="44"/>
      <c r="C1010935" s="39"/>
      <c r="D1010935" s="39"/>
      <c r="E1010935" s="3"/>
      <c r="F1010935" s="20"/>
      <c r="G1010935" s="20"/>
      <c r="H1010935" s="46"/>
      <c r="I1010935" s="47"/>
      <c r="J1010935" s="3"/>
      <c r="K1010935" s="48"/>
      <c r="L1010935" s="46"/>
      <c r="M1010935" s="46"/>
      <c r="N1010935" s="49"/>
      <c r="O1010935" s="46"/>
      <c r="P1010935" s="3"/>
      <c r="Q1010935" s="3"/>
      <c r="R1010935" s="50"/>
      <c r="S1010935" s="3"/>
      <c r="T1010935" s="3"/>
      <c r="U1010935" s="3"/>
      <c r="V1010935" s="6"/>
    </row>
    <row r="1010936" spans="1:22" customFormat="1">
      <c r="A1010936" s="2"/>
      <c r="B1010936" s="44"/>
      <c r="C1010936" s="39"/>
      <c r="D1010936" s="39"/>
      <c r="E1010936" s="3"/>
      <c r="F1010936" s="20"/>
      <c r="G1010936" s="20"/>
      <c r="H1010936" s="46"/>
      <c r="I1010936" s="47"/>
      <c r="J1010936" s="3"/>
      <c r="K1010936" s="48"/>
      <c r="L1010936" s="46"/>
      <c r="M1010936" s="46"/>
      <c r="N1010936" s="49"/>
      <c r="O1010936" s="46"/>
      <c r="P1010936" s="3"/>
      <c r="Q1010936" s="3"/>
      <c r="R1010936" s="50"/>
      <c r="S1010936" s="3"/>
      <c r="T1010936" s="3"/>
      <c r="U1010936" s="3"/>
      <c r="V1010936" s="6"/>
    </row>
    <row r="1010937" spans="1:22" customFormat="1">
      <c r="A1010937" s="2"/>
      <c r="B1010937" s="44"/>
      <c r="C1010937" s="39"/>
      <c r="D1010937" s="39"/>
      <c r="E1010937" s="3"/>
      <c r="F1010937" s="20"/>
      <c r="G1010937" s="20"/>
      <c r="H1010937" s="46"/>
      <c r="I1010937" s="47"/>
      <c r="J1010937" s="3"/>
      <c r="K1010937" s="48"/>
      <c r="L1010937" s="46"/>
      <c r="M1010937" s="46"/>
      <c r="N1010937" s="49"/>
      <c r="O1010937" s="46"/>
      <c r="P1010937" s="3"/>
      <c r="Q1010937" s="3"/>
      <c r="R1010937" s="50"/>
      <c r="S1010937" s="3"/>
      <c r="T1010937" s="3"/>
      <c r="U1010937" s="3"/>
      <c r="V1010937" s="6"/>
    </row>
    <row r="1010938" spans="1:22" customFormat="1">
      <c r="A1010938" s="2"/>
      <c r="B1010938" s="44"/>
      <c r="C1010938" s="39"/>
      <c r="D1010938" s="39"/>
      <c r="E1010938" s="3"/>
      <c r="F1010938" s="20"/>
      <c r="G1010938" s="20"/>
      <c r="H1010938" s="46"/>
      <c r="I1010938" s="47"/>
      <c r="J1010938" s="3"/>
      <c r="K1010938" s="48"/>
      <c r="L1010938" s="46"/>
      <c r="M1010938" s="46"/>
      <c r="N1010938" s="49"/>
      <c r="O1010938" s="46"/>
      <c r="P1010938" s="3"/>
      <c r="Q1010938" s="3"/>
      <c r="R1010938" s="50"/>
      <c r="S1010938" s="3"/>
      <c r="T1010938" s="3"/>
      <c r="U1010938" s="3"/>
      <c r="V1010938" s="6"/>
    </row>
    <row r="1010939" spans="1:22" customFormat="1">
      <c r="A1010939" s="2"/>
      <c r="B1010939" s="44"/>
      <c r="C1010939" s="39"/>
      <c r="D1010939" s="39"/>
      <c r="E1010939" s="3"/>
      <c r="F1010939" s="20"/>
      <c r="G1010939" s="20"/>
      <c r="H1010939" s="46"/>
      <c r="I1010939" s="47"/>
      <c r="J1010939" s="3"/>
      <c r="K1010939" s="48"/>
      <c r="L1010939" s="46"/>
      <c r="M1010939" s="46"/>
      <c r="N1010939" s="49"/>
      <c r="O1010939" s="46"/>
      <c r="P1010939" s="3"/>
      <c r="Q1010939" s="3"/>
      <c r="R1010939" s="50"/>
      <c r="S1010939" s="3"/>
      <c r="T1010939" s="3"/>
      <c r="U1010939" s="3"/>
      <c r="V1010939" s="6"/>
    </row>
    <row r="1010940" spans="1:22" customFormat="1">
      <c r="A1010940" s="2"/>
      <c r="B1010940" s="44"/>
      <c r="C1010940" s="39"/>
      <c r="D1010940" s="39"/>
      <c r="E1010940" s="3"/>
      <c r="F1010940" s="20"/>
      <c r="G1010940" s="20"/>
      <c r="H1010940" s="46"/>
      <c r="I1010940" s="47"/>
      <c r="J1010940" s="3"/>
      <c r="K1010940" s="48"/>
      <c r="L1010940" s="46"/>
      <c r="M1010940" s="46"/>
      <c r="N1010940" s="49"/>
      <c r="O1010940" s="46"/>
      <c r="P1010940" s="3"/>
      <c r="Q1010940" s="3"/>
      <c r="R1010940" s="50"/>
      <c r="S1010940" s="3"/>
      <c r="T1010940" s="3"/>
      <c r="U1010940" s="3"/>
      <c r="V1010940" s="6"/>
    </row>
    <row r="1010941" spans="1:22" customFormat="1">
      <c r="A1010941" s="2"/>
      <c r="B1010941" s="44"/>
      <c r="C1010941" s="39"/>
      <c r="D1010941" s="39"/>
      <c r="E1010941" s="3"/>
      <c r="F1010941" s="20"/>
      <c r="G1010941" s="20"/>
      <c r="H1010941" s="46"/>
      <c r="I1010941" s="47"/>
      <c r="J1010941" s="3"/>
      <c r="K1010941" s="48"/>
      <c r="L1010941" s="46"/>
      <c r="M1010941" s="46"/>
      <c r="N1010941" s="49"/>
      <c r="O1010941" s="46"/>
      <c r="P1010941" s="3"/>
      <c r="Q1010941" s="3"/>
      <c r="R1010941" s="50"/>
      <c r="S1010941" s="3"/>
      <c r="T1010941" s="3"/>
      <c r="U1010941" s="3"/>
      <c r="V1010941" s="6"/>
    </row>
    <row r="1010942" spans="1:22" customFormat="1">
      <c r="A1010942" s="2"/>
      <c r="B1010942" s="44"/>
      <c r="C1010942" s="39"/>
      <c r="D1010942" s="39"/>
      <c r="E1010942" s="3"/>
      <c r="F1010942" s="20"/>
      <c r="G1010942" s="20"/>
      <c r="H1010942" s="46"/>
      <c r="I1010942" s="47"/>
      <c r="J1010942" s="3"/>
      <c r="K1010942" s="48"/>
      <c r="L1010942" s="46"/>
      <c r="M1010942" s="46"/>
      <c r="N1010942" s="49"/>
      <c r="O1010942" s="46"/>
      <c r="P1010942" s="3"/>
      <c r="Q1010942" s="3"/>
      <c r="R1010942" s="50"/>
      <c r="S1010942" s="3"/>
      <c r="T1010942" s="3"/>
      <c r="U1010942" s="3"/>
      <c r="V1010942" s="6"/>
    </row>
    <row r="1010943" spans="1:22" customFormat="1">
      <c r="A1010943" s="2"/>
      <c r="B1010943" s="44"/>
      <c r="C1010943" s="39"/>
      <c r="D1010943" s="39"/>
      <c r="E1010943" s="3"/>
      <c r="F1010943" s="20"/>
      <c r="G1010943" s="20"/>
      <c r="H1010943" s="46"/>
      <c r="I1010943" s="47"/>
      <c r="J1010943" s="3"/>
      <c r="K1010943" s="48"/>
      <c r="L1010943" s="46"/>
      <c r="M1010943" s="46"/>
      <c r="N1010943" s="49"/>
      <c r="O1010943" s="46"/>
      <c r="P1010943" s="3"/>
      <c r="Q1010943" s="3"/>
      <c r="R1010943" s="50"/>
      <c r="S1010943" s="3"/>
      <c r="T1010943" s="3"/>
      <c r="U1010943" s="3"/>
      <c r="V1010943" s="6"/>
    </row>
    <row r="1010944" spans="1:22" customFormat="1">
      <c r="A1010944" s="2"/>
      <c r="B1010944" s="44"/>
      <c r="C1010944" s="39"/>
      <c r="D1010944" s="39"/>
      <c r="E1010944" s="3"/>
      <c r="F1010944" s="20"/>
      <c r="G1010944" s="20"/>
      <c r="H1010944" s="46"/>
      <c r="I1010944" s="47"/>
      <c r="J1010944" s="3"/>
      <c r="K1010944" s="48"/>
      <c r="L1010944" s="46"/>
      <c r="M1010944" s="46"/>
      <c r="N1010944" s="49"/>
      <c r="O1010944" s="46"/>
      <c r="P1010944" s="3"/>
      <c r="Q1010944" s="3"/>
      <c r="R1010944" s="50"/>
      <c r="S1010944" s="3"/>
      <c r="T1010944" s="3"/>
      <c r="U1010944" s="3"/>
      <c r="V1010944" s="6"/>
    </row>
    <row r="1010945" spans="1:22" customFormat="1">
      <c r="A1010945" s="2"/>
      <c r="B1010945" s="44"/>
      <c r="C1010945" s="39"/>
      <c r="D1010945" s="39"/>
      <c r="E1010945" s="3"/>
      <c r="F1010945" s="20"/>
      <c r="G1010945" s="20"/>
      <c r="H1010945" s="46"/>
      <c r="I1010945" s="47"/>
      <c r="J1010945" s="3"/>
      <c r="K1010945" s="48"/>
      <c r="L1010945" s="46"/>
      <c r="M1010945" s="46"/>
      <c r="N1010945" s="49"/>
      <c r="O1010945" s="46"/>
      <c r="P1010945" s="3"/>
      <c r="Q1010945" s="3"/>
      <c r="R1010945" s="50"/>
      <c r="S1010945" s="3"/>
      <c r="T1010945" s="3"/>
      <c r="U1010945" s="3"/>
      <c r="V1010945" s="6"/>
    </row>
    <row r="1010946" spans="1:22" customFormat="1">
      <c r="A1010946" s="2"/>
      <c r="B1010946" s="44"/>
      <c r="C1010946" s="39"/>
      <c r="D1010946" s="39"/>
      <c r="E1010946" s="3"/>
      <c r="F1010946" s="20"/>
      <c r="G1010946" s="20"/>
      <c r="H1010946" s="46"/>
      <c r="I1010946" s="47"/>
      <c r="J1010946" s="3"/>
      <c r="K1010946" s="48"/>
      <c r="L1010946" s="46"/>
      <c r="M1010946" s="46"/>
      <c r="N1010946" s="49"/>
      <c r="O1010946" s="46"/>
      <c r="P1010946" s="3"/>
      <c r="Q1010946" s="3"/>
      <c r="R1010946" s="50"/>
      <c r="S1010946" s="3"/>
      <c r="T1010946" s="3"/>
      <c r="U1010946" s="3"/>
      <c r="V1010946" s="6"/>
    </row>
    <row r="1010947" spans="1:22" customFormat="1">
      <c r="A1010947" s="2"/>
      <c r="B1010947" s="44"/>
      <c r="C1010947" s="39"/>
      <c r="D1010947" s="39"/>
      <c r="E1010947" s="3"/>
      <c r="F1010947" s="20"/>
      <c r="G1010947" s="20"/>
      <c r="H1010947" s="46"/>
      <c r="I1010947" s="47"/>
      <c r="J1010947" s="3"/>
      <c r="K1010947" s="48"/>
      <c r="L1010947" s="46"/>
      <c r="M1010947" s="46"/>
      <c r="N1010947" s="49"/>
      <c r="O1010947" s="46"/>
      <c r="P1010947" s="3"/>
      <c r="Q1010947" s="3"/>
      <c r="R1010947" s="50"/>
      <c r="S1010947" s="3"/>
      <c r="T1010947" s="3"/>
      <c r="U1010947" s="3"/>
      <c r="V1010947" s="6"/>
    </row>
    <row r="1010948" spans="1:22" customFormat="1">
      <c r="A1010948" s="2"/>
      <c r="B1010948" s="44"/>
      <c r="C1010948" s="39"/>
      <c r="D1010948" s="39"/>
      <c r="E1010948" s="3"/>
      <c r="F1010948" s="20"/>
      <c r="G1010948" s="20"/>
      <c r="H1010948" s="46"/>
      <c r="I1010948" s="47"/>
      <c r="J1010948" s="3"/>
      <c r="K1010948" s="48"/>
      <c r="L1010948" s="46"/>
      <c r="M1010948" s="46"/>
      <c r="N1010948" s="49"/>
      <c r="O1010948" s="46"/>
      <c r="P1010948" s="3"/>
      <c r="Q1010948" s="3"/>
      <c r="R1010948" s="50"/>
      <c r="S1010948" s="3"/>
      <c r="T1010948" s="3"/>
      <c r="U1010948" s="3"/>
      <c r="V1010948" s="6"/>
    </row>
    <row r="1010949" spans="1:22" customFormat="1">
      <c r="A1010949" s="2"/>
      <c r="B1010949" s="44"/>
      <c r="C1010949" s="39"/>
      <c r="D1010949" s="39"/>
      <c r="E1010949" s="3"/>
      <c r="F1010949" s="20"/>
      <c r="G1010949" s="20"/>
      <c r="H1010949" s="46"/>
      <c r="I1010949" s="47"/>
      <c r="J1010949" s="3"/>
      <c r="K1010949" s="48"/>
      <c r="L1010949" s="46"/>
      <c r="M1010949" s="46"/>
      <c r="N1010949" s="49"/>
      <c r="O1010949" s="46"/>
      <c r="P1010949" s="3"/>
      <c r="Q1010949" s="3"/>
      <c r="R1010949" s="50"/>
      <c r="S1010949" s="3"/>
      <c r="T1010949" s="3"/>
      <c r="U1010949" s="3"/>
      <c r="V1010949" s="6"/>
    </row>
    <row r="1010950" spans="1:22" customFormat="1">
      <c r="A1010950" s="2"/>
      <c r="B1010950" s="44"/>
      <c r="C1010950" s="39"/>
      <c r="D1010950" s="39"/>
      <c r="E1010950" s="3"/>
      <c r="F1010950" s="20"/>
      <c r="G1010950" s="20"/>
      <c r="H1010950" s="46"/>
      <c r="I1010950" s="47"/>
      <c r="J1010950" s="3"/>
      <c r="K1010950" s="48"/>
      <c r="L1010950" s="46"/>
      <c r="M1010950" s="46"/>
      <c r="N1010950" s="49"/>
      <c r="O1010950" s="46"/>
      <c r="P1010950" s="3"/>
      <c r="Q1010950" s="3"/>
      <c r="R1010950" s="50"/>
      <c r="S1010950" s="3"/>
      <c r="T1010950" s="3"/>
      <c r="U1010950" s="3"/>
      <c r="V1010950" s="6"/>
    </row>
    <row r="1010951" spans="1:22" customFormat="1">
      <c r="A1010951" s="2"/>
      <c r="B1010951" s="44"/>
      <c r="C1010951" s="39"/>
      <c r="D1010951" s="39"/>
      <c r="E1010951" s="3"/>
      <c r="F1010951" s="20"/>
      <c r="G1010951" s="20"/>
      <c r="H1010951" s="46"/>
      <c r="I1010951" s="47"/>
      <c r="J1010951" s="3"/>
      <c r="K1010951" s="48"/>
      <c r="L1010951" s="46"/>
      <c r="M1010951" s="46"/>
      <c r="N1010951" s="49"/>
      <c r="O1010951" s="46"/>
      <c r="P1010951" s="3"/>
      <c r="Q1010951" s="3"/>
      <c r="R1010951" s="50"/>
      <c r="S1010951" s="3"/>
      <c r="T1010951" s="3"/>
      <c r="U1010951" s="3"/>
      <c r="V1010951" s="6"/>
    </row>
    <row r="1010952" spans="1:22" customFormat="1">
      <c r="A1010952" s="2"/>
      <c r="B1010952" s="44"/>
      <c r="C1010952" s="39"/>
      <c r="D1010952" s="39"/>
      <c r="E1010952" s="3"/>
      <c r="F1010952" s="20"/>
      <c r="G1010952" s="20"/>
      <c r="H1010952" s="46"/>
      <c r="I1010952" s="47"/>
      <c r="J1010952" s="3"/>
      <c r="K1010952" s="48"/>
      <c r="L1010952" s="46"/>
      <c r="M1010952" s="46"/>
      <c r="N1010952" s="49"/>
      <c r="O1010952" s="46"/>
      <c r="P1010952" s="3"/>
      <c r="Q1010952" s="3"/>
      <c r="R1010952" s="50"/>
      <c r="S1010952" s="3"/>
      <c r="T1010952" s="3"/>
      <c r="U1010952" s="3"/>
      <c r="V1010952" s="6"/>
    </row>
    <row r="1010953" spans="1:22" customFormat="1">
      <c r="A1010953" s="2"/>
      <c r="B1010953" s="44"/>
      <c r="C1010953" s="39"/>
      <c r="D1010953" s="39"/>
      <c r="E1010953" s="3"/>
      <c r="F1010953" s="20"/>
      <c r="G1010953" s="20"/>
      <c r="H1010953" s="46"/>
      <c r="I1010953" s="47"/>
      <c r="J1010953" s="3"/>
      <c r="K1010953" s="48"/>
      <c r="L1010953" s="46"/>
      <c r="M1010953" s="46"/>
      <c r="N1010953" s="49"/>
      <c r="O1010953" s="46"/>
      <c r="P1010953" s="3"/>
      <c r="Q1010953" s="3"/>
      <c r="R1010953" s="50"/>
      <c r="S1010953" s="3"/>
      <c r="T1010953" s="3"/>
      <c r="U1010953" s="3"/>
      <c r="V1010953" s="6"/>
    </row>
    <row r="1010954" spans="1:22" customFormat="1">
      <c r="A1010954" s="2"/>
      <c r="B1010954" s="44"/>
      <c r="C1010954" s="39"/>
      <c r="D1010954" s="39"/>
      <c r="E1010954" s="3"/>
      <c r="F1010954" s="20"/>
      <c r="G1010954" s="20"/>
      <c r="H1010954" s="46"/>
      <c r="I1010954" s="47"/>
      <c r="J1010954" s="3"/>
      <c r="K1010954" s="48"/>
      <c r="L1010954" s="46"/>
      <c r="M1010954" s="46"/>
      <c r="N1010954" s="49"/>
      <c r="O1010954" s="46"/>
      <c r="P1010954" s="3"/>
      <c r="Q1010954" s="3"/>
      <c r="R1010954" s="50"/>
      <c r="S1010954" s="3"/>
      <c r="T1010954" s="3"/>
      <c r="U1010954" s="3"/>
      <c r="V1010954" s="6"/>
    </row>
    <row r="1010955" spans="1:22" customFormat="1">
      <c r="A1010955" s="2"/>
      <c r="B1010955" s="44"/>
      <c r="C1010955" s="39"/>
      <c r="D1010955" s="39"/>
      <c r="E1010955" s="3"/>
      <c r="F1010955" s="20"/>
      <c r="G1010955" s="20"/>
      <c r="H1010955" s="46"/>
      <c r="I1010955" s="47"/>
      <c r="J1010955" s="3"/>
      <c r="K1010955" s="48"/>
      <c r="L1010955" s="46"/>
      <c r="M1010955" s="46"/>
      <c r="N1010955" s="49"/>
      <c r="O1010955" s="46"/>
      <c r="P1010955" s="3"/>
      <c r="Q1010955" s="3"/>
      <c r="R1010955" s="50"/>
      <c r="S1010955" s="3"/>
      <c r="T1010955" s="3"/>
      <c r="U1010955" s="3"/>
      <c r="V1010955" s="6"/>
    </row>
    <row r="1010956" spans="1:22" customFormat="1">
      <c r="A1010956" s="2"/>
      <c r="B1010956" s="44"/>
      <c r="C1010956" s="39"/>
      <c r="D1010956" s="39"/>
      <c r="E1010956" s="3"/>
      <c r="F1010956" s="20"/>
      <c r="G1010956" s="20"/>
      <c r="H1010956" s="46"/>
      <c r="I1010956" s="47"/>
      <c r="J1010956" s="3"/>
      <c r="K1010956" s="48"/>
      <c r="L1010956" s="46"/>
      <c r="M1010956" s="46"/>
      <c r="N1010956" s="49"/>
      <c r="O1010956" s="46"/>
      <c r="P1010956" s="3"/>
      <c r="Q1010956" s="3"/>
      <c r="R1010956" s="50"/>
      <c r="S1010956" s="3"/>
      <c r="T1010956" s="3"/>
      <c r="U1010956" s="3"/>
      <c r="V1010956" s="6"/>
    </row>
    <row r="1010957" spans="1:22" customFormat="1">
      <c r="A1010957" s="2"/>
      <c r="B1010957" s="44"/>
      <c r="C1010957" s="39"/>
      <c r="D1010957" s="39"/>
      <c r="E1010957" s="3"/>
      <c r="F1010957" s="20"/>
      <c r="G1010957" s="20"/>
      <c r="H1010957" s="46"/>
      <c r="I1010957" s="47"/>
      <c r="J1010957" s="3"/>
      <c r="K1010957" s="48"/>
      <c r="L1010957" s="46"/>
      <c r="M1010957" s="46"/>
      <c r="N1010957" s="49"/>
      <c r="O1010957" s="46"/>
      <c r="P1010957" s="3"/>
      <c r="Q1010957" s="3"/>
      <c r="R1010957" s="50"/>
      <c r="S1010957" s="3"/>
      <c r="T1010957" s="3"/>
      <c r="U1010957" s="3"/>
      <c r="V1010957" s="6"/>
    </row>
    <row r="1010958" spans="1:22" customFormat="1">
      <c r="A1010958" s="2"/>
      <c r="B1010958" s="44"/>
      <c r="C1010958" s="39"/>
      <c r="D1010958" s="39"/>
      <c r="E1010958" s="3"/>
      <c r="F1010958" s="20"/>
      <c r="G1010958" s="20"/>
      <c r="H1010958" s="46"/>
      <c r="I1010958" s="47"/>
      <c r="J1010958" s="3"/>
      <c r="K1010958" s="48"/>
      <c r="L1010958" s="46"/>
      <c r="M1010958" s="46"/>
      <c r="N1010958" s="49"/>
      <c r="O1010958" s="46"/>
      <c r="P1010958" s="3"/>
      <c r="Q1010958" s="3"/>
      <c r="R1010958" s="50"/>
      <c r="S1010958" s="3"/>
      <c r="T1010958" s="3"/>
      <c r="U1010958" s="3"/>
      <c r="V1010958" s="6"/>
    </row>
    <row r="1010959" spans="1:22" customFormat="1">
      <c r="A1010959" s="2"/>
      <c r="B1010959" s="44"/>
      <c r="C1010959" s="39"/>
      <c r="D1010959" s="39"/>
      <c r="E1010959" s="3"/>
      <c r="F1010959" s="20"/>
      <c r="G1010959" s="20"/>
      <c r="H1010959" s="46"/>
      <c r="I1010959" s="47"/>
      <c r="J1010959" s="3"/>
      <c r="K1010959" s="48"/>
      <c r="L1010959" s="46"/>
      <c r="M1010959" s="46"/>
      <c r="N1010959" s="49"/>
      <c r="O1010959" s="46"/>
      <c r="P1010959" s="3"/>
      <c r="Q1010959" s="3"/>
      <c r="R1010959" s="50"/>
      <c r="S1010959" s="3"/>
      <c r="T1010959" s="3"/>
      <c r="U1010959" s="3"/>
      <c r="V1010959" s="6"/>
    </row>
    <row r="1010960" spans="1:22" customFormat="1">
      <c r="A1010960" s="2"/>
      <c r="B1010960" s="44"/>
      <c r="C1010960" s="39"/>
      <c r="D1010960" s="39"/>
      <c r="E1010960" s="3"/>
      <c r="F1010960" s="20"/>
      <c r="G1010960" s="20"/>
      <c r="H1010960" s="46"/>
      <c r="I1010960" s="47"/>
      <c r="J1010960" s="3"/>
      <c r="K1010960" s="48"/>
      <c r="L1010960" s="46"/>
      <c r="M1010960" s="46"/>
      <c r="N1010960" s="49"/>
      <c r="O1010960" s="46"/>
      <c r="P1010960" s="3"/>
      <c r="Q1010960" s="3"/>
      <c r="R1010960" s="50"/>
      <c r="S1010960" s="3"/>
      <c r="T1010960" s="3"/>
      <c r="U1010960" s="3"/>
      <c r="V1010960" s="6"/>
    </row>
    <row r="1010961" spans="1:22" customFormat="1">
      <c r="A1010961" s="2"/>
      <c r="B1010961" s="44"/>
      <c r="C1010961" s="39"/>
      <c r="D1010961" s="39"/>
      <c r="E1010961" s="3"/>
      <c r="F1010961" s="20"/>
      <c r="G1010961" s="20"/>
      <c r="H1010961" s="46"/>
      <c r="I1010961" s="47"/>
      <c r="J1010961" s="3"/>
      <c r="K1010961" s="48"/>
      <c r="L1010961" s="46"/>
      <c r="M1010961" s="46"/>
      <c r="N1010961" s="49"/>
      <c r="O1010961" s="46"/>
      <c r="P1010961" s="3"/>
      <c r="Q1010961" s="3"/>
      <c r="R1010961" s="50"/>
      <c r="S1010961" s="3"/>
      <c r="T1010961" s="3"/>
      <c r="U1010961" s="3"/>
      <c r="V1010961" s="6"/>
    </row>
    <row r="1010962" spans="1:22" customFormat="1">
      <c r="A1010962" s="2"/>
      <c r="B1010962" s="44"/>
      <c r="C1010962" s="39"/>
      <c r="D1010962" s="39"/>
      <c r="E1010962" s="3"/>
      <c r="F1010962" s="20"/>
      <c r="G1010962" s="20"/>
      <c r="H1010962" s="46"/>
      <c r="I1010962" s="47"/>
      <c r="J1010962" s="3"/>
      <c r="K1010962" s="48"/>
      <c r="L1010962" s="46"/>
      <c r="M1010962" s="46"/>
      <c r="N1010962" s="49"/>
      <c r="O1010962" s="46"/>
      <c r="P1010962" s="3"/>
      <c r="Q1010962" s="3"/>
      <c r="R1010962" s="50"/>
      <c r="S1010962" s="3"/>
      <c r="T1010962" s="3"/>
      <c r="U1010962" s="3"/>
      <c r="V1010962" s="6"/>
    </row>
    <row r="1010963" spans="1:22" customFormat="1">
      <c r="A1010963" s="2"/>
      <c r="B1010963" s="44"/>
      <c r="C1010963" s="39"/>
      <c r="D1010963" s="39"/>
      <c r="E1010963" s="3"/>
      <c r="F1010963" s="20"/>
      <c r="G1010963" s="20"/>
      <c r="H1010963" s="46"/>
      <c r="I1010963" s="47"/>
      <c r="J1010963" s="3"/>
      <c r="K1010963" s="48"/>
      <c r="L1010963" s="46"/>
      <c r="M1010963" s="46"/>
      <c r="N1010963" s="49"/>
      <c r="O1010963" s="46"/>
      <c r="P1010963" s="3"/>
      <c r="Q1010963" s="3"/>
      <c r="R1010963" s="50"/>
      <c r="S1010963" s="3"/>
      <c r="T1010963" s="3"/>
      <c r="U1010963" s="3"/>
      <c r="V1010963" s="6"/>
    </row>
    <row r="1010964" spans="1:22" customFormat="1">
      <c r="A1010964" s="2"/>
      <c r="B1010964" s="44"/>
      <c r="C1010964" s="39"/>
      <c r="D1010964" s="39"/>
      <c r="E1010964" s="3"/>
      <c r="F1010964" s="20"/>
      <c r="G1010964" s="20"/>
      <c r="H1010964" s="46"/>
      <c r="I1010964" s="47"/>
      <c r="J1010964" s="3"/>
      <c r="K1010964" s="48"/>
      <c r="L1010964" s="46"/>
      <c r="M1010964" s="46"/>
      <c r="N1010964" s="49"/>
      <c r="O1010964" s="46"/>
      <c r="P1010964" s="3"/>
      <c r="Q1010964" s="3"/>
      <c r="R1010964" s="50"/>
      <c r="S1010964" s="3"/>
      <c r="T1010964" s="3"/>
      <c r="U1010964" s="3"/>
      <c r="V1010964" s="6"/>
    </row>
    <row r="1010965" spans="1:22" customFormat="1">
      <c r="A1010965" s="2"/>
      <c r="B1010965" s="44"/>
      <c r="C1010965" s="39"/>
      <c r="D1010965" s="39"/>
      <c r="E1010965" s="3"/>
      <c r="F1010965" s="20"/>
      <c r="G1010965" s="20"/>
      <c r="H1010965" s="46"/>
      <c r="I1010965" s="47"/>
      <c r="J1010965" s="3"/>
      <c r="K1010965" s="48"/>
      <c r="L1010965" s="46"/>
      <c r="M1010965" s="46"/>
      <c r="N1010965" s="49"/>
      <c r="O1010965" s="46"/>
      <c r="P1010965" s="3"/>
      <c r="Q1010965" s="3"/>
      <c r="R1010965" s="50"/>
      <c r="S1010965" s="3"/>
      <c r="T1010965" s="3"/>
      <c r="U1010965" s="3"/>
      <c r="V1010965" s="6"/>
    </row>
    <row r="1010966" spans="1:22" customFormat="1">
      <c r="A1010966" s="2"/>
      <c r="B1010966" s="44"/>
      <c r="C1010966" s="39"/>
      <c r="D1010966" s="39"/>
      <c r="E1010966" s="3"/>
      <c r="F1010966" s="20"/>
      <c r="G1010966" s="20"/>
      <c r="H1010966" s="46"/>
      <c r="I1010966" s="47"/>
      <c r="J1010966" s="3"/>
      <c r="K1010966" s="48"/>
      <c r="L1010966" s="46"/>
      <c r="M1010966" s="46"/>
      <c r="N1010966" s="49"/>
      <c r="O1010966" s="46"/>
      <c r="P1010966" s="3"/>
      <c r="Q1010966" s="3"/>
      <c r="R1010966" s="50"/>
      <c r="S1010966" s="3"/>
      <c r="T1010966" s="3"/>
      <c r="U1010966" s="3"/>
      <c r="V1010966" s="6"/>
    </row>
    <row r="1010967" spans="1:22" customFormat="1">
      <c r="A1010967" s="2"/>
      <c r="B1010967" s="44"/>
      <c r="C1010967" s="39"/>
      <c r="D1010967" s="39"/>
      <c r="E1010967" s="3"/>
      <c r="F1010967" s="20"/>
      <c r="G1010967" s="20"/>
      <c r="H1010967" s="46"/>
      <c r="I1010967" s="47"/>
      <c r="J1010967" s="3"/>
      <c r="K1010967" s="48"/>
      <c r="L1010967" s="46"/>
      <c r="M1010967" s="46"/>
      <c r="N1010967" s="49"/>
      <c r="O1010967" s="46"/>
      <c r="P1010967" s="3"/>
      <c r="Q1010967" s="3"/>
      <c r="R1010967" s="50"/>
      <c r="S1010967" s="3"/>
      <c r="T1010967" s="3"/>
      <c r="U1010967" s="3"/>
      <c r="V1010967" s="6"/>
    </row>
    <row r="1010968" spans="1:22" customFormat="1">
      <c r="A1010968" s="2"/>
      <c r="B1010968" s="44"/>
      <c r="C1010968" s="39"/>
      <c r="D1010968" s="39"/>
      <c r="E1010968" s="3"/>
      <c r="F1010968" s="20"/>
      <c r="G1010968" s="20"/>
      <c r="H1010968" s="46"/>
      <c r="I1010968" s="47"/>
      <c r="J1010968" s="3"/>
      <c r="K1010968" s="48"/>
      <c r="L1010968" s="46"/>
      <c r="M1010968" s="46"/>
      <c r="N1010968" s="49"/>
      <c r="O1010968" s="46"/>
      <c r="P1010968" s="3"/>
      <c r="Q1010968" s="3"/>
      <c r="R1010968" s="50"/>
      <c r="S1010968" s="3"/>
      <c r="T1010968" s="3"/>
      <c r="U1010968" s="3"/>
      <c r="V1010968" s="6"/>
    </row>
    <row r="1010969" spans="1:22" customFormat="1">
      <c r="A1010969" s="2"/>
      <c r="B1010969" s="44"/>
      <c r="C1010969" s="39"/>
      <c r="D1010969" s="39"/>
      <c r="E1010969" s="3"/>
      <c r="F1010969" s="20"/>
      <c r="G1010969" s="20"/>
      <c r="H1010969" s="46"/>
      <c r="I1010969" s="47"/>
      <c r="J1010969" s="3"/>
      <c r="K1010969" s="48"/>
      <c r="L1010969" s="46"/>
      <c r="M1010969" s="46"/>
      <c r="N1010969" s="49"/>
      <c r="O1010969" s="46"/>
      <c r="P1010969" s="3"/>
      <c r="Q1010969" s="3"/>
      <c r="R1010969" s="50"/>
      <c r="S1010969" s="3"/>
      <c r="T1010969" s="3"/>
      <c r="U1010969" s="3"/>
      <c r="V1010969" s="6"/>
    </row>
    <row r="1010970" spans="1:22" customFormat="1">
      <c r="A1010970" s="2"/>
      <c r="B1010970" s="44"/>
      <c r="C1010970" s="39"/>
      <c r="D1010970" s="39"/>
      <c r="E1010970" s="3"/>
      <c r="F1010970" s="20"/>
      <c r="G1010970" s="20"/>
      <c r="H1010970" s="46"/>
      <c r="I1010970" s="47"/>
      <c r="J1010970" s="3"/>
      <c r="K1010970" s="48"/>
      <c r="L1010970" s="46"/>
      <c r="M1010970" s="46"/>
      <c r="N1010970" s="49"/>
      <c r="O1010970" s="46"/>
      <c r="P1010970" s="3"/>
      <c r="Q1010970" s="3"/>
      <c r="R1010970" s="50"/>
      <c r="S1010970" s="3"/>
      <c r="T1010970" s="3"/>
      <c r="U1010970" s="3"/>
      <c r="V1010970" s="6"/>
    </row>
    <row r="1010971" spans="1:22" customFormat="1">
      <c r="A1010971" s="2"/>
      <c r="B1010971" s="44"/>
      <c r="C1010971" s="39"/>
      <c r="D1010971" s="39"/>
      <c r="E1010971" s="3"/>
      <c r="F1010971" s="20"/>
      <c r="G1010971" s="20"/>
      <c r="H1010971" s="46"/>
      <c r="I1010971" s="47"/>
      <c r="J1010971" s="3"/>
      <c r="K1010971" s="48"/>
      <c r="L1010971" s="46"/>
      <c r="M1010971" s="46"/>
      <c r="N1010971" s="49"/>
      <c r="O1010971" s="46"/>
      <c r="P1010971" s="3"/>
      <c r="Q1010971" s="3"/>
      <c r="R1010971" s="50"/>
      <c r="S1010971" s="3"/>
      <c r="T1010971" s="3"/>
      <c r="U1010971" s="3"/>
      <c r="V1010971" s="6"/>
    </row>
    <row r="1010972" spans="1:22" customFormat="1">
      <c r="A1010972" s="2"/>
      <c r="B1010972" s="44"/>
      <c r="C1010972" s="39"/>
      <c r="D1010972" s="39"/>
      <c r="E1010972" s="3"/>
      <c r="F1010972" s="20"/>
      <c r="G1010972" s="20"/>
      <c r="H1010972" s="46"/>
      <c r="I1010972" s="47"/>
      <c r="J1010972" s="3"/>
      <c r="K1010972" s="48"/>
      <c r="L1010972" s="46"/>
      <c r="M1010972" s="46"/>
      <c r="N1010972" s="49"/>
      <c r="O1010972" s="46"/>
      <c r="P1010972" s="3"/>
      <c r="Q1010972" s="3"/>
      <c r="R1010972" s="50"/>
      <c r="S1010972" s="3"/>
      <c r="T1010972" s="3"/>
      <c r="U1010972" s="3"/>
      <c r="V1010972" s="6"/>
    </row>
    <row r="1010973" spans="1:22" customFormat="1">
      <c r="A1010973" s="2"/>
      <c r="B1010973" s="44"/>
      <c r="C1010973" s="39"/>
      <c r="D1010973" s="39"/>
      <c r="E1010973" s="3"/>
      <c r="F1010973" s="20"/>
      <c r="G1010973" s="20"/>
      <c r="H1010973" s="46"/>
      <c r="I1010973" s="47"/>
      <c r="J1010973" s="3"/>
      <c r="K1010973" s="48"/>
      <c r="L1010973" s="46"/>
      <c r="M1010973" s="46"/>
      <c r="N1010973" s="49"/>
      <c r="O1010973" s="46"/>
      <c r="P1010973" s="3"/>
      <c r="Q1010973" s="3"/>
      <c r="R1010973" s="50"/>
      <c r="S1010973" s="3"/>
      <c r="T1010973" s="3"/>
      <c r="U1010973" s="3"/>
      <c r="V1010973" s="6"/>
    </row>
    <row r="1010974" spans="1:22" customFormat="1">
      <c r="A1010974" s="2"/>
      <c r="B1010974" s="44"/>
      <c r="C1010974" s="39"/>
      <c r="D1010974" s="39"/>
      <c r="E1010974" s="3"/>
      <c r="F1010974" s="20"/>
      <c r="G1010974" s="20"/>
      <c r="H1010974" s="46"/>
      <c r="I1010974" s="47"/>
      <c r="J1010974" s="3"/>
      <c r="K1010974" s="48"/>
      <c r="L1010974" s="46"/>
      <c r="M1010974" s="46"/>
      <c r="N1010974" s="49"/>
      <c r="O1010974" s="46"/>
      <c r="P1010974" s="3"/>
      <c r="Q1010974" s="3"/>
      <c r="R1010974" s="50"/>
      <c r="S1010974" s="3"/>
      <c r="T1010974" s="3"/>
      <c r="U1010974" s="3"/>
      <c r="V1010974" s="6"/>
    </row>
    <row r="1010975" spans="1:22" customFormat="1">
      <c r="A1010975" s="2"/>
      <c r="B1010975" s="44"/>
      <c r="C1010975" s="39"/>
      <c r="D1010975" s="39"/>
      <c r="E1010975" s="3"/>
      <c r="F1010975" s="20"/>
      <c r="G1010975" s="20"/>
      <c r="H1010975" s="46"/>
      <c r="I1010975" s="47"/>
      <c r="J1010975" s="3"/>
      <c r="K1010975" s="48"/>
      <c r="L1010975" s="46"/>
      <c r="M1010975" s="46"/>
      <c r="N1010975" s="49"/>
      <c r="O1010975" s="46"/>
      <c r="P1010975" s="3"/>
      <c r="Q1010975" s="3"/>
      <c r="R1010975" s="50"/>
      <c r="S1010975" s="3"/>
      <c r="T1010975" s="3"/>
      <c r="U1010975" s="3"/>
      <c r="V1010975" s="6"/>
    </row>
    <row r="1010976" spans="1:22" customFormat="1">
      <c r="A1010976" s="2"/>
      <c r="B1010976" s="44"/>
      <c r="C1010976" s="39"/>
      <c r="D1010976" s="39"/>
      <c r="E1010976" s="3"/>
      <c r="F1010976" s="20"/>
      <c r="G1010976" s="20"/>
      <c r="H1010976" s="46"/>
      <c r="I1010976" s="47"/>
      <c r="J1010976" s="3"/>
      <c r="K1010976" s="48"/>
      <c r="L1010976" s="46"/>
      <c r="M1010976" s="46"/>
      <c r="N1010976" s="49"/>
      <c r="O1010976" s="46"/>
      <c r="P1010976" s="3"/>
      <c r="Q1010976" s="3"/>
      <c r="R1010976" s="50"/>
      <c r="S1010976" s="3"/>
      <c r="T1010976" s="3"/>
      <c r="U1010976" s="3"/>
      <c r="V1010976" s="6"/>
    </row>
    <row r="1010977" spans="1:22" customFormat="1">
      <c r="A1010977" s="2"/>
      <c r="B1010977" s="44"/>
      <c r="C1010977" s="39"/>
      <c r="D1010977" s="39"/>
      <c r="E1010977" s="3"/>
      <c r="F1010977" s="20"/>
      <c r="G1010977" s="20"/>
      <c r="H1010977" s="46"/>
      <c r="I1010977" s="47"/>
      <c r="J1010977" s="3"/>
      <c r="K1010977" s="48"/>
      <c r="L1010977" s="46"/>
      <c r="M1010977" s="46"/>
      <c r="N1010977" s="49"/>
      <c r="O1010977" s="46"/>
      <c r="P1010977" s="3"/>
      <c r="Q1010977" s="3"/>
      <c r="R1010977" s="50"/>
      <c r="S1010977" s="3"/>
      <c r="T1010977" s="3"/>
      <c r="U1010977" s="3"/>
      <c r="V1010977" s="6"/>
    </row>
    <row r="1010978" spans="1:22" customFormat="1">
      <c r="A1010978" s="2"/>
      <c r="B1010978" s="44"/>
      <c r="C1010978" s="39"/>
      <c r="D1010978" s="39"/>
      <c r="E1010978" s="3"/>
      <c r="F1010978" s="20"/>
      <c r="G1010978" s="20"/>
      <c r="H1010978" s="46"/>
      <c r="I1010978" s="47"/>
      <c r="J1010978" s="3"/>
      <c r="K1010978" s="48"/>
      <c r="L1010978" s="46"/>
      <c r="M1010978" s="46"/>
      <c r="N1010978" s="49"/>
      <c r="O1010978" s="46"/>
      <c r="P1010978" s="3"/>
      <c r="Q1010978" s="3"/>
      <c r="R1010978" s="50"/>
      <c r="S1010978" s="3"/>
      <c r="T1010978" s="3"/>
      <c r="U1010978" s="3"/>
      <c r="V1010978" s="6"/>
    </row>
    <row r="1010979" spans="1:22" customFormat="1">
      <c r="A1010979" s="2"/>
      <c r="B1010979" s="44"/>
      <c r="C1010979" s="39"/>
      <c r="D1010979" s="39"/>
      <c r="E1010979" s="3"/>
      <c r="F1010979" s="20"/>
      <c r="G1010979" s="20"/>
      <c r="H1010979" s="46"/>
      <c r="I1010979" s="47"/>
      <c r="J1010979" s="3"/>
      <c r="K1010979" s="48"/>
      <c r="L1010979" s="46"/>
      <c r="M1010979" s="46"/>
      <c r="N1010979" s="49"/>
      <c r="O1010979" s="46"/>
      <c r="P1010979" s="3"/>
      <c r="Q1010979" s="3"/>
      <c r="R1010979" s="50"/>
      <c r="S1010979" s="3"/>
      <c r="T1010979" s="3"/>
      <c r="U1010979" s="3"/>
      <c r="V1010979" s="6"/>
    </row>
    <row r="1010980" spans="1:22" customFormat="1">
      <c r="A1010980" s="2"/>
      <c r="B1010980" s="44"/>
      <c r="C1010980" s="39"/>
      <c r="D1010980" s="39"/>
      <c r="E1010980" s="3"/>
      <c r="F1010980" s="20"/>
      <c r="G1010980" s="20"/>
      <c r="H1010980" s="46"/>
      <c r="I1010980" s="47"/>
      <c r="J1010980" s="3"/>
      <c r="K1010980" s="48"/>
      <c r="L1010980" s="46"/>
      <c r="M1010980" s="46"/>
      <c r="N1010980" s="49"/>
      <c r="O1010980" s="46"/>
      <c r="P1010980" s="3"/>
      <c r="Q1010980" s="3"/>
      <c r="R1010980" s="50"/>
      <c r="S1010980" s="3"/>
      <c r="T1010980" s="3"/>
      <c r="U1010980" s="3"/>
      <c r="V1010980" s="6"/>
    </row>
    <row r="1010981" spans="1:22" customFormat="1">
      <c r="A1010981" s="2"/>
      <c r="B1010981" s="44"/>
      <c r="C1010981" s="39"/>
      <c r="D1010981" s="39"/>
      <c r="E1010981" s="3"/>
      <c r="F1010981" s="20"/>
      <c r="G1010981" s="20"/>
      <c r="H1010981" s="46"/>
      <c r="I1010981" s="47"/>
      <c r="J1010981" s="3"/>
      <c r="K1010981" s="48"/>
      <c r="L1010981" s="46"/>
      <c r="M1010981" s="46"/>
      <c r="N1010981" s="49"/>
      <c r="O1010981" s="46"/>
      <c r="P1010981" s="3"/>
      <c r="Q1010981" s="3"/>
      <c r="R1010981" s="50"/>
      <c r="S1010981" s="3"/>
      <c r="T1010981" s="3"/>
      <c r="U1010981" s="3"/>
      <c r="V1010981" s="6"/>
    </row>
    <row r="1010982" spans="1:22" customFormat="1">
      <c r="A1010982" s="2"/>
      <c r="B1010982" s="44"/>
      <c r="C1010982" s="39"/>
      <c r="D1010982" s="39"/>
      <c r="E1010982" s="3"/>
      <c r="F1010982" s="20"/>
      <c r="G1010982" s="20"/>
      <c r="H1010982" s="46"/>
      <c r="I1010982" s="47"/>
      <c r="J1010982" s="3"/>
      <c r="K1010982" s="48"/>
      <c r="L1010982" s="46"/>
      <c r="M1010982" s="46"/>
      <c r="N1010982" s="49"/>
      <c r="O1010982" s="46"/>
      <c r="P1010982" s="3"/>
      <c r="Q1010982" s="3"/>
      <c r="R1010982" s="50"/>
      <c r="S1010982" s="3"/>
      <c r="T1010982" s="3"/>
      <c r="U1010982" s="3"/>
      <c r="V1010982" s="6"/>
    </row>
    <row r="1010983" spans="1:22" customFormat="1">
      <c r="A1010983" s="2"/>
      <c r="B1010983" s="44"/>
      <c r="C1010983" s="39"/>
      <c r="D1010983" s="39"/>
      <c r="E1010983" s="3"/>
      <c r="F1010983" s="20"/>
      <c r="G1010983" s="20"/>
      <c r="H1010983" s="46"/>
      <c r="I1010983" s="47"/>
      <c r="J1010983" s="3"/>
      <c r="K1010983" s="48"/>
      <c r="L1010983" s="46"/>
      <c r="M1010983" s="46"/>
      <c r="N1010983" s="49"/>
      <c r="O1010983" s="46"/>
      <c r="P1010983" s="3"/>
      <c r="Q1010983" s="3"/>
      <c r="R1010983" s="50"/>
      <c r="S1010983" s="3"/>
      <c r="T1010983" s="3"/>
      <c r="U1010983" s="3"/>
      <c r="V1010983" s="6"/>
    </row>
    <row r="1010984" spans="1:22" customFormat="1">
      <c r="A1010984" s="2"/>
      <c r="B1010984" s="44"/>
      <c r="C1010984" s="39"/>
      <c r="D1010984" s="39"/>
      <c r="E1010984" s="3"/>
      <c r="F1010984" s="20"/>
      <c r="G1010984" s="20"/>
      <c r="H1010984" s="46"/>
      <c r="I1010984" s="47"/>
      <c r="J1010984" s="3"/>
      <c r="K1010984" s="48"/>
      <c r="L1010984" s="46"/>
      <c r="M1010984" s="46"/>
      <c r="N1010984" s="49"/>
      <c r="O1010984" s="46"/>
      <c r="P1010984" s="3"/>
      <c r="Q1010984" s="3"/>
      <c r="R1010984" s="50"/>
      <c r="S1010984" s="3"/>
      <c r="T1010984" s="3"/>
      <c r="U1010984" s="3"/>
      <c r="V1010984" s="6"/>
    </row>
    <row r="1010985" spans="1:22" customFormat="1">
      <c r="A1010985" s="2"/>
      <c r="B1010985" s="44"/>
      <c r="C1010985" s="39"/>
      <c r="D1010985" s="39"/>
      <c r="E1010985" s="3"/>
      <c r="F1010985" s="20"/>
      <c r="G1010985" s="20"/>
      <c r="H1010985" s="46"/>
      <c r="I1010985" s="47"/>
      <c r="J1010985" s="3"/>
      <c r="K1010985" s="48"/>
      <c r="L1010985" s="46"/>
      <c r="M1010985" s="46"/>
      <c r="N1010985" s="49"/>
      <c r="O1010985" s="46"/>
      <c r="P1010985" s="3"/>
      <c r="Q1010985" s="3"/>
      <c r="R1010985" s="50"/>
      <c r="S1010985" s="3"/>
      <c r="T1010985" s="3"/>
      <c r="U1010985" s="3"/>
      <c r="V1010985" s="6"/>
    </row>
    <row r="1010986" spans="1:22" customFormat="1">
      <c r="A1010986" s="2"/>
      <c r="B1010986" s="44"/>
      <c r="C1010986" s="39"/>
      <c r="D1010986" s="39"/>
      <c r="E1010986" s="3"/>
      <c r="F1010986" s="20"/>
      <c r="G1010986" s="20"/>
      <c r="H1010986" s="46"/>
      <c r="I1010986" s="47"/>
      <c r="J1010986" s="3"/>
      <c r="K1010986" s="48"/>
      <c r="L1010986" s="46"/>
      <c r="M1010986" s="46"/>
      <c r="N1010986" s="49"/>
      <c r="O1010986" s="46"/>
      <c r="P1010986" s="3"/>
      <c r="Q1010986" s="3"/>
      <c r="R1010986" s="50"/>
      <c r="S1010986" s="3"/>
      <c r="T1010986" s="3"/>
      <c r="U1010986" s="3"/>
      <c r="V1010986" s="6"/>
    </row>
    <row r="1010987" spans="1:22" customFormat="1">
      <c r="A1010987" s="2"/>
      <c r="B1010987" s="44"/>
      <c r="C1010987" s="39"/>
      <c r="D1010987" s="39"/>
      <c r="E1010987" s="3"/>
      <c r="F1010987" s="20"/>
      <c r="G1010987" s="20"/>
      <c r="H1010987" s="46"/>
      <c r="I1010987" s="47"/>
      <c r="J1010987" s="3"/>
      <c r="K1010987" s="48"/>
      <c r="L1010987" s="46"/>
      <c r="M1010987" s="46"/>
      <c r="N1010987" s="49"/>
      <c r="O1010987" s="46"/>
      <c r="P1010987" s="3"/>
      <c r="Q1010987" s="3"/>
      <c r="R1010987" s="50"/>
      <c r="S1010987" s="3"/>
      <c r="T1010987" s="3"/>
      <c r="U1010987" s="3"/>
      <c r="V1010987" s="6"/>
    </row>
    <row r="1010988" spans="1:22" customFormat="1">
      <c r="A1010988" s="2"/>
      <c r="B1010988" s="44"/>
      <c r="C1010988" s="39"/>
      <c r="D1010988" s="39"/>
      <c r="E1010988" s="3"/>
      <c r="F1010988" s="20"/>
      <c r="G1010988" s="20"/>
      <c r="H1010988" s="46"/>
      <c r="I1010988" s="47"/>
      <c r="J1010988" s="3"/>
      <c r="K1010988" s="48"/>
      <c r="L1010988" s="46"/>
      <c r="M1010988" s="46"/>
      <c r="N1010988" s="49"/>
      <c r="O1010988" s="46"/>
      <c r="P1010988" s="3"/>
      <c r="Q1010988" s="3"/>
      <c r="R1010988" s="50"/>
      <c r="S1010988" s="3"/>
      <c r="T1010988" s="3"/>
      <c r="U1010988" s="3"/>
      <c r="V1010988" s="6"/>
    </row>
    <row r="1010989" spans="1:22" customFormat="1">
      <c r="A1010989" s="2"/>
      <c r="B1010989" s="44"/>
      <c r="C1010989" s="39"/>
      <c r="D1010989" s="39"/>
      <c r="E1010989" s="3"/>
      <c r="F1010989" s="20"/>
      <c r="G1010989" s="20"/>
      <c r="H1010989" s="46"/>
      <c r="I1010989" s="47"/>
      <c r="J1010989" s="3"/>
      <c r="K1010989" s="48"/>
      <c r="L1010989" s="46"/>
      <c r="M1010989" s="46"/>
      <c r="N1010989" s="49"/>
      <c r="O1010989" s="46"/>
      <c r="P1010989" s="3"/>
      <c r="Q1010989" s="3"/>
      <c r="R1010989" s="50"/>
      <c r="S1010989" s="3"/>
      <c r="T1010989" s="3"/>
      <c r="U1010989" s="3"/>
      <c r="V1010989" s="6"/>
    </row>
    <row r="1010990" spans="1:22" customFormat="1">
      <c r="A1010990" s="2"/>
      <c r="B1010990" s="44"/>
      <c r="C1010990" s="39"/>
      <c r="D1010990" s="39"/>
      <c r="E1010990" s="3"/>
      <c r="F1010990" s="20"/>
      <c r="G1010990" s="20"/>
      <c r="H1010990" s="46"/>
      <c r="I1010990" s="47"/>
      <c r="J1010990" s="3"/>
      <c r="K1010990" s="48"/>
      <c r="L1010990" s="46"/>
      <c r="M1010990" s="46"/>
      <c r="N1010990" s="49"/>
      <c r="O1010990" s="46"/>
      <c r="P1010990" s="3"/>
      <c r="Q1010990" s="3"/>
      <c r="R1010990" s="50"/>
      <c r="S1010990" s="3"/>
      <c r="T1010990" s="3"/>
      <c r="U1010990" s="3"/>
      <c r="V1010990" s="6"/>
    </row>
    <row r="1010991" spans="1:22" customFormat="1">
      <c r="A1010991" s="2"/>
      <c r="B1010991" s="44"/>
      <c r="C1010991" s="39"/>
      <c r="D1010991" s="39"/>
      <c r="E1010991" s="3"/>
      <c r="F1010991" s="20"/>
      <c r="G1010991" s="20"/>
      <c r="H1010991" s="46"/>
      <c r="I1010991" s="47"/>
      <c r="J1010991" s="3"/>
      <c r="K1010991" s="48"/>
      <c r="L1010991" s="46"/>
      <c r="M1010991" s="46"/>
      <c r="N1010991" s="49"/>
      <c r="O1010991" s="46"/>
      <c r="P1010991" s="3"/>
      <c r="Q1010991" s="3"/>
      <c r="R1010991" s="50"/>
      <c r="S1010991" s="3"/>
      <c r="T1010991" s="3"/>
      <c r="U1010991" s="3"/>
      <c r="V1010991" s="6"/>
    </row>
    <row r="1010992" spans="1:22" customFormat="1">
      <c r="A1010992" s="2"/>
      <c r="B1010992" s="44"/>
      <c r="C1010992" s="39"/>
      <c r="D1010992" s="39"/>
      <c r="E1010992" s="3"/>
      <c r="F1010992" s="20"/>
      <c r="G1010992" s="20"/>
      <c r="H1010992" s="46"/>
      <c r="I1010992" s="47"/>
      <c r="J1010992" s="3"/>
      <c r="K1010992" s="48"/>
      <c r="L1010992" s="46"/>
      <c r="M1010992" s="46"/>
      <c r="N1010992" s="49"/>
      <c r="O1010992" s="46"/>
      <c r="P1010992" s="3"/>
      <c r="Q1010992" s="3"/>
      <c r="R1010992" s="50"/>
      <c r="S1010992" s="3"/>
      <c r="T1010992" s="3"/>
      <c r="U1010992" s="3"/>
      <c r="V1010992" s="6"/>
    </row>
    <row r="1010993" spans="1:22" customFormat="1">
      <c r="A1010993" s="2"/>
      <c r="B1010993" s="44"/>
      <c r="C1010993" s="39"/>
      <c r="D1010993" s="39"/>
      <c r="E1010993" s="3"/>
      <c r="F1010993" s="20"/>
      <c r="G1010993" s="20"/>
      <c r="H1010993" s="46"/>
      <c r="I1010993" s="47"/>
      <c r="J1010993" s="3"/>
      <c r="K1010993" s="48"/>
      <c r="L1010993" s="46"/>
      <c r="M1010993" s="46"/>
      <c r="N1010993" s="49"/>
      <c r="O1010993" s="46"/>
      <c r="P1010993" s="3"/>
      <c r="Q1010993" s="3"/>
      <c r="R1010993" s="50"/>
      <c r="S1010993" s="3"/>
      <c r="T1010993" s="3"/>
      <c r="U1010993" s="3"/>
      <c r="V1010993" s="6"/>
    </row>
    <row r="1010994" spans="1:22" customFormat="1">
      <c r="A1010994" s="2"/>
      <c r="B1010994" s="44"/>
      <c r="C1010994" s="39"/>
      <c r="D1010994" s="39"/>
      <c r="E1010994" s="3"/>
      <c r="F1010994" s="20"/>
      <c r="G1010994" s="20"/>
      <c r="H1010994" s="46"/>
      <c r="I1010994" s="47"/>
      <c r="J1010994" s="3"/>
      <c r="K1010994" s="48"/>
      <c r="L1010994" s="46"/>
      <c r="M1010994" s="46"/>
      <c r="N1010994" s="49"/>
      <c r="O1010994" s="46"/>
      <c r="P1010994" s="3"/>
      <c r="Q1010994" s="3"/>
      <c r="R1010994" s="50"/>
      <c r="S1010994" s="3"/>
      <c r="T1010994" s="3"/>
      <c r="U1010994" s="3"/>
      <c r="V1010994" s="6"/>
    </row>
    <row r="1010995" spans="1:22" customFormat="1">
      <c r="A1010995" s="2"/>
      <c r="B1010995" s="44"/>
      <c r="C1010995" s="39"/>
      <c r="D1010995" s="39"/>
      <c r="E1010995" s="3"/>
      <c r="F1010995" s="20"/>
      <c r="G1010995" s="20"/>
      <c r="H1010995" s="46"/>
      <c r="I1010995" s="47"/>
      <c r="J1010995" s="3"/>
      <c r="K1010995" s="48"/>
      <c r="L1010995" s="46"/>
      <c r="M1010995" s="46"/>
      <c r="N1010995" s="49"/>
      <c r="O1010995" s="46"/>
      <c r="P1010995" s="3"/>
      <c r="Q1010995" s="3"/>
      <c r="R1010995" s="50"/>
      <c r="S1010995" s="3"/>
      <c r="T1010995" s="3"/>
      <c r="U1010995" s="3"/>
      <c r="V1010995" s="6"/>
    </row>
    <row r="1010996" spans="1:22" customFormat="1">
      <c r="A1010996" s="2"/>
      <c r="B1010996" s="44"/>
      <c r="C1010996" s="39"/>
      <c r="D1010996" s="39"/>
      <c r="E1010996" s="3"/>
      <c r="F1010996" s="20"/>
      <c r="G1010996" s="20"/>
      <c r="H1010996" s="46"/>
      <c r="I1010996" s="47"/>
      <c r="J1010996" s="3"/>
      <c r="K1010996" s="48"/>
      <c r="L1010996" s="46"/>
      <c r="M1010996" s="46"/>
      <c r="N1010996" s="49"/>
      <c r="O1010996" s="46"/>
      <c r="P1010996" s="3"/>
      <c r="Q1010996" s="3"/>
      <c r="R1010996" s="50"/>
      <c r="S1010996" s="3"/>
      <c r="T1010996" s="3"/>
      <c r="U1010996" s="3"/>
      <c r="V1010996" s="6"/>
    </row>
    <row r="1010997" spans="1:22" customFormat="1">
      <c r="A1010997" s="2"/>
      <c r="B1010997" s="44"/>
      <c r="C1010997" s="39"/>
      <c r="D1010997" s="39"/>
      <c r="E1010997" s="3"/>
      <c r="F1010997" s="20"/>
      <c r="G1010997" s="20"/>
      <c r="H1010997" s="46"/>
      <c r="I1010997" s="47"/>
      <c r="J1010997" s="3"/>
      <c r="K1010997" s="48"/>
      <c r="L1010997" s="46"/>
      <c r="M1010997" s="46"/>
      <c r="N1010997" s="49"/>
      <c r="O1010997" s="46"/>
      <c r="P1010997" s="3"/>
      <c r="Q1010997" s="3"/>
      <c r="R1010997" s="50"/>
      <c r="S1010997" s="3"/>
      <c r="T1010997" s="3"/>
      <c r="U1010997" s="3"/>
      <c r="V1010997" s="6"/>
    </row>
    <row r="1010998" spans="1:22" customFormat="1">
      <c r="A1010998" s="2"/>
      <c r="B1010998" s="44"/>
      <c r="C1010998" s="39"/>
      <c r="D1010998" s="39"/>
      <c r="E1010998" s="3"/>
      <c r="F1010998" s="20"/>
      <c r="G1010998" s="20"/>
      <c r="H1010998" s="46"/>
      <c r="I1010998" s="47"/>
      <c r="J1010998" s="3"/>
      <c r="K1010998" s="48"/>
      <c r="L1010998" s="46"/>
      <c r="M1010998" s="46"/>
      <c r="N1010998" s="49"/>
      <c r="O1010998" s="46"/>
      <c r="P1010998" s="3"/>
      <c r="Q1010998" s="3"/>
      <c r="R1010998" s="50"/>
      <c r="S1010998" s="3"/>
      <c r="T1010998" s="3"/>
      <c r="U1010998" s="3"/>
      <c r="V1010998" s="6"/>
    </row>
    <row r="1010999" spans="1:22" customFormat="1">
      <c r="A1010999" s="2"/>
      <c r="B1010999" s="44"/>
      <c r="C1010999" s="39"/>
      <c r="D1010999" s="39"/>
      <c r="E1010999" s="3"/>
      <c r="F1010999" s="20"/>
      <c r="G1010999" s="20"/>
      <c r="H1010999" s="46"/>
      <c r="I1010999" s="47"/>
      <c r="J1010999" s="3"/>
      <c r="K1010999" s="48"/>
      <c r="L1010999" s="46"/>
      <c r="M1010999" s="46"/>
      <c r="N1010999" s="49"/>
      <c r="O1010999" s="46"/>
      <c r="P1010999" s="3"/>
      <c r="Q1010999" s="3"/>
      <c r="R1010999" s="50"/>
      <c r="S1010999" s="3"/>
      <c r="T1010999" s="3"/>
      <c r="U1010999" s="3"/>
      <c r="V1010999" s="6"/>
    </row>
    <row r="1011000" spans="1:22" customFormat="1">
      <c r="A1011000" s="2"/>
      <c r="B1011000" s="44"/>
      <c r="C1011000" s="39"/>
      <c r="D1011000" s="39"/>
      <c r="E1011000" s="3"/>
      <c r="F1011000" s="20"/>
      <c r="G1011000" s="20"/>
      <c r="H1011000" s="46"/>
      <c r="I1011000" s="47"/>
      <c r="J1011000" s="3"/>
      <c r="K1011000" s="48"/>
      <c r="L1011000" s="46"/>
      <c r="M1011000" s="46"/>
      <c r="N1011000" s="49"/>
      <c r="O1011000" s="46"/>
      <c r="P1011000" s="3"/>
      <c r="Q1011000" s="3"/>
      <c r="R1011000" s="50"/>
      <c r="S1011000" s="3"/>
      <c r="T1011000" s="3"/>
      <c r="U1011000" s="3"/>
      <c r="V1011000" s="6"/>
    </row>
    <row r="1011001" spans="1:22" customFormat="1">
      <c r="A1011001" s="2"/>
      <c r="B1011001" s="44"/>
      <c r="C1011001" s="39"/>
      <c r="D1011001" s="39"/>
      <c r="E1011001" s="3"/>
      <c r="F1011001" s="20"/>
      <c r="G1011001" s="20"/>
      <c r="H1011001" s="46"/>
      <c r="I1011001" s="47"/>
      <c r="J1011001" s="3"/>
      <c r="K1011001" s="48"/>
      <c r="L1011001" s="46"/>
      <c r="M1011001" s="46"/>
      <c r="N1011001" s="49"/>
      <c r="O1011001" s="46"/>
      <c r="P1011001" s="3"/>
      <c r="Q1011001" s="3"/>
      <c r="R1011001" s="50"/>
      <c r="S1011001" s="3"/>
      <c r="T1011001" s="3"/>
      <c r="U1011001" s="3"/>
      <c r="V1011001" s="6"/>
    </row>
    <row r="1011002" spans="1:22" customFormat="1">
      <c r="A1011002" s="2"/>
      <c r="B1011002" s="44"/>
      <c r="C1011002" s="39"/>
      <c r="D1011002" s="39"/>
      <c r="E1011002" s="3"/>
      <c r="F1011002" s="20"/>
      <c r="G1011002" s="20"/>
      <c r="H1011002" s="46"/>
      <c r="I1011002" s="47"/>
      <c r="J1011002" s="3"/>
      <c r="K1011002" s="48"/>
      <c r="L1011002" s="46"/>
      <c r="M1011002" s="46"/>
      <c r="N1011002" s="49"/>
      <c r="O1011002" s="46"/>
      <c r="P1011002" s="3"/>
      <c r="Q1011002" s="3"/>
      <c r="R1011002" s="50"/>
      <c r="S1011002" s="3"/>
      <c r="T1011002" s="3"/>
      <c r="U1011002" s="3"/>
      <c r="V1011002" s="6"/>
    </row>
    <row r="1011003" spans="1:22" customFormat="1">
      <c r="A1011003" s="2"/>
      <c r="B1011003" s="44"/>
      <c r="C1011003" s="39"/>
      <c r="D1011003" s="39"/>
      <c r="E1011003" s="3"/>
      <c r="F1011003" s="20"/>
      <c r="G1011003" s="20"/>
      <c r="H1011003" s="46"/>
      <c r="I1011003" s="47"/>
      <c r="J1011003" s="3"/>
      <c r="K1011003" s="48"/>
      <c r="L1011003" s="46"/>
      <c r="M1011003" s="46"/>
      <c r="N1011003" s="49"/>
      <c r="O1011003" s="46"/>
      <c r="P1011003" s="3"/>
      <c r="Q1011003" s="3"/>
      <c r="R1011003" s="50"/>
      <c r="S1011003" s="3"/>
      <c r="T1011003" s="3"/>
      <c r="U1011003" s="3"/>
      <c r="V1011003" s="6"/>
    </row>
    <row r="1011004" spans="1:22" customFormat="1">
      <c r="A1011004" s="2"/>
      <c r="B1011004" s="44"/>
      <c r="C1011004" s="39"/>
      <c r="D1011004" s="39"/>
      <c r="E1011004" s="3"/>
      <c r="F1011004" s="20"/>
      <c r="G1011004" s="20"/>
      <c r="H1011004" s="46"/>
      <c r="I1011004" s="47"/>
      <c r="J1011004" s="3"/>
      <c r="K1011004" s="48"/>
      <c r="L1011004" s="46"/>
      <c r="M1011004" s="46"/>
      <c r="N1011004" s="49"/>
      <c r="O1011004" s="46"/>
      <c r="P1011004" s="3"/>
      <c r="Q1011004" s="3"/>
      <c r="R1011004" s="50"/>
      <c r="S1011004" s="3"/>
      <c r="T1011004" s="3"/>
      <c r="U1011004" s="3"/>
      <c r="V1011004" s="6"/>
    </row>
    <row r="1011005" spans="1:22" customFormat="1">
      <c r="A1011005" s="2"/>
      <c r="B1011005" s="44"/>
      <c r="C1011005" s="39"/>
      <c r="D1011005" s="39"/>
      <c r="E1011005" s="3"/>
      <c r="F1011005" s="20"/>
      <c r="G1011005" s="20"/>
      <c r="H1011005" s="46"/>
      <c r="I1011005" s="47"/>
      <c r="J1011005" s="3"/>
      <c r="K1011005" s="48"/>
      <c r="L1011005" s="46"/>
      <c r="M1011005" s="46"/>
      <c r="N1011005" s="49"/>
      <c r="O1011005" s="46"/>
      <c r="P1011005" s="3"/>
      <c r="Q1011005" s="3"/>
      <c r="R1011005" s="50"/>
      <c r="S1011005" s="3"/>
      <c r="T1011005" s="3"/>
      <c r="U1011005" s="3"/>
      <c r="V1011005" s="6"/>
    </row>
    <row r="1011006" spans="1:22" customFormat="1">
      <c r="A1011006" s="2"/>
      <c r="B1011006" s="44"/>
      <c r="C1011006" s="39"/>
      <c r="D1011006" s="39"/>
      <c r="E1011006" s="3"/>
      <c r="F1011006" s="20"/>
      <c r="G1011006" s="20"/>
      <c r="H1011006" s="46"/>
      <c r="I1011006" s="47"/>
      <c r="J1011006" s="3"/>
      <c r="K1011006" s="48"/>
      <c r="L1011006" s="46"/>
      <c r="M1011006" s="46"/>
      <c r="N1011006" s="49"/>
      <c r="O1011006" s="46"/>
      <c r="P1011006" s="3"/>
      <c r="Q1011006" s="3"/>
      <c r="R1011006" s="50"/>
      <c r="S1011006" s="3"/>
      <c r="T1011006" s="3"/>
      <c r="U1011006" s="3"/>
      <c r="V1011006" s="6"/>
    </row>
    <row r="1011007" spans="1:22" customFormat="1">
      <c r="A1011007" s="2"/>
      <c r="B1011007" s="44"/>
      <c r="C1011007" s="39"/>
      <c r="D1011007" s="39"/>
      <c r="E1011007" s="3"/>
      <c r="F1011007" s="20"/>
      <c r="G1011007" s="20"/>
      <c r="H1011007" s="46"/>
      <c r="I1011007" s="47"/>
      <c r="J1011007" s="3"/>
      <c r="K1011007" s="48"/>
      <c r="L1011007" s="46"/>
      <c r="M1011007" s="46"/>
      <c r="N1011007" s="49"/>
      <c r="O1011007" s="46"/>
      <c r="P1011007" s="3"/>
      <c r="Q1011007" s="3"/>
      <c r="R1011007" s="50"/>
      <c r="S1011007" s="3"/>
      <c r="T1011007" s="3"/>
      <c r="U1011007" s="3"/>
      <c r="V1011007" s="6"/>
    </row>
    <row r="1011008" spans="1:22" customFormat="1">
      <c r="A1011008" s="2"/>
      <c r="B1011008" s="44"/>
      <c r="C1011008" s="39"/>
      <c r="D1011008" s="39"/>
      <c r="E1011008" s="3"/>
      <c r="F1011008" s="20"/>
      <c r="G1011008" s="20"/>
      <c r="H1011008" s="46"/>
      <c r="I1011008" s="47"/>
      <c r="J1011008" s="3"/>
      <c r="K1011008" s="48"/>
      <c r="L1011008" s="46"/>
      <c r="M1011008" s="46"/>
      <c r="N1011008" s="49"/>
      <c r="O1011008" s="46"/>
      <c r="P1011008" s="3"/>
      <c r="Q1011008" s="3"/>
      <c r="R1011008" s="50"/>
      <c r="S1011008" s="3"/>
      <c r="T1011008" s="3"/>
      <c r="U1011008" s="3"/>
      <c r="V1011008" s="6"/>
    </row>
    <row r="1011009" spans="1:22" customFormat="1">
      <c r="A1011009" s="2"/>
      <c r="B1011009" s="44"/>
      <c r="C1011009" s="39"/>
      <c r="D1011009" s="39"/>
      <c r="E1011009" s="3"/>
      <c r="F1011009" s="20"/>
      <c r="G1011009" s="20"/>
      <c r="H1011009" s="46"/>
      <c r="I1011009" s="47"/>
      <c r="J1011009" s="3"/>
      <c r="K1011009" s="48"/>
      <c r="L1011009" s="46"/>
      <c r="M1011009" s="46"/>
      <c r="N1011009" s="49"/>
      <c r="O1011009" s="46"/>
      <c r="P1011009" s="3"/>
      <c r="Q1011009" s="3"/>
      <c r="R1011009" s="50"/>
      <c r="S1011009" s="3"/>
      <c r="T1011009" s="3"/>
      <c r="U1011009" s="3"/>
      <c r="V1011009" s="6"/>
    </row>
    <row r="1011010" spans="1:22" customFormat="1">
      <c r="A1011010" s="2"/>
      <c r="B1011010" s="44"/>
      <c r="C1011010" s="39"/>
      <c r="D1011010" s="39"/>
      <c r="E1011010" s="3"/>
      <c r="F1011010" s="20"/>
      <c r="G1011010" s="20"/>
      <c r="H1011010" s="46"/>
      <c r="I1011010" s="47"/>
      <c r="J1011010" s="3"/>
      <c r="K1011010" s="48"/>
      <c r="L1011010" s="46"/>
      <c r="M1011010" s="46"/>
      <c r="N1011010" s="49"/>
      <c r="O1011010" s="46"/>
      <c r="P1011010" s="3"/>
      <c r="Q1011010" s="3"/>
      <c r="R1011010" s="50"/>
      <c r="S1011010" s="3"/>
      <c r="T1011010" s="3"/>
      <c r="U1011010" s="3"/>
      <c r="V1011010" s="6"/>
    </row>
    <row r="1011011" spans="1:22" customFormat="1">
      <c r="A1011011" s="2"/>
      <c r="B1011011" s="44"/>
      <c r="C1011011" s="39"/>
      <c r="D1011011" s="39"/>
      <c r="E1011011" s="3"/>
      <c r="F1011011" s="20"/>
      <c r="G1011011" s="20"/>
      <c r="H1011011" s="46"/>
      <c r="I1011011" s="47"/>
      <c r="J1011011" s="3"/>
      <c r="K1011011" s="48"/>
      <c r="L1011011" s="46"/>
      <c r="M1011011" s="46"/>
      <c r="N1011011" s="49"/>
      <c r="O1011011" s="46"/>
      <c r="P1011011" s="3"/>
      <c r="Q1011011" s="3"/>
      <c r="R1011011" s="50"/>
      <c r="S1011011" s="3"/>
      <c r="T1011011" s="3"/>
      <c r="U1011011" s="3"/>
      <c r="V1011011" s="6"/>
    </row>
    <row r="1011012" spans="1:22" customFormat="1">
      <c r="A1011012" s="2"/>
      <c r="B1011012" s="44"/>
      <c r="C1011012" s="39"/>
      <c r="D1011012" s="39"/>
      <c r="E1011012" s="3"/>
      <c r="F1011012" s="20"/>
      <c r="G1011012" s="20"/>
      <c r="H1011012" s="46"/>
      <c r="I1011012" s="47"/>
      <c r="J1011012" s="3"/>
      <c r="K1011012" s="48"/>
      <c r="L1011012" s="46"/>
      <c r="M1011012" s="46"/>
      <c r="N1011012" s="49"/>
      <c r="O1011012" s="46"/>
      <c r="P1011012" s="3"/>
      <c r="Q1011012" s="3"/>
      <c r="R1011012" s="50"/>
      <c r="S1011012" s="3"/>
      <c r="T1011012" s="3"/>
      <c r="U1011012" s="3"/>
      <c r="V1011012" s="6"/>
    </row>
    <row r="1011013" spans="1:22" customFormat="1">
      <c r="A1011013" s="2"/>
      <c r="B1011013" s="44"/>
      <c r="C1011013" s="39"/>
      <c r="D1011013" s="39"/>
      <c r="E1011013" s="3"/>
      <c r="F1011013" s="20"/>
      <c r="G1011013" s="20"/>
      <c r="H1011013" s="46"/>
      <c r="I1011013" s="47"/>
      <c r="J1011013" s="3"/>
      <c r="K1011013" s="48"/>
      <c r="L1011013" s="46"/>
      <c r="M1011013" s="46"/>
      <c r="N1011013" s="49"/>
      <c r="O1011013" s="46"/>
      <c r="P1011013" s="3"/>
      <c r="Q1011013" s="3"/>
      <c r="R1011013" s="50"/>
      <c r="S1011013" s="3"/>
      <c r="T1011013" s="3"/>
      <c r="U1011013" s="3"/>
      <c r="V1011013" s="6"/>
    </row>
    <row r="1011014" spans="1:22" customFormat="1">
      <c r="A1011014" s="2"/>
      <c r="B1011014" s="44"/>
      <c r="C1011014" s="39"/>
      <c r="D1011014" s="39"/>
      <c r="E1011014" s="3"/>
      <c r="F1011014" s="20"/>
      <c r="G1011014" s="20"/>
      <c r="H1011014" s="46"/>
      <c r="I1011014" s="47"/>
      <c r="J1011014" s="3"/>
      <c r="K1011014" s="48"/>
      <c r="L1011014" s="46"/>
      <c r="M1011014" s="46"/>
      <c r="N1011014" s="49"/>
      <c r="O1011014" s="46"/>
      <c r="P1011014" s="3"/>
      <c r="Q1011014" s="3"/>
      <c r="R1011014" s="50"/>
      <c r="S1011014" s="3"/>
      <c r="T1011014" s="3"/>
      <c r="U1011014" s="3"/>
      <c r="V1011014" s="6"/>
    </row>
    <row r="1011015" spans="1:22" customFormat="1">
      <c r="A1011015" s="2"/>
      <c r="B1011015" s="44"/>
      <c r="C1011015" s="39"/>
      <c r="D1011015" s="39"/>
      <c r="E1011015" s="3"/>
      <c r="F1011015" s="20"/>
      <c r="G1011015" s="20"/>
      <c r="H1011015" s="46"/>
      <c r="I1011015" s="47"/>
      <c r="J1011015" s="3"/>
      <c r="K1011015" s="48"/>
      <c r="L1011015" s="46"/>
      <c r="M1011015" s="46"/>
      <c r="N1011015" s="49"/>
      <c r="O1011015" s="46"/>
      <c r="P1011015" s="3"/>
      <c r="Q1011015" s="3"/>
      <c r="R1011015" s="50"/>
      <c r="S1011015" s="3"/>
      <c r="T1011015" s="3"/>
      <c r="U1011015" s="3"/>
      <c r="V1011015" s="6"/>
    </row>
    <row r="1011016" spans="1:22" customFormat="1">
      <c r="A1011016" s="2"/>
      <c r="B1011016" s="44"/>
      <c r="C1011016" s="39"/>
      <c r="D1011016" s="39"/>
      <c r="E1011016" s="3"/>
      <c r="F1011016" s="20"/>
      <c r="G1011016" s="20"/>
      <c r="H1011016" s="46"/>
      <c r="I1011016" s="47"/>
      <c r="J1011016" s="3"/>
      <c r="K1011016" s="48"/>
      <c r="L1011016" s="46"/>
      <c r="M1011016" s="46"/>
      <c r="N1011016" s="49"/>
      <c r="O1011016" s="46"/>
      <c r="P1011016" s="3"/>
      <c r="Q1011016" s="3"/>
      <c r="R1011016" s="50"/>
      <c r="S1011016" s="3"/>
      <c r="T1011016" s="3"/>
      <c r="U1011016" s="3"/>
      <c r="V1011016" s="6"/>
    </row>
    <row r="1011017" spans="1:22" customFormat="1">
      <c r="A1011017" s="2"/>
      <c r="B1011017" s="44"/>
      <c r="C1011017" s="39"/>
      <c r="D1011017" s="39"/>
      <c r="E1011017" s="3"/>
      <c r="F1011017" s="20"/>
      <c r="G1011017" s="20"/>
      <c r="H1011017" s="46"/>
      <c r="I1011017" s="47"/>
      <c r="J1011017" s="3"/>
      <c r="K1011017" s="48"/>
      <c r="L1011017" s="46"/>
      <c r="M1011017" s="46"/>
      <c r="N1011017" s="49"/>
      <c r="O1011017" s="46"/>
      <c r="P1011017" s="3"/>
      <c r="Q1011017" s="3"/>
      <c r="R1011017" s="50"/>
      <c r="S1011017" s="3"/>
      <c r="T1011017" s="3"/>
      <c r="U1011017" s="3"/>
      <c r="V1011017" s="6"/>
    </row>
    <row r="1011018" spans="1:22" customFormat="1">
      <c r="A1011018" s="2"/>
      <c r="B1011018" s="44"/>
      <c r="C1011018" s="39"/>
      <c r="D1011018" s="39"/>
      <c r="E1011018" s="3"/>
      <c r="F1011018" s="20"/>
      <c r="G1011018" s="20"/>
      <c r="H1011018" s="46"/>
      <c r="I1011018" s="47"/>
      <c r="J1011018" s="3"/>
      <c r="K1011018" s="48"/>
      <c r="L1011018" s="46"/>
      <c r="M1011018" s="46"/>
      <c r="N1011018" s="49"/>
      <c r="O1011018" s="46"/>
      <c r="P1011018" s="3"/>
      <c r="Q1011018" s="3"/>
      <c r="R1011018" s="50"/>
      <c r="S1011018" s="3"/>
      <c r="T1011018" s="3"/>
      <c r="U1011018" s="3"/>
      <c r="V1011018" s="6"/>
    </row>
    <row r="1011019" spans="1:22" customFormat="1">
      <c r="A1011019" s="2"/>
      <c r="B1011019" s="44"/>
      <c r="C1011019" s="39"/>
      <c r="D1011019" s="39"/>
      <c r="E1011019" s="3"/>
      <c r="F1011019" s="20"/>
      <c r="G1011019" s="20"/>
      <c r="H1011019" s="46"/>
      <c r="I1011019" s="47"/>
      <c r="J1011019" s="3"/>
      <c r="K1011019" s="48"/>
      <c r="L1011019" s="46"/>
      <c r="M1011019" s="46"/>
      <c r="N1011019" s="49"/>
      <c r="O1011019" s="46"/>
      <c r="P1011019" s="3"/>
      <c r="Q1011019" s="3"/>
      <c r="R1011019" s="50"/>
      <c r="S1011019" s="3"/>
      <c r="T1011019" s="3"/>
      <c r="U1011019" s="3"/>
      <c r="V1011019" s="6"/>
    </row>
    <row r="1011020" spans="1:22" customFormat="1">
      <c r="A1011020" s="2"/>
      <c r="B1011020" s="44"/>
      <c r="C1011020" s="39"/>
      <c r="D1011020" s="39"/>
      <c r="E1011020" s="3"/>
      <c r="F1011020" s="20"/>
      <c r="G1011020" s="20"/>
      <c r="H1011020" s="46"/>
      <c r="I1011020" s="47"/>
      <c r="J1011020" s="3"/>
      <c r="K1011020" s="48"/>
      <c r="L1011020" s="46"/>
      <c r="M1011020" s="46"/>
      <c r="N1011020" s="49"/>
      <c r="O1011020" s="46"/>
      <c r="P1011020" s="3"/>
      <c r="Q1011020" s="3"/>
      <c r="R1011020" s="50"/>
      <c r="S1011020" s="3"/>
      <c r="T1011020" s="3"/>
      <c r="U1011020" s="3"/>
      <c r="V1011020" s="6"/>
    </row>
    <row r="1011021" spans="1:22" customFormat="1">
      <c r="A1011021" s="2"/>
      <c r="B1011021" s="44"/>
      <c r="C1011021" s="39"/>
      <c r="D1011021" s="39"/>
      <c r="E1011021" s="3"/>
      <c r="F1011021" s="20"/>
      <c r="G1011021" s="20"/>
      <c r="H1011021" s="46"/>
      <c r="I1011021" s="47"/>
      <c r="J1011021" s="3"/>
      <c r="K1011021" s="48"/>
      <c r="L1011021" s="46"/>
      <c r="M1011021" s="46"/>
      <c r="N1011021" s="49"/>
      <c r="O1011021" s="46"/>
      <c r="P1011021" s="3"/>
      <c r="Q1011021" s="3"/>
      <c r="R1011021" s="50"/>
      <c r="S1011021" s="3"/>
      <c r="T1011021" s="3"/>
      <c r="U1011021" s="3"/>
      <c r="V1011021" s="6"/>
    </row>
    <row r="1011022" spans="1:22" customFormat="1">
      <c r="A1011022" s="2"/>
      <c r="B1011022" s="44"/>
      <c r="C1011022" s="39"/>
      <c r="D1011022" s="39"/>
      <c r="E1011022" s="3"/>
      <c r="F1011022" s="20"/>
      <c r="G1011022" s="20"/>
      <c r="H1011022" s="46"/>
      <c r="I1011022" s="47"/>
      <c r="J1011022" s="3"/>
      <c r="K1011022" s="48"/>
      <c r="L1011022" s="46"/>
      <c r="M1011022" s="46"/>
      <c r="N1011022" s="49"/>
      <c r="O1011022" s="46"/>
      <c r="P1011022" s="3"/>
      <c r="Q1011022" s="3"/>
      <c r="R1011022" s="50"/>
      <c r="S1011022" s="3"/>
      <c r="T1011022" s="3"/>
      <c r="U1011022" s="3"/>
      <c r="V1011022" s="6"/>
    </row>
    <row r="1011023" spans="1:22" customFormat="1">
      <c r="A1011023" s="2"/>
      <c r="B1011023" s="44"/>
      <c r="C1011023" s="39"/>
      <c r="D1011023" s="39"/>
      <c r="E1011023" s="3"/>
      <c r="F1011023" s="20"/>
      <c r="G1011023" s="20"/>
      <c r="H1011023" s="46"/>
      <c r="I1011023" s="47"/>
      <c r="J1011023" s="3"/>
      <c r="K1011023" s="48"/>
      <c r="L1011023" s="46"/>
      <c r="M1011023" s="46"/>
      <c r="N1011023" s="49"/>
      <c r="O1011023" s="46"/>
      <c r="P1011023" s="3"/>
      <c r="Q1011023" s="3"/>
      <c r="R1011023" s="50"/>
      <c r="S1011023" s="3"/>
      <c r="T1011023" s="3"/>
      <c r="U1011023" s="3"/>
      <c r="V1011023" s="6"/>
    </row>
    <row r="1011024" spans="1:22" customFormat="1">
      <c r="A1011024" s="2"/>
      <c r="B1011024" s="44"/>
      <c r="C1011024" s="39"/>
      <c r="D1011024" s="39"/>
      <c r="E1011024" s="3"/>
      <c r="F1011024" s="20"/>
      <c r="G1011024" s="20"/>
      <c r="H1011024" s="46"/>
      <c r="I1011024" s="47"/>
      <c r="J1011024" s="3"/>
      <c r="K1011024" s="48"/>
      <c r="L1011024" s="46"/>
      <c r="M1011024" s="46"/>
      <c r="N1011024" s="49"/>
      <c r="O1011024" s="46"/>
      <c r="P1011024" s="3"/>
      <c r="Q1011024" s="3"/>
      <c r="R1011024" s="50"/>
      <c r="S1011024" s="3"/>
      <c r="T1011024" s="3"/>
      <c r="U1011024" s="3"/>
      <c r="V1011024" s="6"/>
    </row>
    <row r="1011025" spans="1:22" customFormat="1">
      <c r="A1011025" s="2"/>
      <c r="B1011025" s="44"/>
      <c r="C1011025" s="39"/>
      <c r="D1011025" s="39"/>
      <c r="E1011025" s="3"/>
      <c r="F1011025" s="20"/>
      <c r="G1011025" s="20"/>
      <c r="H1011025" s="46"/>
      <c r="I1011025" s="47"/>
      <c r="J1011025" s="3"/>
      <c r="K1011025" s="48"/>
      <c r="L1011025" s="46"/>
      <c r="M1011025" s="46"/>
      <c r="N1011025" s="49"/>
      <c r="O1011025" s="46"/>
      <c r="P1011025" s="3"/>
      <c r="Q1011025" s="3"/>
      <c r="R1011025" s="50"/>
      <c r="S1011025" s="3"/>
      <c r="T1011025" s="3"/>
      <c r="U1011025" s="3"/>
      <c r="V1011025" s="6"/>
    </row>
    <row r="1011026" spans="1:22" customFormat="1">
      <c r="A1011026" s="2"/>
      <c r="B1011026" s="44"/>
      <c r="C1011026" s="39"/>
      <c r="D1011026" s="39"/>
      <c r="E1011026" s="3"/>
      <c r="F1011026" s="20"/>
      <c r="G1011026" s="20"/>
      <c r="H1011026" s="46"/>
      <c r="I1011026" s="47"/>
      <c r="J1011026" s="3"/>
      <c r="K1011026" s="48"/>
      <c r="L1011026" s="46"/>
      <c r="M1011026" s="46"/>
      <c r="N1011026" s="49"/>
      <c r="O1011026" s="46"/>
      <c r="P1011026" s="3"/>
      <c r="Q1011026" s="3"/>
      <c r="R1011026" s="50"/>
      <c r="S1011026" s="3"/>
      <c r="T1011026" s="3"/>
      <c r="U1011026" s="3"/>
      <c r="V1011026" s="6"/>
    </row>
    <row r="1011027" spans="1:22" customFormat="1">
      <c r="A1011027" s="2"/>
      <c r="B1011027" s="44"/>
      <c r="C1011027" s="39"/>
      <c r="D1011027" s="39"/>
      <c r="E1011027" s="3"/>
      <c r="F1011027" s="20"/>
      <c r="G1011027" s="20"/>
      <c r="H1011027" s="46"/>
      <c r="I1011027" s="47"/>
      <c r="J1011027" s="3"/>
      <c r="K1011027" s="48"/>
      <c r="L1011027" s="46"/>
      <c r="M1011027" s="46"/>
      <c r="N1011027" s="49"/>
      <c r="O1011027" s="46"/>
      <c r="P1011027" s="3"/>
      <c r="Q1011027" s="3"/>
      <c r="R1011027" s="50"/>
      <c r="S1011027" s="3"/>
      <c r="T1011027" s="3"/>
      <c r="U1011027" s="3"/>
      <c r="V1011027" s="6"/>
    </row>
    <row r="1011028" spans="1:22" customFormat="1">
      <c r="A1011028" s="2"/>
      <c r="B1011028" s="44"/>
      <c r="C1011028" s="39"/>
      <c r="D1011028" s="39"/>
      <c r="E1011028" s="3"/>
      <c r="F1011028" s="20"/>
      <c r="G1011028" s="20"/>
      <c r="H1011028" s="46"/>
      <c r="I1011028" s="47"/>
      <c r="J1011028" s="3"/>
      <c r="K1011028" s="48"/>
      <c r="L1011028" s="46"/>
      <c r="M1011028" s="46"/>
      <c r="N1011028" s="49"/>
      <c r="O1011028" s="46"/>
      <c r="P1011028" s="3"/>
      <c r="Q1011028" s="3"/>
      <c r="R1011028" s="50"/>
      <c r="S1011028" s="3"/>
      <c r="T1011028" s="3"/>
      <c r="U1011028" s="3"/>
      <c r="V1011028" s="6"/>
    </row>
    <row r="1011029" spans="1:22" customFormat="1">
      <c r="A1011029" s="2"/>
      <c r="B1011029" s="44"/>
      <c r="C1011029" s="39"/>
      <c r="D1011029" s="39"/>
      <c r="E1011029" s="3"/>
      <c r="F1011029" s="20"/>
      <c r="G1011029" s="20"/>
      <c r="H1011029" s="46"/>
      <c r="I1011029" s="47"/>
      <c r="J1011029" s="3"/>
      <c r="K1011029" s="48"/>
      <c r="L1011029" s="46"/>
      <c r="M1011029" s="46"/>
      <c r="N1011029" s="49"/>
      <c r="O1011029" s="46"/>
      <c r="P1011029" s="3"/>
      <c r="Q1011029" s="3"/>
      <c r="R1011029" s="50"/>
      <c r="S1011029" s="3"/>
      <c r="T1011029" s="3"/>
      <c r="U1011029" s="3"/>
      <c r="V1011029" s="6"/>
    </row>
    <row r="1011030" spans="1:22" customFormat="1">
      <c r="A1011030" s="2"/>
      <c r="B1011030" s="44"/>
      <c r="C1011030" s="39"/>
      <c r="D1011030" s="39"/>
      <c r="E1011030" s="3"/>
      <c r="F1011030" s="20"/>
      <c r="G1011030" s="20"/>
      <c r="H1011030" s="46"/>
      <c r="I1011030" s="47"/>
      <c r="J1011030" s="3"/>
      <c r="K1011030" s="48"/>
      <c r="L1011030" s="46"/>
      <c r="M1011030" s="46"/>
      <c r="N1011030" s="49"/>
      <c r="O1011030" s="46"/>
      <c r="P1011030" s="3"/>
      <c r="Q1011030" s="3"/>
      <c r="R1011030" s="50"/>
      <c r="S1011030" s="3"/>
      <c r="T1011030" s="3"/>
      <c r="U1011030" s="3"/>
      <c r="V1011030" s="6"/>
    </row>
    <row r="1011031" spans="1:22" customFormat="1">
      <c r="A1011031" s="2"/>
      <c r="B1011031" s="44"/>
      <c r="C1011031" s="39"/>
      <c r="D1011031" s="39"/>
      <c r="E1011031" s="3"/>
      <c r="F1011031" s="20"/>
      <c r="G1011031" s="20"/>
      <c r="H1011031" s="46"/>
      <c r="I1011031" s="47"/>
      <c r="J1011031" s="3"/>
      <c r="K1011031" s="48"/>
      <c r="L1011031" s="46"/>
      <c r="M1011031" s="46"/>
      <c r="N1011031" s="49"/>
      <c r="O1011031" s="46"/>
      <c r="P1011031" s="3"/>
      <c r="Q1011031" s="3"/>
      <c r="R1011031" s="50"/>
      <c r="S1011031" s="3"/>
      <c r="T1011031" s="3"/>
      <c r="U1011031" s="3"/>
      <c r="V1011031" s="6"/>
    </row>
    <row r="1011032" spans="1:22" customFormat="1">
      <c r="A1011032" s="2"/>
      <c r="B1011032" s="44"/>
      <c r="C1011032" s="39"/>
      <c r="D1011032" s="39"/>
      <c r="E1011032" s="3"/>
      <c r="F1011032" s="20"/>
      <c r="G1011032" s="20"/>
      <c r="H1011032" s="46"/>
      <c r="I1011032" s="47"/>
      <c r="J1011032" s="3"/>
      <c r="K1011032" s="48"/>
      <c r="L1011032" s="46"/>
      <c r="M1011032" s="46"/>
      <c r="N1011032" s="49"/>
      <c r="O1011032" s="46"/>
      <c r="P1011032" s="3"/>
      <c r="Q1011032" s="3"/>
      <c r="R1011032" s="50"/>
      <c r="S1011032" s="3"/>
      <c r="T1011032" s="3"/>
      <c r="U1011032" s="3"/>
      <c r="V1011032" s="6"/>
    </row>
    <row r="1011033" spans="1:22" customFormat="1">
      <c r="A1011033" s="2"/>
      <c r="B1011033" s="44"/>
      <c r="C1011033" s="39"/>
      <c r="D1011033" s="39"/>
      <c r="E1011033" s="3"/>
      <c r="F1011033" s="20"/>
      <c r="G1011033" s="20"/>
      <c r="H1011033" s="46"/>
      <c r="I1011033" s="47"/>
      <c r="J1011033" s="3"/>
      <c r="K1011033" s="48"/>
      <c r="L1011033" s="46"/>
      <c r="M1011033" s="46"/>
      <c r="N1011033" s="49"/>
      <c r="O1011033" s="46"/>
      <c r="P1011033" s="3"/>
      <c r="Q1011033" s="3"/>
      <c r="R1011033" s="50"/>
      <c r="S1011033" s="3"/>
      <c r="T1011033" s="3"/>
      <c r="U1011033" s="3"/>
      <c r="V1011033" s="6"/>
    </row>
    <row r="1011034" spans="1:22" customFormat="1">
      <c r="A1011034" s="2"/>
      <c r="B1011034" s="44"/>
      <c r="C1011034" s="39"/>
      <c r="D1011034" s="39"/>
      <c r="E1011034" s="3"/>
      <c r="F1011034" s="20"/>
      <c r="G1011034" s="20"/>
      <c r="H1011034" s="46"/>
      <c r="I1011034" s="47"/>
      <c r="J1011034" s="3"/>
      <c r="K1011034" s="48"/>
      <c r="L1011034" s="46"/>
      <c r="M1011034" s="46"/>
      <c r="N1011034" s="49"/>
      <c r="O1011034" s="46"/>
      <c r="P1011034" s="3"/>
      <c r="Q1011034" s="3"/>
      <c r="R1011034" s="50"/>
      <c r="S1011034" s="3"/>
      <c r="T1011034" s="3"/>
      <c r="U1011034" s="3"/>
      <c r="V1011034" s="6"/>
    </row>
    <row r="1011035" spans="1:22" customFormat="1">
      <c r="A1011035" s="2"/>
      <c r="B1011035" s="44"/>
      <c r="C1011035" s="39"/>
      <c r="D1011035" s="39"/>
      <c r="E1011035" s="3"/>
      <c r="F1011035" s="20"/>
      <c r="G1011035" s="20"/>
      <c r="H1011035" s="46"/>
      <c r="I1011035" s="47"/>
      <c r="J1011035" s="3"/>
      <c r="K1011035" s="48"/>
      <c r="L1011035" s="46"/>
      <c r="M1011035" s="46"/>
      <c r="N1011035" s="49"/>
      <c r="O1011035" s="46"/>
      <c r="P1011035" s="3"/>
      <c r="Q1011035" s="3"/>
      <c r="R1011035" s="50"/>
      <c r="S1011035" s="3"/>
      <c r="T1011035" s="3"/>
      <c r="U1011035" s="3"/>
      <c r="V1011035" s="6"/>
    </row>
    <row r="1011036" spans="1:22" customFormat="1">
      <c r="A1011036" s="2"/>
      <c r="B1011036" s="44"/>
      <c r="C1011036" s="39"/>
      <c r="D1011036" s="39"/>
      <c r="E1011036" s="3"/>
      <c r="F1011036" s="20"/>
      <c r="G1011036" s="20"/>
      <c r="H1011036" s="46"/>
      <c r="I1011036" s="47"/>
      <c r="J1011036" s="3"/>
      <c r="K1011036" s="48"/>
      <c r="L1011036" s="46"/>
      <c r="M1011036" s="46"/>
      <c r="N1011036" s="49"/>
      <c r="O1011036" s="46"/>
      <c r="P1011036" s="3"/>
      <c r="Q1011036" s="3"/>
      <c r="R1011036" s="50"/>
      <c r="S1011036" s="3"/>
      <c r="T1011036" s="3"/>
      <c r="U1011036" s="3"/>
      <c r="V1011036" s="6"/>
    </row>
    <row r="1011037" spans="1:22" customFormat="1">
      <c r="A1011037" s="2"/>
      <c r="B1011037" s="44"/>
      <c r="C1011037" s="39"/>
      <c r="D1011037" s="39"/>
      <c r="E1011037" s="3"/>
      <c r="F1011037" s="20"/>
      <c r="G1011037" s="20"/>
      <c r="H1011037" s="46"/>
      <c r="I1011037" s="47"/>
      <c r="J1011037" s="3"/>
      <c r="K1011037" s="48"/>
      <c r="L1011037" s="46"/>
      <c r="M1011037" s="46"/>
      <c r="N1011037" s="49"/>
      <c r="O1011037" s="46"/>
      <c r="P1011037" s="3"/>
      <c r="Q1011037" s="3"/>
      <c r="R1011037" s="50"/>
      <c r="S1011037" s="3"/>
      <c r="T1011037" s="3"/>
      <c r="U1011037" s="3"/>
      <c r="V1011037" s="6"/>
    </row>
    <row r="1011038" spans="1:22" customFormat="1">
      <c r="A1011038" s="2"/>
      <c r="B1011038" s="44"/>
      <c r="C1011038" s="39"/>
      <c r="D1011038" s="39"/>
      <c r="E1011038" s="3"/>
      <c r="F1011038" s="20"/>
      <c r="G1011038" s="20"/>
      <c r="H1011038" s="46"/>
      <c r="I1011038" s="47"/>
      <c r="J1011038" s="3"/>
      <c r="K1011038" s="48"/>
      <c r="L1011038" s="46"/>
      <c r="M1011038" s="46"/>
      <c r="N1011038" s="49"/>
      <c r="O1011038" s="46"/>
      <c r="P1011038" s="3"/>
      <c r="Q1011038" s="3"/>
      <c r="R1011038" s="50"/>
      <c r="S1011038" s="3"/>
      <c r="T1011038" s="3"/>
      <c r="U1011038" s="3"/>
      <c r="V1011038" s="6"/>
    </row>
    <row r="1011039" spans="1:22" customFormat="1">
      <c r="A1011039" s="2"/>
      <c r="B1011039" s="44"/>
      <c r="C1011039" s="39"/>
      <c r="D1011039" s="39"/>
      <c r="E1011039" s="3"/>
      <c r="F1011039" s="20"/>
      <c r="G1011039" s="20"/>
      <c r="H1011039" s="46"/>
      <c r="I1011039" s="47"/>
      <c r="J1011039" s="3"/>
      <c r="K1011039" s="48"/>
      <c r="L1011039" s="46"/>
      <c r="M1011039" s="46"/>
      <c r="N1011039" s="49"/>
      <c r="O1011039" s="46"/>
      <c r="P1011039" s="3"/>
      <c r="Q1011039" s="3"/>
      <c r="R1011039" s="50"/>
      <c r="S1011039" s="3"/>
      <c r="T1011039" s="3"/>
      <c r="U1011039" s="3"/>
      <c r="V1011039" s="6"/>
    </row>
    <row r="1011040" spans="1:22" customFormat="1">
      <c r="A1011040" s="2"/>
      <c r="B1011040" s="44"/>
      <c r="C1011040" s="39"/>
      <c r="D1011040" s="39"/>
      <c r="E1011040" s="3"/>
      <c r="F1011040" s="20"/>
      <c r="G1011040" s="20"/>
      <c r="H1011040" s="46"/>
      <c r="I1011040" s="47"/>
      <c r="J1011040" s="3"/>
      <c r="K1011040" s="48"/>
      <c r="L1011040" s="46"/>
      <c r="M1011040" s="46"/>
      <c r="N1011040" s="49"/>
      <c r="O1011040" s="46"/>
      <c r="P1011040" s="3"/>
      <c r="Q1011040" s="3"/>
      <c r="R1011040" s="50"/>
      <c r="S1011040" s="3"/>
      <c r="T1011040" s="3"/>
      <c r="U1011040" s="3"/>
      <c r="V1011040" s="6"/>
    </row>
    <row r="1011041" spans="1:22" customFormat="1">
      <c r="A1011041" s="2"/>
      <c r="B1011041" s="44"/>
      <c r="C1011041" s="39"/>
      <c r="D1011041" s="39"/>
      <c r="E1011041" s="3"/>
      <c r="F1011041" s="20"/>
      <c r="G1011041" s="20"/>
      <c r="H1011041" s="46"/>
      <c r="I1011041" s="47"/>
      <c r="J1011041" s="3"/>
      <c r="K1011041" s="48"/>
      <c r="L1011041" s="46"/>
      <c r="M1011041" s="46"/>
      <c r="N1011041" s="49"/>
      <c r="O1011041" s="46"/>
      <c r="P1011041" s="3"/>
      <c r="Q1011041" s="3"/>
      <c r="R1011041" s="50"/>
      <c r="S1011041" s="3"/>
      <c r="T1011041" s="3"/>
      <c r="U1011041" s="3"/>
      <c r="V1011041" s="6"/>
    </row>
    <row r="1011042" spans="1:22" customFormat="1">
      <c r="A1011042" s="2"/>
      <c r="B1011042" s="44"/>
      <c r="C1011042" s="39"/>
      <c r="D1011042" s="39"/>
      <c r="E1011042" s="3"/>
      <c r="F1011042" s="20"/>
      <c r="G1011042" s="20"/>
      <c r="H1011042" s="46"/>
      <c r="I1011042" s="47"/>
      <c r="J1011042" s="3"/>
      <c r="K1011042" s="48"/>
      <c r="L1011042" s="46"/>
      <c r="M1011042" s="46"/>
      <c r="N1011042" s="49"/>
      <c r="O1011042" s="46"/>
      <c r="P1011042" s="3"/>
      <c r="Q1011042" s="3"/>
      <c r="R1011042" s="50"/>
      <c r="S1011042" s="3"/>
      <c r="T1011042" s="3"/>
      <c r="U1011042" s="3"/>
      <c r="V1011042" s="6"/>
    </row>
    <row r="1011043" spans="1:22" customFormat="1">
      <c r="A1011043" s="2"/>
      <c r="B1011043" s="44"/>
      <c r="C1011043" s="39"/>
      <c r="D1011043" s="39"/>
      <c r="E1011043" s="3"/>
      <c r="F1011043" s="20"/>
      <c r="G1011043" s="20"/>
      <c r="H1011043" s="46"/>
      <c r="I1011043" s="47"/>
      <c r="J1011043" s="3"/>
      <c r="K1011043" s="48"/>
      <c r="L1011043" s="46"/>
      <c r="M1011043" s="46"/>
      <c r="N1011043" s="49"/>
      <c r="O1011043" s="46"/>
      <c r="P1011043" s="3"/>
      <c r="Q1011043" s="3"/>
      <c r="R1011043" s="50"/>
      <c r="S1011043" s="3"/>
      <c r="T1011043" s="3"/>
      <c r="U1011043" s="3"/>
      <c r="V1011043" s="6"/>
    </row>
    <row r="1011044" spans="1:22" customFormat="1">
      <c r="A1011044" s="2"/>
      <c r="B1011044" s="44"/>
      <c r="C1011044" s="39"/>
      <c r="D1011044" s="39"/>
      <c r="E1011044" s="3"/>
      <c r="F1011044" s="20"/>
      <c r="G1011044" s="20"/>
      <c r="H1011044" s="46"/>
      <c r="I1011044" s="47"/>
      <c r="J1011044" s="3"/>
      <c r="K1011044" s="48"/>
      <c r="L1011044" s="46"/>
      <c r="M1011044" s="46"/>
      <c r="N1011044" s="49"/>
      <c r="O1011044" s="46"/>
      <c r="P1011044" s="3"/>
      <c r="Q1011044" s="3"/>
      <c r="R1011044" s="50"/>
      <c r="S1011044" s="3"/>
      <c r="T1011044" s="3"/>
      <c r="U1011044" s="3"/>
      <c r="V1011044" s="6"/>
    </row>
    <row r="1011045" spans="1:22" customFormat="1">
      <c r="A1011045" s="2"/>
      <c r="B1011045" s="44"/>
      <c r="C1011045" s="39"/>
      <c r="D1011045" s="39"/>
      <c r="E1011045" s="3"/>
      <c r="F1011045" s="20"/>
      <c r="G1011045" s="20"/>
      <c r="H1011045" s="46"/>
      <c r="I1011045" s="47"/>
      <c r="J1011045" s="3"/>
      <c r="K1011045" s="48"/>
      <c r="L1011045" s="46"/>
      <c r="M1011045" s="46"/>
      <c r="N1011045" s="49"/>
      <c r="O1011045" s="46"/>
      <c r="P1011045" s="3"/>
      <c r="Q1011045" s="3"/>
      <c r="R1011045" s="50"/>
      <c r="S1011045" s="3"/>
      <c r="T1011045" s="3"/>
      <c r="U1011045" s="3"/>
      <c r="V1011045" s="6"/>
    </row>
    <row r="1011046" spans="1:22" customFormat="1">
      <c r="A1011046" s="2"/>
      <c r="B1011046" s="44"/>
      <c r="C1011046" s="39"/>
      <c r="D1011046" s="39"/>
      <c r="E1011046" s="3"/>
      <c r="F1011046" s="20"/>
      <c r="G1011046" s="20"/>
      <c r="H1011046" s="46"/>
      <c r="I1011046" s="47"/>
      <c r="J1011046" s="3"/>
      <c r="K1011046" s="48"/>
      <c r="L1011046" s="46"/>
      <c r="M1011046" s="46"/>
      <c r="N1011046" s="49"/>
      <c r="O1011046" s="46"/>
      <c r="P1011046" s="3"/>
      <c r="Q1011046" s="3"/>
      <c r="R1011046" s="50"/>
      <c r="S1011046" s="3"/>
      <c r="T1011046" s="3"/>
      <c r="U1011046" s="3"/>
      <c r="V1011046" s="6"/>
    </row>
    <row r="1011047" spans="1:22" customFormat="1">
      <c r="A1011047" s="2"/>
      <c r="B1011047" s="44"/>
      <c r="C1011047" s="39"/>
      <c r="D1011047" s="39"/>
      <c r="E1011047" s="3"/>
      <c r="F1011047" s="20"/>
      <c r="G1011047" s="20"/>
      <c r="H1011047" s="46"/>
      <c r="I1011047" s="47"/>
      <c r="J1011047" s="3"/>
      <c r="K1011047" s="48"/>
      <c r="L1011047" s="46"/>
      <c r="M1011047" s="46"/>
      <c r="N1011047" s="49"/>
      <c r="O1011047" s="46"/>
      <c r="P1011047" s="3"/>
      <c r="Q1011047" s="3"/>
      <c r="R1011047" s="50"/>
      <c r="S1011047" s="3"/>
      <c r="T1011047" s="3"/>
      <c r="U1011047" s="3"/>
      <c r="V1011047" s="6"/>
    </row>
    <row r="1011048" spans="1:22" customFormat="1">
      <c r="A1011048" s="2"/>
      <c r="B1011048" s="44"/>
      <c r="C1011048" s="39"/>
      <c r="D1011048" s="39"/>
      <c r="E1011048" s="3"/>
      <c r="F1011048" s="20"/>
      <c r="G1011048" s="20"/>
      <c r="H1011048" s="46"/>
      <c r="I1011048" s="47"/>
      <c r="J1011048" s="3"/>
      <c r="K1011048" s="48"/>
      <c r="L1011048" s="46"/>
      <c r="M1011048" s="46"/>
      <c r="N1011048" s="49"/>
      <c r="O1011048" s="46"/>
      <c r="P1011048" s="3"/>
      <c r="Q1011048" s="3"/>
      <c r="R1011048" s="50"/>
      <c r="S1011048" s="3"/>
      <c r="T1011048" s="3"/>
      <c r="U1011048" s="3"/>
      <c r="V1011048" s="6"/>
    </row>
    <row r="1011049" spans="1:22" customFormat="1">
      <c r="A1011049" s="2"/>
      <c r="B1011049" s="44"/>
      <c r="C1011049" s="39"/>
      <c r="D1011049" s="39"/>
      <c r="E1011049" s="3"/>
      <c r="F1011049" s="20"/>
      <c r="G1011049" s="20"/>
      <c r="H1011049" s="46"/>
      <c r="I1011049" s="47"/>
      <c r="J1011049" s="3"/>
      <c r="K1011049" s="48"/>
      <c r="L1011049" s="46"/>
      <c r="M1011049" s="46"/>
      <c r="N1011049" s="49"/>
      <c r="O1011049" s="46"/>
      <c r="P1011049" s="3"/>
      <c r="Q1011049" s="3"/>
      <c r="R1011049" s="50"/>
      <c r="S1011049" s="3"/>
      <c r="T1011049" s="3"/>
      <c r="U1011049" s="3"/>
      <c r="V1011049" s="6"/>
    </row>
    <row r="1011050" spans="1:22" customFormat="1">
      <c r="A1011050" s="2"/>
      <c r="B1011050" s="44"/>
      <c r="C1011050" s="39"/>
      <c r="D1011050" s="39"/>
      <c r="E1011050" s="3"/>
      <c r="F1011050" s="20"/>
      <c r="G1011050" s="20"/>
      <c r="H1011050" s="46"/>
      <c r="I1011050" s="47"/>
      <c r="J1011050" s="3"/>
      <c r="K1011050" s="48"/>
      <c r="L1011050" s="46"/>
      <c r="M1011050" s="46"/>
      <c r="N1011050" s="49"/>
      <c r="O1011050" s="46"/>
      <c r="P1011050" s="3"/>
      <c r="Q1011050" s="3"/>
      <c r="R1011050" s="50"/>
      <c r="S1011050" s="3"/>
      <c r="T1011050" s="3"/>
      <c r="U1011050" s="3"/>
      <c r="V1011050" s="6"/>
    </row>
    <row r="1011051" spans="1:22" customFormat="1">
      <c r="A1011051" s="2"/>
      <c r="B1011051" s="44"/>
      <c r="C1011051" s="39"/>
      <c r="D1011051" s="39"/>
      <c r="E1011051" s="3"/>
      <c r="F1011051" s="20"/>
      <c r="G1011051" s="20"/>
      <c r="H1011051" s="46"/>
      <c r="I1011051" s="47"/>
      <c r="J1011051" s="3"/>
      <c r="K1011051" s="48"/>
      <c r="L1011051" s="46"/>
      <c r="M1011051" s="46"/>
      <c r="N1011051" s="49"/>
      <c r="O1011051" s="46"/>
      <c r="P1011051" s="3"/>
      <c r="Q1011051" s="3"/>
      <c r="R1011051" s="50"/>
      <c r="S1011051" s="3"/>
      <c r="T1011051" s="3"/>
      <c r="U1011051" s="3"/>
      <c r="V1011051" s="6"/>
    </row>
    <row r="1011052" spans="1:22" customFormat="1">
      <c r="A1011052" s="2"/>
      <c r="B1011052" s="44"/>
      <c r="C1011052" s="39"/>
      <c r="D1011052" s="39"/>
      <c r="E1011052" s="3"/>
      <c r="F1011052" s="20"/>
      <c r="G1011052" s="20"/>
      <c r="H1011052" s="46"/>
      <c r="I1011052" s="47"/>
      <c r="J1011052" s="3"/>
      <c r="K1011052" s="48"/>
      <c r="L1011052" s="46"/>
      <c r="M1011052" s="46"/>
      <c r="N1011052" s="49"/>
      <c r="O1011052" s="46"/>
      <c r="P1011052" s="3"/>
      <c r="Q1011052" s="3"/>
      <c r="R1011052" s="50"/>
      <c r="S1011052" s="3"/>
      <c r="T1011052" s="3"/>
      <c r="U1011052" s="3"/>
      <c r="V1011052" s="6"/>
    </row>
    <row r="1011053" spans="1:22" customFormat="1">
      <c r="A1011053" s="2"/>
      <c r="B1011053" s="44"/>
      <c r="C1011053" s="39"/>
      <c r="D1011053" s="39"/>
      <c r="E1011053" s="3"/>
      <c r="F1011053" s="20"/>
      <c r="G1011053" s="20"/>
      <c r="H1011053" s="46"/>
      <c r="I1011053" s="47"/>
      <c r="J1011053" s="3"/>
      <c r="K1011053" s="48"/>
      <c r="L1011053" s="46"/>
      <c r="M1011053" s="46"/>
      <c r="N1011053" s="49"/>
      <c r="O1011053" s="46"/>
      <c r="P1011053" s="3"/>
      <c r="Q1011053" s="3"/>
      <c r="R1011053" s="50"/>
      <c r="S1011053" s="3"/>
      <c r="T1011053" s="3"/>
      <c r="U1011053" s="3"/>
      <c r="V1011053" s="6"/>
    </row>
    <row r="1011054" spans="1:22" customFormat="1">
      <c r="A1011054" s="2"/>
      <c r="B1011054" s="44"/>
      <c r="C1011054" s="39"/>
      <c r="D1011054" s="39"/>
      <c r="E1011054" s="3"/>
      <c r="F1011054" s="20"/>
      <c r="G1011054" s="20"/>
      <c r="H1011054" s="46"/>
      <c r="I1011054" s="47"/>
      <c r="J1011054" s="3"/>
      <c r="K1011054" s="48"/>
      <c r="L1011054" s="46"/>
      <c r="M1011054" s="46"/>
      <c r="N1011054" s="49"/>
      <c r="O1011054" s="46"/>
      <c r="P1011054" s="3"/>
      <c r="Q1011054" s="3"/>
      <c r="R1011054" s="50"/>
      <c r="S1011054" s="3"/>
      <c r="T1011054" s="3"/>
      <c r="U1011054" s="3"/>
      <c r="V1011054" s="6"/>
    </row>
    <row r="1011055" spans="1:22" customFormat="1">
      <c r="A1011055" s="2"/>
      <c r="B1011055" s="44"/>
      <c r="C1011055" s="39"/>
      <c r="D1011055" s="39"/>
      <c r="E1011055" s="3"/>
      <c r="F1011055" s="20"/>
      <c r="G1011055" s="20"/>
      <c r="H1011055" s="46"/>
      <c r="I1011055" s="47"/>
      <c r="J1011055" s="3"/>
      <c r="K1011055" s="48"/>
      <c r="L1011055" s="46"/>
      <c r="M1011055" s="46"/>
      <c r="N1011055" s="49"/>
      <c r="O1011055" s="46"/>
      <c r="P1011055" s="3"/>
      <c r="Q1011055" s="3"/>
      <c r="R1011055" s="50"/>
      <c r="S1011055" s="3"/>
      <c r="T1011055" s="3"/>
      <c r="U1011055" s="3"/>
      <c r="V1011055" s="6"/>
    </row>
    <row r="1011056" spans="1:22" customFormat="1">
      <c r="A1011056" s="2"/>
      <c r="B1011056" s="44"/>
      <c r="C1011056" s="39"/>
      <c r="D1011056" s="39"/>
      <c r="E1011056" s="3"/>
      <c r="F1011056" s="20"/>
      <c r="G1011056" s="20"/>
      <c r="H1011056" s="46"/>
      <c r="I1011056" s="47"/>
      <c r="J1011056" s="3"/>
      <c r="K1011056" s="48"/>
      <c r="L1011056" s="46"/>
      <c r="M1011056" s="46"/>
      <c r="N1011056" s="49"/>
      <c r="O1011056" s="46"/>
      <c r="P1011056" s="3"/>
      <c r="Q1011056" s="3"/>
      <c r="R1011056" s="50"/>
      <c r="S1011056" s="3"/>
      <c r="T1011056" s="3"/>
      <c r="U1011056" s="3"/>
      <c r="V1011056" s="6"/>
    </row>
    <row r="1011057" spans="1:22" customFormat="1">
      <c r="A1011057" s="2"/>
      <c r="B1011057" s="44"/>
      <c r="C1011057" s="39"/>
      <c r="D1011057" s="39"/>
      <c r="E1011057" s="3"/>
      <c r="F1011057" s="20"/>
      <c r="G1011057" s="20"/>
      <c r="H1011057" s="46"/>
      <c r="I1011057" s="47"/>
      <c r="J1011057" s="3"/>
      <c r="K1011057" s="48"/>
      <c r="L1011057" s="46"/>
      <c r="M1011057" s="46"/>
      <c r="N1011057" s="49"/>
      <c r="O1011057" s="46"/>
      <c r="P1011057" s="3"/>
      <c r="Q1011057" s="3"/>
      <c r="R1011057" s="50"/>
      <c r="S1011057" s="3"/>
      <c r="T1011057" s="3"/>
      <c r="U1011057" s="3"/>
      <c r="V1011057" s="6"/>
    </row>
    <row r="1011058" spans="1:22" customFormat="1">
      <c r="A1011058" s="2"/>
      <c r="B1011058" s="44"/>
      <c r="C1011058" s="39"/>
      <c r="D1011058" s="39"/>
      <c r="E1011058" s="3"/>
      <c r="F1011058" s="20"/>
      <c r="G1011058" s="20"/>
      <c r="H1011058" s="46"/>
      <c r="I1011058" s="47"/>
      <c r="J1011058" s="3"/>
      <c r="K1011058" s="48"/>
      <c r="L1011058" s="46"/>
      <c r="M1011058" s="46"/>
      <c r="N1011058" s="49"/>
      <c r="O1011058" s="46"/>
      <c r="P1011058" s="3"/>
      <c r="Q1011058" s="3"/>
      <c r="R1011058" s="50"/>
      <c r="S1011058" s="3"/>
      <c r="T1011058" s="3"/>
      <c r="U1011058" s="3"/>
      <c r="V1011058" s="6"/>
    </row>
    <row r="1011059" spans="1:22" customFormat="1">
      <c r="A1011059" s="2"/>
      <c r="B1011059" s="44"/>
      <c r="C1011059" s="39"/>
      <c r="D1011059" s="39"/>
      <c r="E1011059" s="3"/>
      <c r="F1011059" s="20"/>
      <c r="G1011059" s="20"/>
      <c r="H1011059" s="46"/>
      <c r="I1011059" s="47"/>
      <c r="J1011059" s="3"/>
      <c r="K1011059" s="48"/>
      <c r="L1011059" s="46"/>
      <c r="M1011059" s="46"/>
      <c r="N1011059" s="49"/>
      <c r="O1011059" s="46"/>
      <c r="P1011059" s="3"/>
      <c r="Q1011059" s="3"/>
      <c r="R1011059" s="50"/>
      <c r="S1011059" s="3"/>
      <c r="T1011059" s="3"/>
      <c r="U1011059" s="3"/>
      <c r="V1011059" s="6"/>
    </row>
    <row r="1011060" spans="1:22" customFormat="1">
      <c r="A1011060" s="2"/>
      <c r="B1011060" s="44"/>
      <c r="C1011060" s="39"/>
      <c r="D1011060" s="39"/>
      <c r="E1011060" s="3"/>
      <c r="F1011060" s="20"/>
      <c r="G1011060" s="20"/>
      <c r="H1011060" s="46"/>
      <c r="I1011060" s="47"/>
      <c r="J1011060" s="3"/>
      <c r="K1011060" s="48"/>
      <c r="L1011060" s="46"/>
      <c r="M1011060" s="46"/>
      <c r="N1011060" s="49"/>
      <c r="O1011060" s="46"/>
      <c r="P1011060" s="3"/>
      <c r="Q1011060" s="3"/>
      <c r="R1011060" s="50"/>
      <c r="S1011060" s="3"/>
      <c r="T1011060" s="3"/>
      <c r="U1011060" s="3"/>
      <c r="V1011060" s="6"/>
    </row>
    <row r="1011061" spans="1:22" customFormat="1">
      <c r="A1011061" s="2"/>
      <c r="B1011061" s="44"/>
      <c r="C1011061" s="39"/>
      <c r="D1011061" s="39"/>
      <c r="E1011061" s="3"/>
      <c r="F1011061" s="20"/>
      <c r="G1011061" s="20"/>
      <c r="H1011061" s="46"/>
      <c r="I1011061" s="47"/>
      <c r="J1011061" s="3"/>
      <c r="K1011061" s="48"/>
      <c r="L1011061" s="46"/>
      <c r="M1011061" s="46"/>
      <c r="N1011061" s="49"/>
      <c r="O1011061" s="46"/>
      <c r="P1011061" s="3"/>
      <c r="Q1011061" s="3"/>
      <c r="R1011061" s="50"/>
      <c r="S1011061" s="3"/>
      <c r="T1011061" s="3"/>
      <c r="U1011061" s="3"/>
      <c r="V1011061" s="6"/>
    </row>
    <row r="1011062" spans="1:22" customFormat="1">
      <c r="A1011062" s="2"/>
      <c r="B1011062" s="44"/>
      <c r="C1011062" s="39"/>
      <c r="D1011062" s="39"/>
      <c r="E1011062" s="3"/>
      <c r="F1011062" s="20"/>
      <c r="G1011062" s="20"/>
      <c r="H1011062" s="46"/>
      <c r="I1011062" s="47"/>
      <c r="J1011062" s="3"/>
      <c r="K1011062" s="48"/>
      <c r="L1011062" s="46"/>
      <c r="M1011062" s="46"/>
      <c r="N1011062" s="49"/>
      <c r="O1011062" s="46"/>
      <c r="P1011062" s="3"/>
      <c r="Q1011062" s="3"/>
      <c r="R1011062" s="50"/>
      <c r="S1011062" s="3"/>
      <c r="T1011062" s="3"/>
      <c r="U1011062" s="3"/>
      <c r="V1011062" s="6"/>
    </row>
    <row r="1011063" spans="1:22" customFormat="1">
      <c r="A1011063" s="2"/>
      <c r="B1011063" s="44"/>
      <c r="C1011063" s="39"/>
      <c r="D1011063" s="39"/>
      <c r="E1011063" s="3"/>
      <c r="F1011063" s="20"/>
      <c r="G1011063" s="20"/>
      <c r="H1011063" s="46"/>
      <c r="I1011063" s="47"/>
      <c r="J1011063" s="3"/>
      <c r="K1011063" s="48"/>
      <c r="L1011063" s="46"/>
      <c r="M1011063" s="46"/>
      <c r="N1011063" s="49"/>
      <c r="O1011063" s="46"/>
      <c r="P1011063" s="3"/>
      <c r="Q1011063" s="3"/>
      <c r="R1011063" s="50"/>
      <c r="S1011063" s="3"/>
      <c r="T1011063" s="3"/>
      <c r="U1011063" s="3"/>
      <c r="V1011063" s="6"/>
    </row>
    <row r="1011064" spans="1:22" customFormat="1">
      <c r="A1011064" s="2"/>
      <c r="B1011064" s="44"/>
      <c r="C1011064" s="39"/>
      <c r="D1011064" s="39"/>
      <c r="E1011064" s="3"/>
      <c r="F1011064" s="20"/>
      <c r="G1011064" s="20"/>
      <c r="H1011064" s="46"/>
      <c r="I1011064" s="47"/>
      <c r="J1011064" s="3"/>
      <c r="K1011064" s="48"/>
      <c r="L1011064" s="46"/>
      <c r="M1011064" s="46"/>
      <c r="N1011064" s="49"/>
      <c r="O1011064" s="46"/>
      <c r="P1011064" s="3"/>
      <c r="Q1011064" s="3"/>
      <c r="R1011064" s="50"/>
      <c r="S1011064" s="3"/>
      <c r="T1011064" s="3"/>
      <c r="U1011064" s="3"/>
      <c r="V1011064" s="6"/>
    </row>
    <row r="1011065" spans="1:22" customFormat="1">
      <c r="A1011065" s="2"/>
      <c r="B1011065" s="44"/>
      <c r="C1011065" s="39"/>
      <c r="D1011065" s="39"/>
      <c r="E1011065" s="3"/>
      <c r="F1011065" s="20"/>
      <c r="G1011065" s="20"/>
      <c r="H1011065" s="46"/>
      <c r="I1011065" s="47"/>
      <c r="J1011065" s="3"/>
      <c r="K1011065" s="48"/>
      <c r="L1011065" s="46"/>
      <c r="M1011065" s="46"/>
      <c r="N1011065" s="49"/>
      <c r="O1011065" s="46"/>
      <c r="P1011065" s="3"/>
      <c r="Q1011065" s="3"/>
      <c r="R1011065" s="50"/>
      <c r="S1011065" s="3"/>
      <c r="T1011065" s="3"/>
      <c r="U1011065" s="3"/>
      <c r="V1011065" s="6"/>
    </row>
    <row r="1011066" spans="1:22" customFormat="1">
      <c r="A1011066" s="2"/>
      <c r="B1011066" s="44"/>
      <c r="C1011066" s="39"/>
      <c r="D1011066" s="39"/>
      <c r="E1011066" s="3"/>
      <c r="F1011066" s="20"/>
      <c r="G1011066" s="20"/>
      <c r="H1011066" s="46"/>
      <c r="I1011066" s="47"/>
      <c r="J1011066" s="3"/>
      <c r="K1011066" s="48"/>
      <c r="L1011066" s="46"/>
      <c r="M1011066" s="46"/>
      <c r="N1011066" s="49"/>
      <c r="O1011066" s="46"/>
      <c r="P1011066" s="3"/>
      <c r="Q1011066" s="3"/>
      <c r="R1011066" s="50"/>
      <c r="S1011066" s="3"/>
      <c r="T1011066" s="3"/>
      <c r="U1011066" s="3"/>
      <c r="V1011066" s="6"/>
    </row>
    <row r="1011067" spans="1:22" customFormat="1">
      <c r="A1011067" s="2"/>
      <c r="B1011067" s="44"/>
      <c r="C1011067" s="39"/>
      <c r="D1011067" s="39"/>
      <c r="E1011067" s="3"/>
      <c r="F1011067" s="20"/>
      <c r="G1011067" s="20"/>
      <c r="H1011067" s="46"/>
      <c r="I1011067" s="47"/>
      <c r="J1011067" s="3"/>
      <c r="K1011067" s="48"/>
      <c r="L1011067" s="46"/>
      <c r="M1011067" s="46"/>
      <c r="N1011067" s="49"/>
      <c r="O1011067" s="46"/>
      <c r="P1011067" s="3"/>
      <c r="Q1011067" s="3"/>
      <c r="R1011067" s="50"/>
      <c r="S1011067" s="3"/>
      <c r="T1011067" s="3"/>
      <c r="U1011067" s="3"/>
      <c r="V1011067" s="6"/>
    </row>
    <row r="1011068" spans="1:22" customFormat="1">
      <c r="A1011068" s="2"/>
      <c r="B1011068" s="44"/>
      <c r="C1011068" s="39"/>
      <c r="D1011068" s="39"/>
      <c r="E1011068" s="3"/>
      <c r="F1011068" s="20"/>
      <c r="G1011068" s="20"/>
      <c r="H1011068" s="46"/>
      <c r="I1011068" s="47"/>
      <c r="J1011068" s="3"/>
      <c r="K1011068" s="48"/>
      <c r="L1011068" s="46"/>
      <c r="M1011068" s="46"/>
      <c r="N1011068" s="49"/>
      <c r="O1011068" s="46"/>
      <c r="P1011068" s="3"/>
      <c r="Q1011068" s="3"/>
      <c r="R1011068" s="50"/>
      <c r="S1011068" s="3"/>
      <c r="T1011068" s="3"/>
      <c r="U1011068" s="3"/>
      <c r="V1011068" s="6"/>
    </row>
    <row r="1011069" spans="1:22" customFormat="1">
      <c r="A1011069" s="2"/>
      <c r="B1011069" s="44"/>
      <c r="C1011069" s="39"/>
      <c r="D1011069" s="39"/>
      <c r="E1011069" s="3"/>
      <c r="F1011069" s="20"/>
      <c r="G1011069" s="20"/>
      <c r="H1011069" s="46"/>
      <c r="I1011069" s="47"/>
      <c r="J1011069" s="3"/>
      <c r="K1011069" s="48"/>
      <c r="L1011069" s="46"/>
      <c r="M1011069" s="46"/>
      <c r="N1011069" s="49"/>
      <c r="O1011069" s="46"/>
      <c r="P1011069" s="3"/>
      <c r="Q1011069" s="3"/>
      <c r="R1011069" s="50"/>
      <c r="S1011069" s="3"/>
      <c r="T1011069" s="3"/>
      <c r="U1011069" s="3"/>
      <c r="V1011069" s="6"/>
    </row>
    <row r="1011070" spans="1:22" customFormat="1">
      <c r="A1011070" s="2"/>
      <c r="B1011070" s="44"/>
      <c r="C1011070" s="39"/>
      <c r="D1011070" s="39"/>
      <c r="E1011070" s="3"/>
      <c r="F1011070" s="20"/>
      <c r="G1011070" s="20"/>
      <c r="H1011070" s="46"/>
      <c r="I1011070" s="47"/>
      <c r="J1011070" s="3"/>
      <c r="K1011070" s="48"/>
      <c r="L1011070" s="46"/>
      <c r="M1011070" s="46"/>
      <c r="N1011070" s="49"/>
      <c r="O1011070" s="46"/>
      <c r="P1011070" s="3"/>
      <c r="Q1011070" s="3"/>
      <c r="R1011070" s="50"/>
      <c r="S1011070" s="3"/>
      <c r="T1011070" s="3"/>
      <c r="U1011070" s="3"/>
      <c r="V1011070" s="6"/>
    </row>
    <row r="1011071" spans="1:22" customFormat="1">
      <c r="A1011071" s="2"/>
      <c r="B1011071" s="44"/>
      <c r="C1011071" s="39"/>
      <c r="D1011071" s="39"/>
      <c r="E1011071" s="3"/>
      <c r="F1011071" s="20"/>
      <c r="G1011071" s="20"/>
      <c r="H1011071" s="46"/>
      <c r="I1011071" s="47"/>
      <c r="J1011071" s="3"/>
      <c r="K1011071" s="48"/>
      <c r="L1011071" s="46"/>
      <c r="M1011071" s="46"/>
      <c r="N1011071" s="49"/>
      <c r="O1011071" s="46"/>
      <c r="P1011071" s="3"/>
      <c r="Q1011071" s="3"/>
      <c r="R1011071" s="50"/>
      <c r="S1011071" s="3"/>
      <c r="T1011071" s="3"/>
      <c r="U1011071" s="3"/>
      <c r="V1011071" s="6"/>
    </row>
    <row r="1011072" spans="1:22" customFormat="1">
      <c r="A1011072" s="2"/>
      <c r="B1011072" s="44"/>
      <c r="C1011072" s="39"/>
      <c r="D1011072" s="39"/>
      <c r="E1011072" s="3"/>
      <c r="F1011072" s="20"/>
      <c r="G1011072" s="20"/>
      <c r="H1011072" s="46"/>
      <c r="I1011072" s="47"/>
      <c r="J1011072" s="3"/>
      <c r="K1011072" s="48"/>
      <c r="L1011072" s="46"/>
      <c r="M1011072" s="46"/>
      <c r="N1011072" s="49"/>
      <c r="O1011072" s="46"/>
      <c r="P1011072" s="3"/>
      <c r="Q1011072" s="3"/>
      <c r="R1011072" s="50"/>
      <c r="S1011072" s="3"/>
      <c r="T1011072" s="3"/>
      <c r="U1011072" s="3"/>
      <c r="V1011072" s="6"/>
    </row>
    <row r="1011073" spans="1:22" customFormat="1">
      <c r="A1011073" s="2"/>
      <c r="B1011073" s="44"/>
      <c r="C1011073" s="39"/>
      <c r="D1011073" s="39"/>
      <c r="E1011073" s="3"/>
      <c r="F1011073" s="20"/>
      <c r="G1011073" s="20"/>
      <c r="H1011073" s="46"/>
      <c r="I1011073" s="47"/>
      <c r="J1011073" s="3"/>
      <c r="K1011073" s="48"/>
      <c r="L1011073" s="46"/>
      <c r="M1011073" s="46"/>
      <c r="N1011073" s="49"/>
      <c r="O1011073" s="46"/>
      <c r="P1011073" s="3"/>
      <c r="Q1011073" s="3"/>
      <c r="R1011073" s="50"/>
      <c r="S1011073" s="3"/>
      <c r="T1011073" s="3"/>
      <c r="U1011073" s="3"/>
      <c r="V1011073" s="6"/>
    </row>
    <row r="1011074" spans="1:22" customFormat="1">
      <c r="A1011074" s="2"/>
      <c r="B1011074" s="44"/>
      <c r="C1011074" s="39"/>
      <c r="D1011074" s="39"/>
      <c r="E1011074" s="3"/>
      <c r="F1011074" s="20"/>
      <c r="G1011074" s="20"/>
      <c r="H1011074" s="46"/>
      <c r="I1011074" s="47"/>
      <c r="J1011074" s="3"/>
      <c r="K1011074" s="48"/>
      <c r="L1011074" s="46"/>
      <c r="M1011074" s="46"/>
      <c r="N1011074" s="49"/>
      <c r="O1011074" s="46"/>
      <c r="P1011074" s="3"/>
      <c r="Q1011074" s="3"/>
      <c r="R1011074" s="50"/>
      <c r="S1011074" s="3"/>
      <c r="T1011074" s="3"/>
      <c r="U1011074" s="3"/>
      <c r="V1011074" s="6"/>
    </row>
    <row r="1011075" spans="1:22" customFormat="1">
      <c r="A1011075" s="2"/>
      <c r="B1011075" s="44"/>
      <c r="C1011075" s="39"/>
      <c r="D1011075" s="39"/>
      <c r="E1011075" s="3"/>
      <c r="F1011075" s="20"/>
      <c r="G1011075" s="20"/>
      <c r="H1011075" s="46"/>
      <c r="I1011075" s="47"/>
      <c r="J1011075" s="3"/>
      <c r="K1011075" s="48"/>
      <c r="L1011075" s="46"/>
      <c r="M1011075" s="46"/>
      <c r="N1011075" s="49"/>
      <c r="O1011075" s="46"/>
      <c r="P1011075" s="3"/>
      <c r="Q1011075" s="3"/>
      <c r="R1011075" s="50"/>
      <c r="S1011075" s="3"/>
      <c r="T1011075" s="3"/>
      <c r="U1011075" s="3"/>
      <c r="V1011075" s="6"/>
    </row>
    <row r="1011076" spans="1:22" customFormat="1">
      <c r="A1011076" s="2"/>
      <c r="B1011076" s="44"/>
      <c r="C1011076" s="39"/>
      <c r="D1011076" s="39"/>
      <c r="E1011076" s="3"/>
      <c r="F1011076" s="20"/>
      <c r="G1011076" s="20"/>
      <c r="H1011076" s="46"/>
      <c r="I1011076" s="47"/>
      <c r="J1011076" s="3"/>
      <c r="K1011076" s="48"/>
      <c r="L1011076" s="46"/>
      <c r="M1011076" s="46"/>
      <c r="N1011076" s="49"/>
      <c r="O1011076" s="46"/>
      <c r="P1011076" s="3"/>
      <c r="Q1011076" s="3"/>
      <c r="R1011076" s="50"/>
      <c r="S1011076" s="3"/>
      <c r="T1011076" s="3"/>
      <c r="U1011076" s="3"/>
      <c r="V1011076" s="6"/>
    </row>
    <row r="1011077" spans="1:22" customFormat="1">
      <c r="A1011077" s="2"/>
      <c r="B1011077" s="44"/>
      <c r="C1011077" s="39"/>
      <c r="D1011077" s="39"/>
      <c r="E1011077" s="3"/>
      <c r="F1011077" s="20"/>
      <c r="G1011077" s="20"/>
      <c r="H1011077" s="46"/>
      <c r="I1011077" s="47"/>
      <c r="J1011077" s="3"/>
      <c r="K1011077" s="48"/>
      <c r="L1011077" s="46"/>
      <c r="M1011077" s="46"/>
      <c r="N1011077" s="49"/>
      <c r="O1011077" s="46"/>
      <c r="P1011077" s="3"/>
      <c r="Q1011077" s="3"/>
      <c r="R1011077" s="50"/>
      <c r="S1011077" s="3"/>
      <c r="T1011077" s="3"/>
      <c r="U1011077" s="3"/>
      <c r="V1011077" s="6"/>
    </row>
    <row r="1011078" spans="1:22" customFormat="1">
      <c r="A1011078" s="2"/>
      <c r="B1011078" s="44"/>
      <c r="C1011078" s="39"/>
      <c r="D1011078" s="39"/>
      <c r="E1011078" s="3"/>
      <c r="F1011078" s="20"/>
      <c r="G1011078" s="20"/>
      <c r="H1011078" s="46"/>
      <c r="I1011078" s="47"/>
      <c r="J1011078" s="3"/>
      <c r="K1011078" s="48"/>
      <c r="L1011078" s="46"/>
      <c r="M1011078" s="46"/>
      <c r="N1011078" s="49"/>
      <c r="O1011078" s="46"/>
      <c r="P1011078" s="3"/>
      <c r="Q1011078" s="3"/>
      <c r="R1011078" s="50"/>
      <c r="S1011078" s="3"/>
      <c r="T1011078" s="3"/>
      <c r="U1011078" s="3"/>
      <c r="V1011078" s="6"/>
    </row>
    <row r="1011079" spans="1:22" customFormat="1">
      <c r="A1011079" s="2"/>
      <c r="B1011079" s="44"/>
      <c r="C1011079" s="39"/>
      <c r="D1011079" s="39"/>
      <c r="E1011079" s="3"/>
      <c r="F1011079" s="20"/>
      <c r="G1011079" s="20"/>
      <c r="H1011079" s="46"/>
      <c r="I1011079" s="47"/>
      <c r="J1011079" s="3"/>
      <c r="K1011079" s="48"/>
      <c r="L1011079" s="46"/>
      <c r="M1011079" s="46"/>
      <c r="N1011079" s="49"/>
      <c r="O1011079" s="46"/>
      <c r="P1011079" s="3"/>
      <c r="Q1011079" s="3"/>
      <c r="R1011079" s="50"/>
      <c r="S1011079" s="3"/>
      <c r="T1011079" s="3"/>
      <c r="U1011079" s="3"/>
      <c r="V1011079" s="6"/>
    </row>
    <row r="1011080" spans="1:22" customFormat="1">
      <c r="A1011080" s="2"/>
      <c r="B1011080" s="44"/>
      <c r="C1011080" s="39"/>
      <c r="D1011080" s="39"/>
      <c r="E1011080" s="3"/>
      <c r="F1011080" s="20"/>
      <c r="G1011080" s="20"/>
      <c r="H1011080" s="46"/>
      <c r="I1011080" s="47"/>
      <c r="J1011080" s="3"/>
      <c r="K1011080" s="48"/>
      <c r="L1011080" s="46"/>
      <c r="M1011080" s="46"/>
      <c r="N1011080" s="49"/>
      <c r="O1011080" s="46"/>
      <c r="P1011080" s="3"/>
      <c r="Q1011080" s="3"/>
      <c r="R1011080" s="50"/>
      <c r="S1011080" s="3"/>
      <c r="T1011080" s="3"/>
      <c r="U1011080" s="3"/>
      <c r="V1011080" s="6"/>
    </row>
    <row r="1011081" spans="1:22" customFormat="1">
      <c r="A1011081" s="2"/>
      <c r="B1011081" s="44"/>
      <c r="C1011081" s="39"/>
      <c r="D1011081" s="39"/>
      <c r="E1011081" s="3"/>
      <c r="F1011081" s="20"/>
      <c r="G1011081" s="20"/>
      <c r="H1011081" s="46"/>
      <c r="I1011081" s="47"/>
      <c r="J1011081" s="3"/>
      <c r="K1011081" s="48"/>
      <c r="L1011081" s="46"/>
      <c r="M1011081" s="46"/>
      <c r="N1011081" s="49"/>
      <c r="O1011081" s="46"/>
      <c r="P1011081" s="3"/>
      <c r="Q1011081" s="3"/>
      <c r="R1011081" s="50"/>
      <c r="S1011081" s="3"/>
      <c r="T1011081" s="3"/>
      <c r="U1011081" s="3"/>
      <c r="V1011081" s="6"/>
    </row>
    <row r="1011082" spans="1:22" customFormat="1">
      <c r="A1011082" s="2"/>
      <c r="B1011082" s="44"/>
      <c r="C1011082" s="39"/>
      <c r="D1011082" s="39"/>
      <c r="E1011082" s="3"/>
      <c r="F1011082" s="20"/>
      <c r="G1011082" s="20"/>
      <c r="H1011082" s="46"/>
      <c r="I1011082" s="47"/>
      <c r="J1011082" s="3"/>
      <c r="K1011082" s="48"/>
      <c r="L1011082" s="46"/>
      <c r="M1011082" s="46"/>
      <c r="N1011082" s="49"/>
      <c r="O1011082" s="46"/>
      <c r="P1011082" s="3"/>
      <c r="Q1011082" s="3"/>
      <c r="R1011082" s="50"/>
      <c r="S1011082" s="3"/>
      <c r="T1011082" s="3"/>
      <c r="U1011082" s="3"/>
      <c r="V1011082" s="6"/>
    </row>
    <row r="1011083" spans="1:22" customFormat="1">
      <c r="A1011083" s="2"/>
      <c r="B1011083" s="44"/>
      <c r="C1011083" s="39"/>
      <c r="D1011083" s="39"/>
      <c r="E1011083" s="3"/>
      <c r="F1011083" s="20"/>
      <c r="G1011083" s="20"/>
      <c r="H1011083" s="46"/>
      <c r="I1011083" s="47"/>
      <c r="J1011083" s="3"/>
      <c r="K1011083" s="48"/>
      <c r="L1011083" s="46"/>
      <c r="M1011083" s="46"/>
      <c r="N1011083" s="49"/>
      <c r="O1011083" s="46"/>
      <c r="P1011083" s="3"/>
      <c r="Q1011083" s="3"/>
      <c r="R1011083" s="50"/>
      <c r="S1011083" s="3"/>
      <c r="T1011083" s="3"/>
      <c r="U1011083" s="3"/>
      <c r="V1011083" s="6"/>
    </row>
    <row r="1011084" spans="1:22" customFormat="1">
      <c r="A1011084" s="2"/>
      <c r="B1011084" s="44"/>
      <c r="C1011084" s="39"/>
      <c r="D1011084" s="39"/>
      <c r="E1011084" s="3"/>
      <c r="F1011084" s="20"/>
      <c r="G1011084" s="20"/>
      <c r="H1011084" s="46"/>
      <c r="I1011084" s="47"/>
      <c r="J1011084" s="3"/>
      <c r="K1011084" s="48"/>
      <c r="L1011084" s="46"/>
      <c r="M1011084" s="46"/>
      <c r="N1011084" s="49"/>
      <c r="O1011084" s="46"/>
      <c r="P1011084" s="3"/>
      <c r="Q1011084" s="3"/>
      <c r="R1011084" s="50"/>
      <c r="S1011084" s="3"/>
      <c r="T1011084" s="3"/>
      <c r="U1011084" s="3"/>
      <c r="V1011084" s="6"/>
    </row>
    <row r="1011085" spans="1:22" customFormat="1">
      <c r="A1011085" s="2"/>
      <c r="B1011085" s="44"/>
      <c r="C1011085" s="39"/>
      <c r="D1011085" s="39"/>
      <c r="E1011085" s="3"/>
      <c r="F1011085" s="20"/>
      <c r="G1011085" s="20"/>
      <c r="H1011085" s="46"/>
      <c r="I1011085" s="47"/>
      <c r="J1011085" s="3"/>
      <c r="K1011085" s="48"/>
      <c r="L1011085" s="46"/>
      <c r="M1011085" s="46"/>
      <c r="N1011085" s="49"/>
      <c r="O1011085" s="46"/>
      <c r="P1011085" s="3"/>
      <c r="Q1011085" s="3"/>
      <c r="R1011085" s="50"/>
      <c r="S1011085" s="3"/>
      <c r="T1011085" s="3"/>
      <c r="U1011085" s="3"/>
      <c r="V1011085" s="6"/>
    </row>
    <row r="1011086" spans="1:22" customFormat="1">
      <c r="A1011086" s="2"/>
      <c r="B1011086" s="44"/>
      <c r="C1011086" s="39"/>
      <c r="D1011086" s="39"/>
      <c r="E1011086" s="3"/>
      <c r="F1011086" s="20"/>
      <c r="G1011086" s="20"/>
      <c r="H1011086" s="46"/>
      <c r="I1011086" s="47"/>
      <c r="J1011086" s="3"/>
      <c r="K1011086" s="48"/>
      <c r="L1011086" s="46"/>
      <c r="M1011086" s="46"/>
      <c r="N1011086" s="49"/>
      <c r="O1011086" s="46"/>
      <c r="P1011086" s="3"/>
      <c r="Q1011086" s="3"/>
      <c r="R1011086" s="50"/>
      <c r="S1011086" s="3"/>
      <c r="T1011086" s="3"/>
      <c r="U1011086" s="3"/>
      <c r="V1011086" s="6"/>
    </row>
    <row r="1011087" spans="1:22" customFormat="1">
      <c r="A1011087" s="2"/>
      <c r="B1011087" s="44"/>
      <c r="C1011087" s="39"/>
      <c r="D1011087" s="39"/>
      <c r="E1011087" s="3"/>
      <c r="F1011087" s="20"/>
      <c r="G1011087" s="20"/>
      <c r="H1011087" s="46"/>
      <c r="I1011087" s="47"/>
      <c r="J1011087" s="3"/>
      <c r="K1011087" s="48"/>
      <c r="L1011087" s="46"/>
      <c r="M1011087" s="46"/>
      <c r="N1011087" s="49"/>
      <c r="O1011087" s="46"/>
      <c r="P1011087" s="3"/>
      <c r="Q1011087" s="3"/>
      <c r="R1011087" s="50"/>
      <c r="S1011087" s="3"/>
      <c r="T1011087" s="3"/>
      <c r="U1011087" s="3"/>
      <c r="V1011087" s="6"/>
    </row>
    <row r="1011088" spans="1:22" customFormat="1">
      <c r="A1011088" s="2"/>
      <c r="B1011088" s="44"/>
      <c r="C1011088" s="39"/>
      <c r="D1011088" s="39"/>
      <c r="E1011088" s="3"/>
      <c r="F1011088" s="20"/>
      <c r="G1011088" s="20"/>
      <c r="H1011088" s="46"/>
      <c r="I1011088" s="47"/>
      <c r="J1011088" s="3"/>
      <c r="K1011088" s="48"/>
      <c r="L1011088" s="46"/>
      <c r="M1011088" s="46"/>
      <c r="N1011088" s="49"/>
      <c r="O1011088" s="46"/>
      <c r="P1011088" s="3"/>
      <c r="Q1011088" s="3"/>
      <c r="R1011088" s="50"/>
      <c r="S1011088" s="3"/>
      <c r="T1011088" s="3"/>
      <c r="U1011088" s="3"/>
      <c r="V1011088" s="6"/>
    </row>
    <row r="1011089" spans="1:22" customFormat="1">
      <c r="A1011089" s="2"/>
      <c r="B1011089" s="44"/>
      <c r="C1011089" s="39"/>
      <c r="D1011089" s="39"/>
      <c r="E1011089" s="3"/>
      <c r="F1011089" s="20"/>
      <c r="G1011089" s="20"/>
      <c r="H1011089" s="46"/>
      <c r="I1011089" s="47"/>
      <c r="J1011089" s="3"/>
      <c r="K1011089" s="48"/>
      <c r="L1011089" s="46"/>
      <c r="M1011089" s="46"/>
      <c r="N1011089" s="49"/>
      <c r="O1011089" s="46"/>
      <c r="P1011089" s="3"/>
      <c r="Q1011089" s="3"/>
      <c r="R1011089" s="50"/>
      <c r="S1011089" s="3"/>
      <c r="T1011089" s="3"/>
      <c r="U1011089" s="3"/>
      <c r="V1011089" s="6"/>
    </row>
    <row r="1011090" spans="1:22" customFormat="1">
      <c r="A1011090" s="2"/>
      <c r="B1011090" s="44"/>
      <c r="C1011090" s="39"/>
      <c r="D1011090" s="39"/>
      <c r="E1011090" s="3"/>
      <c r="F1011090" s="20"/>
      <c r="G1011090" s="20"/>
      <c r="H1011090" s="46"/>
      <c r="I1011090" s="47"/>
      <c r="J1011090" s="3"/>
      <c r="K1011090" s="48"/>
      <c r="L1011090" s="46"/>
      <c r="M1011090" s="46"/>
      <c r="N1011090" s="49"/>
      <c r="O1011090" s="46"/>
      <c r="P1011090" s="3"/>
      <c r="Q1011090" s="3"/>
      <c r="R1011090" s="50"/>
      <c r="S1011090" s="3"/>
      <c r="T1011090" s="3"/>
      <c r="U1011090" s="3"/>
      <c r="V1011090" s="6"/>
    </row>
    <row r="1011091" spans="1:22" customFormat="1">
      <c r="A1011091" s="2"/>
      <c r="B1011091" s="44"/>
      <c r="C1011091" s="39"/>
      <c r="D1011091" s="39"/>
      <c r="E1011091" s="3"/>
      <c r="F1011091" s="20"/>
      <c r="G1011091" s="20"/>
      <c r="H1011091" s="46"/>
      <c r="I1011091" s="47"/>
      <c r="J1011091" s="3"/>
      <c r="K1011091" s="48"/>
      <c r="L1011091" s="46"/>
      <c r="M1011091" s="46"/>
      <c r="N1011091" s="49"/>
      <c r="O1011091" s="46"/>
      <c r="P1011091" s="3"/>
      <c r="Q1011091" s="3"/>
      <c r="R1011091" s="50"/>
      <c r="S1011091" s="3"/>
      <c r="T1011091" s="3"/>
      <c r="U1011091" s="3"/>
      <c r="V1011091" s="6"/>
    </row>
    <row r="1011092" spans="1:22" customFormat="1">
      <c r="A1011092" s="2"/>
      <c r="B1011092" s="44"/>
      <c r="C1011092" s="39"/>
      <c r="D1011092" s="39"/>
      <c r="E1011092" s="3"/>
      <c r="F1011092" s="20"/>
      <c r="G1011092" s="20"/>
      <c r="H1011092" s="46"/>
      <c r="I1011092" s="47"/>
      <c r="J1011092" s="3"/>
      <c r="K1011092" s="48"/>
      <c r="L1011092" s="46"/>
      <c r="M1011092" s="46"/>
      <c r="N1011092" s="49"/>
      <c r="O1011092" s="46"/>
      <c r="P1011092" s="3"/>
      <c r="Q1011092" s="3"/>
      <c r="R1011092" s="50"/>
      <c r="S1011092" s="3"/>
      <c r="T1011092" s="3"/>
      <c r="U1011092" s="3"/>
      <c r="V1011092" s="6"/>
    </row>
    <row r="1011093" spans="1:22" customFormat="1">
      <c r="A1011093" s="2"/>
      <c r="B1011093" s="44"/>
      <c r="C1011093" s="39"/>
      <c r="D1011093" s="39"/>
      <c r="E1011093" s="3"/>
      <c r="F1011093" s="20"/>
      <c r="G1011093" s="20"/>
      <c r="H1011093" s="46"/>
      <c r="I1011093" s="47"/>
      <c r="J1011093" s="3"/>
      <c r="K1011093" s="48"/>
      <c r="L1011093" s="46"/>
      <c r="M1011093" s="46"/>
      <c r="N1011093" s="49"/>
      <c r="O1011093" s="46"/>
      <c r="P1011093" s="3"/>
      <c r="Q1011093" s="3"/>
      <c r="R1011093" s="50"/>
      <c r="S1011093" s="3"/>
      <c r="T1011093" s="3"/>
      <c r="U1011093" s="3"/>
      <c r="V1011093" s="6"/>
    </row>
    <row r="1011094" spans="1:22" customFormat="1">
      <c r="A1011094" s="2"/>
      <c r="B1011094" s="44"/>
      <c r="C1011094" s="39"/>
      <c r="D1011094" s="39"/>
      <c r="E1011094" s="3"/>
      <c r="F1011094" s="20"/>
      <c r="G1011094" s="20"/>
      <c r="H1011094" s="46"/>
      <c r="I1011094" s="47"/>
      <c r="J1011094" s="3"/>
      <c r="K1011094" s="48"/>
      <c r="L1011094" s="46"/>
      <c r="M1011094" s="46"/>
      <c r="N1011094" s="49"/>
      <c r="O1011094" s="46"/>
      <c r="P1011094" s="3"/>
      <c r="Q1011094" s="3"/>
      <c r="R1011094" s="50"/>
      <c r="S1011094" s="3"/>
      <c r="T1011094" s="3"/>
      <c r="U1011094" s="3"/>
      <c r="V1011094" s="6"/>
    </row>
    <row r="1011095" spans="1:22" customFormat="1">
      <c r="A1011095" s="2"/>
      <c r="B1011095" s="44"/>
      <c r="C1011095" s="39"/>
      <c r="D1011095" s="39"/>
      <c r="E1011095" s="3"/>
      <c r="F1011095" s="20"/>
      <c r="G1011095" s="20"/>
      <c r="H1011095" s="46"/>
      <c r="I1011095" s="47"/>
      <c r="J1011095" s="3"/>
      <c r="K1011095" s="48"/>
      <c r="L1011095" s="46"/>
      <c r="M1011095" s="46"/>
      <c r="N1011095" s="49"/>
      <c r="O1011095" s="46"/>
      <c r="P1011095" s="3"/>
      <c r="Q1011095" s="3"/>
      <c r="R1011095" s="50"/>
      <c r="S1011095" s="3"/>
      <c r="T1011095" s="3"/>
      <c r="U1011095" s="3"/>
      <c r="V1011095" s="6"/>
    </row>
    <row r="1011096" spans="1:22" customFormat="1">
      <c r="A1011096" s="2"/>
      <c r="B1011096" s="44"/>
      <c r="C1011096" s="39"/>
      <c r="D1011096" s="39"/>
      <c r="E1011096" s="3"/>
      <c r="F1011096" s="20"/>
      <c r="G1011096" s="20"/>
      <c r="H1011096" s="46"/>
      <c r="I1011096" s="47"/>
      <c r="J1011096" s="3"/>
      <c r="K1011096" s="48"/>
      <c r="L1011096" s="46"/>
      <c r="M1011096" s="46"/>
      <c r="N1011096" s="49"/>
      <c r="O1011096" s="46"/>
      <c r="P1011096" s="3"/>
      <c r="Q1011096" s="3"/>
      <c r="R1011096" s="50"/>
      <c r="S1011096" s="3"/>
      <c r="T1011096" s="3"/>
      <c r="U1011096" s="3"/>
      <c r="V1011096" s="6"/>
    </row>
    <row r="1011097" spans="1:22" customFormat="1">
      <c r="A1011097" s="2"/>
      <c r="B1011097" s="44"/>
      <c r="C1011097" s="39"/>
      <c r="D1011097" s="39"/>
      <c r="E1011097" s="3"/>
      <c r="F1011097" s="20"/>
      <c r="G1011097" s="20"/>
      <c r="H1011097" s="46"/>
      <c r="I1011097" s="47"/>
      <c r="J1011097" s="3"/>
      <c r="K1011097" s="48"/>
      <c r="L1011097" s="46"/>
      <c r="M1011097" s="46"/>
      <c r="N1011097" s="49"/>
      <c r="O1011097" s="46"/>
      <c r="P1011097" s="3"/>
      <c r="Q1011097" s="3"/>
      <c r="R1011097" s="50"/>
      <c r="S1011097" s="3"/>
      <c r="T1011097" s="3"/>
      <c r="U1011097" s="3"/>
      <c r="V1011097" s="6"/>
    </row>
    <row r="1011098" spans="1:22" customFormat="1">
      <c r="A1011098" s="2"/>
      <c r="B1011098" s="44"/>
      <c r="C1011098" s="39"/>
      <c r="D1011098" s="39"/>
      <c r="E1011098" s="3"/>
      <c r="F1011098" s="20"/>
      <c r="G1011098" s="20"/>
      <c r="H1011098" s="46"/>
      <c r="I1011098" s="47"/>
      <c r="J1011098" s="3"/>
      <c r="K1011098" s="48"/>
      <c r="L1011098" s="46"/>
      <c r="M1011098" s="46"/>
      <c r="N1011098" s="49"/>
      <c r="O1011098" s="46"/>
      <c r="P1011098" s="3"/>
      <c r="Q1011098" s="3"/>
      <c r="R1011098" s="50"/>
      <c r="S1011098" s="3"/>
      <c r="T1011098" s="3"/>
      <c r="U1011098" s="3"/>
      <c r="V1011098" s="6"/>
    </row>
    <row r="1011099" spans="1:22" customFormat="1">
      <c r="A1011099" s="2"/>
      <c r="B1011099" s="44"/>
      <c r="C1011099" s="39"/>
      <c r="D1011099" s="39"/>
      <c r="E1011099" s="3"/>
      <c r="F1011099" s="20"/>
      <c r="G1011099" s="20"/>
      <c r="H1011099" s="46"/>
      <c r="I1011099" s="47"/>
      <c r="J1011099" s="3"/>
      <c r="K1011099" s="48"/>
      <c r="L1011099" s="46"/>
      <c r="M1011099" s="46"/>
      <c r="N1011099" s="49"/>
      <c r="O1011099" s="46"/>
      <c r="P1011099" s="3"/>
      <c r="Q1011099" s="3"/>
      <c r="R1011099" s="50"/>
      <c r="S1011099" s="3"/>
      <c r="T1011099" s="3"/>
      <c r="U1011099" s="3"/>
      <c r="V1011099" s="6"/>
    </row>
    <row r="1011100" spans="1:22" customFormat="1">
      <c r="A1011100" s="2"/>
      <c r="B1011100" s="44"/>
      <c r="C1011100" s="39"/>
      <c r="D1011100" s="39"/>
      <c r="E1011100" s="3"/>
      <c r="F1011100" s="20"/>
      <c r="G1011100" s="20"/>
      <c r="H1011100" s="46"/>
      <c r="I1011100" s="47"/>
      <c r="J1011100" s="3"/>
      <c r="K1011100" s="48"/>
      <c r="L1011100" s="46"/>
      <c r="M1011100" s="46"/>
      <c r="N1011100" s="49"/>
      <c r="O1011100" s="46"/>
      <c r="P1011100" s="3"/>
      <c r="Q1011100" s="3"/>
      <c r="R1011100" s="50"/>
      <c r="S1011100" s="3"/>
      <c r="T1011100" s="3"/>
      <c r="U1011100" s="3"/>
      <c r="V1011100" s="6"/>
    </row>
    <row r="1011101" spans="1:22" customFormat="1">
      <c r="A1011101" s="2"/>
      <c r="B1011101" s="44"/>
      <c r="C1011101" s="39"/>
      <c r="D1011101" s="39"/>
      <c r="E1011101" s="3"/>
      <c r="F1011101" s="20"/>
      <c r="G1011101" s="20"/>
      <c r="H1011101" s="46"/>
      <c r="I1011101" s="47"/>
      <c r="J1011101" s="3"/>
      <c r="K1011101" s="48"/>
      <c r="L1011101" s="46"/>
      <c r="M1011101" s="46"/>
      <c r="N1011101" s="49"/>
      <c r="O1011101" s="46"/>
      <c r="P1011101" s="3"/>
      <c r="Q1011101" s="3"/>
      <c r="R1011101" s="50"/>
      <c r="S1011101" s="3"/>
      <c r="T1011101" s="3"/>
      <c r="U1011101" s="3"/>
      <c r="V1011101" s="6"/>
    </row>
    <row r="1011102" spans="1:22" customFormat="1">
      <c r="A1011102" s="2"/>
      <c r="B1011102" s="44"/>
      <c r="C1011102" s="39"/>
      <c r="D1011102" s="39"/>
      <c r="E1011102" s="3"/>
      <c r="F1011102" s="20"/>
      <c r="G1011102" s="20"/>
      <c r="H1011102" s="46"/>
      <c r="I1011102" s="47"/>
      <c r="J1011102" s="3"/>
      <c r="K1011102" s="48"/>
      <c r="L1011102" s="46"/>
      <c r="M1011102" s="46"/>
      <c r="N1011102" s="49"/>
      <c r="O1011102" s="46"/>
      <c r="P1011102" s="3"/>
      <c r="Q1011102" s="3"/>
      <c r="R1011102" s="50"/>
      <c r="S1011102" s="3"/>
      <c r="T1011102" s="3"/>
      <c r="U1011102" s="3"/>
      <c r="V1011102" s="6"/>
    </row>
    <row r="1011103" spans="1:22" customFormat="1">
      <c r="A1011103" s="2"/>
      <c r="B1011103" s="44"/>
      <c r="C1011103" s="39"/>
      <c r="D1011103" s="39"/>
      <c r="E1011103" s="3"/>
      <c r="F1011103" s="20"/>
      <c r="G1011103" s="20"/>
      <c r="H1011103" s="46"/>
      <c r="I1011103" s="47"/>
      <c r="J1011103" s="3"/>
      <c r="K1011103" s="48"/>
      <c r="L1011103" s="46"/>
      <c r="M1011103" s="46"/>
      <c r="N1011103" s="49"/>
      <c r="O1011103" s="46"/>
      <c r="P1011103" s="3"/>
      <c r="Q1011103" s="3"/>
      <c r="R1011103" s="50"/>
      <c r="S1011103" s="3"/>
      <c r="T1011103" s="3"/>
      <c r="U1011103" s="3"/>
      <c r="V1011103" s="6"/>
    </row>
    <row r="1011104" spans="1:22" customFormat="1">
      <c r="A1011104" s="2"/>
      <c r="B1011104" s="44"/>
      <c r="C1011104" s="39"/>
      <c r="D1011104" s="39"/>
      <c r="E1011104" s="3"/>
      <c r="F1011104" s="20"/>
      <c r="G1011104" s="20"/>
      <c r="H1011104" s="46"/>
      <c r="I1011104" s="47"/>
      <c r="J1011104" s="3"/>
      <c r="K1011104" s="48"/>
      <c r="L1011104" s="46"/>
      <c r="M1011104" s="46"/>
      <c r="N1011104" s="49"/>
      <c r="O1011104" s="46"/>
      <c r="P1011104" s="3"/>
      <c r="Q1011104" s="3"/>
      <c r="R1011104" s="50"/>
      <c r="S1011104" s="3"/>
      <c r="T1011104" s="3"/>
      <c r="U1011104" s="3"/>
      <c r="V1011104" s="6"/>
    </row>
    <row r="1011105" spans="1:22" customFormat="1">
      <c r="A1011105" s="2"/>
      <c r="B1011105" s="44"/>
      <c r="C1011105" s="39"/>
      <c r="D1011105" s="39"/>
      <c r="E1011105" s="3"/>
      <c r="F1011105" s="20"/>
      <c r="G1011105" s="20"/>
      <c r="H1011105" s="46"/>
      <c r="I1011105" s="47"/>
      <c r="J1011105" s="3"/>
      <c r="K1011105" s="48"/>
      <c r="L1011105" s="46"/>
      <c r="M1011105" s="46"/>
      <c r="N1011105" s="49"/>
      <c r="O1011105" s="46"/>
      <c r="P1011105" s="3"/>
      <c r="Q1011105" s="3"/>
      <c r="R1011105" s="50"/>
      <c r="S1011105" s="3"/>
      <c r="T1011105" s="3"/>
      <c r="U1011105" s="3"/>
      <c r="V1011105" s="6"/>
    </row>
    <row r="1011106" spans="1:22" customFormat="1">
      <c r="A1011106" s="2"/>
      <c r="B1011106" s="44"/>
      <c r="C1011106" s="39"/>
      <c r="D1011106" s="39"/>
      <c r="E1011106" s="3"/>
      <c r="F1011106" s="20"/>
      <c r="G1011106" s="20"/>
      <c r="H1011106" s="46"/>
      <c r="I1011106" s="47"/>
      <c r="J1011106" s="3"/>
      <c r="K1011106" s="48"/>
      <c r="L1011106" s="46"/>
      <c r="M1011106" s="46"/>
      <c r="N1011106" s="49"/>
      <c r="O1011106" s="46"/>
      <c r="P1011106" s="3"/>
      <c r="Q1011106" s="3"/>
      <c r="R1011106" s="50"/>
      <c r="S1011106" s="3"/>
      <c r="T1011106" s="3"/>
      <c r="U1011106" s="3"/>
      <c r="V1011106" s="6"/>
    </row>
    <row r="1011107" spans="1:22" customFormat="1">
      <c r="A1011107" s="2"/>
      <c r="B1011107" s="44"/>
      <c r="C1011107" s="39"/>
      <c r="D1011107" s="39"/>
      <c r="E1011107" s="3"/>
      <c r="F1011107" s="20"/>
      <c r="G1011107" s="20"/>
      <c r="H1011107" s="46"/>
      <c r="I1011107" s="47"/>
      <c r="J1011107" s="3"/>
      <c r="K1011107" s="48"/>
      <c r="L1011107" s="46"/>
      <c r="M1011107" s="46"/>
      <c r="N1011107" s="49"/>
      <c r="O1011107" s="46"/>
      <c r="P1011107" s="3"/>
      <c r="Q1011107" s="3"/>
      <c r="R1011107" s="50"/>
      <c r="S1011107" s="3"/>
      <c r="T1011107" s="3"/>
      <c r="U1011107" s="3"/>
      <c r="V1011107" s="6"/>
    </row>
    <row r="1011108" spans="1:22" customFormat="1">
      <c r="A1011108" s="2"/>
      <c r="B1011108" s="44"/>
      <c r="C1011108" s="39"/>
      <c r="D1011108" s="39"/>
      <c r="E1011108" s="3"/>
      <c r="F1011108" s="20"/>
      <c r="G1011108" s="20"/>
      <c r="H1011108" s="46"/>
      <c r="I1011108" s="47"/>
      <c r="J1011108" s="3"/>
      <c r="K1011108" s="48"/>
      <c r="L1011108" s="46"/>
      <c r="M1011108" s="46"/>
      <c r="N1011108" s="49"/>
      <c r="O1011108" s="46"/>
      <c r="P1011108" s="3"/>
      <c r="Q1011108" s="3"/>
      <c r="R1011108" s="50"/>
      <c r="S1011108" s="3"/>
      <c r="T1011108" s="3"/>
      <c r="U1011108" s="3"/>
      <c r="V1011108" s="6"/>
    </row>
    <row r="1011109" spans="1:22" customFormat="1">
      <c r="A1011109" s="2"/>
      <c r="B1011109" s="44"/>
      <c r="C1011109" s="39"/>
      <c r="D1011109" s="39"/>
      <c r="E1011109" s="3"/>
      <c r="F1011109" s="20"/>
      <c r="G1011109" s="20"/>
      <c r="H1011109" s="46"/>
      <c r="I1011109" s="47"/>
      <c r="J1011109" s="3"/>
      <c r="K1011109" s="48"/>
      <c r="L1011109" s="46"/>
      <c r="M1011109" s="46"/>
      <c r="N1011109" s="49"/>
      <c r="O1011109" s="46"/>
      <c r="P1011109" s="3"/>
      <c r="Q1011109" s="3"/>
      <c r="R1011109" s="50"/>
      <c r="S1011109" s="3"/>
      <c r="T1011109" s="3"/>
      <c r="U1011109" s="3"/>
      <c r="V1011109" s="6"/>
    </row>
    <row r="1011110" spans="1:22" customFormat="1">
      <c r="A1011110" s="2"/>
      <c r="B1011110" s="44"/>
      <c r="C1011110" s="39"/>
      <c r="D1011110" s="39"/>
      <c r="E1011110" s="3"/>
      <c r="F1011110" s="20"/>
      <c r="G1011110" s="20"/>
      <c r="H1011110" s="46"/>
      <c r="I1011110" s="47"/>
      <c r="J1011110" s="3"/>
      <c r="K1011110" s="48"/>
      <c r="L1011110" s="46"/>
      <c r="M1011110" s="46"/>
      <c r="N1011110" s="49"/>
      <c r="O1011110" s="46"/>
      <c r="P1011110" s="3"/>
      <c r="Q1011110" s="3"/>
      <c r="R1011110" s="50"/>
      <c r="S1011110" s="3"/>
      <c r="T1011110" s="3"/>
      <c r="U1011110" s="3"/>
      <c r="V1011110" s="6"/>
    </row>
    <row r="1011111" spans="1:22" customFormat="1">
      <c r="A1011111" s="2"/>
      <c r="B1011111" s="44"/>
      <c r="C1011111" s="39"/>
      <c r="D1011111" s="39"/>
      <c r="E1011111" s="3"/>
      <c r="F1011111" s="20"/>
      <c r="G1011111" s="20"/>
      <c r="H1011111" s="46"/>
      <c r="I1011111" s="47"/>
      <c r="J1011111" s="3"/>
      <c r="K1011111" s="48"/>
      <c r="L1011111" s="46"/>
      <c r="M1011111" s="46"/>
      <c r="N1011111" s="49"/>
      <c r="O1011111" s="46"/>
      <c r="P1011111" s="3"/>
      <c r="Q1011111" s="3"/>
      <c r="R1011111" s="50"/>
      <c r="S1011111" s="3"/>
      <c r="T1011111" s="3"/>
      <c r="U1011111" s="3"/>
      <c r="V1011111" s="6"/>
    </row>
    <row r="1011112" spans="1:22" customFormat="1">
      <c r="A1011112" s="2"/>
      <c r="B1011112" s="44"/>
      <c r="C1011112" s="39"/>
      <c r="D1011112" s="39"/>
      <c r="E1011112" s="3"/>
      <c r="F1011112" s="20"/>
      <c r="G1011112" s="20"/>
      <c r="H1011112" s="46"/>
      <c r="I1011112" s="47"/>
      <c r="J1011112" s="3"/>
      <c r="K1011112" s="48"/>
      <c r="L1011112" s="46"/>
      <c r="M1011112" s="46"/>
      <c r="N1011112" s="49"/>
      <c r="O1011112" s="46"/>
      <c r="P1011112" s="3"/>
      <c r="Q1011112" s="3"/>
      <c r="R1011112" s="50"/>
      <c r="S1011112" s="3"/>
      <c r="T1011112" s="3"/>
      <c r="U1011112" s="3"/>
      <c r="V1011112" s="6"/>
    </row>
    <row r="1011113" spans="1:22" customFormat="1">
      <c r="A1011113" s="2"/>
      <c r="B1011113" s="44"/>
      <c r="C1011113" s="39"/>
      <c r="D1011113" s="39"/>
      <c r="E1011113" s="3"/>
      <c r="F1011113" s="20"/>
      <c r="G1011113" s="20"/>
      <c r="H1011113" s="46"/>
      <c r="I1011113" s="47"/>
      <c r="J1011113" s="3"/>
      <c r="K1011113" s="48"/>
      <c r="L1011113" s="46"/>
      <c r="M1011113" s="46"/>
      <c r="N1011113" s="49"/>
      <c r="O1011113" s="46"/>
      <c r="P1011113" s="3"/>
      <c r="Q1011113" s="3"/>
      <c r="R1011113" s="50"/>
      <c r="S1011113" s="3"/>
      <c r="T1011113" s="3"/>
      <c r="U1011113" s="3"/>
      <c r="V1011113" s="6"/>
    </row>
    <row r="1011114" spans="1:22" customFormat="1">
      <c r="A1011114" s="2"/>
      <c r="B1011114" s="44"/>
      <c r="C1011114" s="39"/>
      <c r="D1011114" s="39"/>
      <c r="E1011114" s="3"/>
      <c r="F1011114" s="20"/>
      <c r="G1011114" s="20"/>
      <c r="H1011114" s="46"/>
      <c r="I1011114" s="47"/>
      <c r="J1011114" s="3"/>
      <c r="K1011114" s="48"/>
      <c r="L1011114" s="46"/>
      <c r="M1011114" s="46"/>
      <c r="N1011114" s="49"/>
      <c r="O1011114" s="46"/>
      <c r="P1011114" s="3"/>
      <c r="Q1011114" s="3"/>
      <c r="R1011114" s="50"/>
      <c r="S1011114" s="3"/>
      <c r="T1011114" s="3"/>
      <c r="U1011114" s="3"/>
      <c r="V1011114" s="6"/>
    </row>
    <row r="1011115" spans="1:22" customFormat="1">
      <c r="A1011115" s="2"/>
      <c r="B1011115" s="44"/>
      <c r="C1011115" s="39"/>
      <c r="D1011115" s="39"/>
      <c r="E1011115" s="3"/>
      <c r="F1011115" s="20"/>
      <c r="G1011115" s="20"/>
      <c r="H1011115" s="46"/>
      <c r="I1011115" s="47"/>
      <c r="J1011115" s="3"/>
      <c r="K1011115" s="48"/>
      <c r="L1011115" s="46"/>
      <c r="M1011115" s="46"/>
      <c r="N1011115" s="49"/>
      <c r="O1011115" s="46"/>
      <c r="P1011115" s="3"/>
      <c r="Q1011115" s="3"/>
      <c r="R1011115" s="50"/>
      <c r="S1011115" s="3"/>
      <c r="T1011115" s="3"/>
      <c r="U1011115" s="3"/>
      <c r="V1011115" s="6"/>
    </row>
    <row r="1011116" spans="1:22" customFormat="1">
      <c r="A1011116" s="2"/>
      <c r="B1011116" s="44"/>
      <c r="C1011116" s="39"/>
      <c r="D1011116" s="39"/>
      <c r="E1011116" s="3"/>
      <c r="F1011116" s="20"/>
      <c r="G1011116" s="20"/>
      <c r="H1011116" s="46"/>
      <c r="I1011116" s="47"/>
      <c r="J1011116" s="3"/>
      <c r="K1011116" s="48"/>
      <c r="L1011116" s="46"/>
      <c r="M1011116" s="46"/>
      <c r="N1011116" s="49"/>
      <c r="O1011116" s="46"/>
      <c r="P1011116" s="3"/>
      <c r="Q1011116" s="3"/>
      <c r="R1011116" s="50"/>
      <c r="S1011116" s="3"/>
      <c r="T1011116" s="3"/>
      <c r="U1011116" s="3"/>
      <c r="V1011116" s="6"/>
    </row>
    <row r="1011117" spans="1:22" customFormat="1">
      <c r="A1011117" s="2"/>
      <c r="B1011117" s="44"/>
      <c r="C1011117" s="39"/>
      <c r="D1011117" s="39"/>
      <c r="E1011117" s="3"/>
      <c r="F1011117" s="20"/>
      <c r="G1011117" s="20"/>
      <c r="H1011117" s="46"/>
      <c r="I1011117" s="47"/>
      <c r="J1011117" s="3"/>
      <c r="K1011117" s="48"/>
      <c r="L1011117" s="46"/>
      <c r="M1011117" s="46"/>
      <c r="N1011117" s="49"/>
      <c r="O1011117" s="46"/>
      <c r="P1011117" s="3"/>
      <c r="Q1011117" s="3"/>
      <c r="R1011117" s="50"/>
      <c r="S1011117" s="3"/>
      <c r="T1011117" s="3"/>
      <c r="U1011117" s="3"/>
      <c r="V1011117" s="6"/>
    </row>
    <row r="1011118" spans="1:22" customFormat="1">
      <c r="A1011118" s="2"/>
      <c r="B1011118" s="44"/>
      <c r="C1011118" s="39"/>
      <c r="D1011118" s="39"/>
      <c r="E1011118" s="3"/>
      <c r="F1011118" s="20"/>
      <c r="G1011118" s="20"/>
      <c r="H1011118" s="46"/>
      <c r="I1011118" s="47"/>
      <c r="J1011118" s="3"/>
      <c r="K1011118" s="48"/>
      <c r="L1011118" s="46"/>
      <c r="M1011118" s="46"/>
      <c r="N1011118" s="49"/>
      <c r="O1011118" s="46"/>
      <c r="P1011118" s="3"/>
      <c r="Q1011118" s="3"/>
      <c r="R1011118" s="50"/>
      <c r="S1011118" s="3"/>
      <c r="T1011118" s="3"/>
      <c r="U1011118" s="3"/>
      <c r="V1011118" s="6"/>
    </row>
    <row r="1011119" spans="1:22" customFormat="1">
      <c r="A1011119" s="2"/>
      <c r="B1011119" s="44"/>
      <c r="C1011119" s="39"/>
      <c r="D1011119" s="39"/>
      <c r="E1011119" s="3"/>
      <c r="F1011119" s="20"/>
      <c r="G1011119" s="20"/>
      <c r="H1011119" s="46"/>
      <c r="I1011119" s="47"/>
      <c r="J1011119" s="3"/>
      <c r="K1011119" s="48"/>
      <c r="L1011119" s="46"/>
      <c r="M1011119" s="46"/>
      <c r="N1011119" s="49"/>
      <c r="O1011119" s="46"/>
      <c r="P1011119" s="3"/>
      <c r="Q1011119" s="3"/>
      <c r="R1011119" s="50"/>
      <c r="S1011119" s="3"/>
      <c r="T1011119" s="3"/>
      <c r="U1011119" s="3"/>
      <c r="V1011119" s="6"/>
    </row>
    <row r="1011120" spans="1:22" customFormat="1">
      <c r="A1011120" s="2"/>
      <c r="B1011120" s="44"/>
      <c r="C1011120" s="39"/>
      <c r="D1011120" s="39"/>
      <c r="E1011120" s="3"/>
      <c r="F1011120" s="20"/>
      <c r="G1011120" s="20"/>
      <c r="H1011120" s="46"/>
      <c r="I1011120" s="47"/>
      <c r="J1011120" s="3"/>
      <c r="K1011120" s="48"/>
      <c r="L1011120" s="46"/>
      <c r="M1011120" s="46"/>
      <c r="N1011120" s="49"/>
      <c r="O1011120" s="46"/>
      <c r="P1011120" s="3"/>
      <c r="Q1011120" s="3"/>
      <c r="R1011120" s="50"/>
      <c r="S1011120" s="3"/>
      <c r="T1011120" s="3"/>
      <c r="U1011120" s="3"/>
      <c r="V1011120" s="6"/>
    </row>
    <row r="1011121" spans="1:22" customFormat="1">
      <c r="A1011121" s="2"/>
      <c r="B1011121" s="44"/>
      <c r="C1011121" s="39"/>
      <c r="D1011121" s="39"/>
      <c r="E1011121" s="3"/>
      <c r="F1011121" s="20"/>
      <c r="G1011121" s="20"/>
      <c r="H1011121" s="46"/>
      <c r="I1011121" s="47"/>
      <c r="J1011121" s="3"/>
      <c r="K1011121" s="48"/>
      <c r="L1011121" s="46"/>
      <c r="M1011121" s="46"/>
      <c r="N1011121" s="49"/>
      <c r="O1011121" s="46"/>
      <c r="P1011121" s="3"/>
      <c r="Q1011121" s="3"/>
      <c r="R1011121" s="50"/>
      <c r="S1011121" s="3"/>
      <c r="T1011121" s="3"/>
      <c r="U1011121" s="3"/>
      <c r="V1011121" s="6"/>
    </row>
    <row r="1011122" spans="1:22" customFormat="1">
      <c r="A1011122" s="2"/>
      <c r="B1011122" s="44"/>
      <c r="C1011122" s="39"/>
      <c r="D1011122" s="39"/>
      <c r="E1011122" s="3"/>
      <c r="F1011122" s="20"/>
      <c r="G1011122" s="20"/>
      <c r="H1011122" s="46"/>
      <c r="I1011122" s="47"/>
      <c r="J1011122" s="3"/>
      <c r="K1011122" s="48"/>
      <c r="L1011122" s="46"/>
      <c r="M1011122" s="46"/>
      <c r="N1011122" s="49"/>
      <c r="O1011122" s="46"/>
      <c r="P1011122" s="3"/>
      <c r="Q1011122" s="3"/>
      <c r="R1011122" s="50"/>
      <c r="S1011122" s="3"/>
      <c r="T1011122" s="3"/>
      <c r="U1011122" s="3"/>
      <c r="V1011122" s="6"/>
    </row>
    <row r="1011123" spans="1:22" customFormat="1">
      <c r="A1011123" s="2"/>
      <c r="B1011123" s="44"/>
      <c r="C1011123" s="39"/>
      <c r="D1011123" s="39"/>
      <c r="E1011123" s="3"/>
      <c r="F1011123" s="20"/>
      <c r="G1011123" s="20"/>
      <c r="H1011123" s="46"/>
      <c r="I1011123" s="47"/>
      <c r="J1011123" s="3"/>
      <c r="K1011123" s="48"/>
      <c r="L1011123" s="46"/>
      <c r="M1011123" s="46"/>
      <c r="N1011123" s="49"/>
      <c r="O1011123" s="46"/>
      <c r="P1011123" s="3"/>
      <c r="Q1011123" s="3"/>
      <c r="R1011123" s="50"/>
      <c r="S1011123" s="3"/>
      <c r="T1011123" s="3"/>
      <c r="U1011123" s="3"/>
      <c r="V1011123" s="6"/>
    </row>
    <row r="1011124" spans="1:22" customFormat="1">
      <c r="A1011124" s="2"/>
      <c r="B1011124" s="44"/>
      <c r="C1011124" s="39"/>
      <c r="D1011124" s="39"/>
      <c r="E1011124" s="3"/>
      <c r="F1011124" s="20"/>
      <c r="G1011124" s="20"/>
      <c r="H1011124" s="46"/>
      <c r="I1011124" s="47"/>
      <c r="J1011124" s="3"/>
      <c r="K1011124" s="48"/>
      <c r="L1011124" s="46"/>
      <c r="M1011124" s="46"/>
      <c r="N1011124" s="49"/>
      <c r="O1011124" s="46"/>
      <c r="P1011124" s="3"/>
      <c r="Q1011124" s="3"/>
      <c r="R1011124" s="50"/>
      <c r="S1011124" s="3"/>
      <c r="T1011124" s="3"/>
      <c r="U1011124" s="3"/>
      <c r="V1011124" s="6"/>
    </row>
    <row r="1011125" spans="1:22" customFormat="1">
      <c r="A1011125" s="2"/>
      <c r="B1011125" s="44"/>
      <c r="C1011125" s="39"/>
      <c r="D1011125" s="39"/>
      <c r="E1011125" s="3"/>
      <c r="F1011125" s="20"/>
      <c r="G1011125" s="20"/>
      <c r="H1011125" s="46"/>
      <c r="I1011125" s="47"/>
      <c r="J1011125" s="3"/>
      <c r="K1011125" s="48"/>
      <c r="L1011125" s="46"/>
      <c r="M1011125" s="46"/>
      <c r="N1011125" s="49"/>
      <c r="O1011125" s="46"/>
      <c r="P1011125" s="3"/>
      <c r="Q1011125" s="3"/>
      <c r="R1011125" s="50"/>
      <c r="S1011125" s="3"/>
      <c r="T1011125" s="3"/>
      <c r="U1011125" s="3"/>
      <c r="V1011125" s="6"/>
    </row>
    <row r="1011126" spans="1:22" customFormat="1">
      <c r="A1011126" s="2"/>
      <c r="B1011126" s="44"/>
      <c r="C1011126" s="39"/>
      <c r="D1011126" s="39"/>
      <c r="E1011126" s="3"/>
      <c r="F1011126" s="20"/>
      <c r="G1011126" s="20"/>
      <c r="H1011126" s="46"/>
      <c r="I1011126" s="47"/>
      <c r="J1011126" s="3"/>
      <c r="K1011126" s="48"/>
      <c r="L1011126" s="46"/>
      <c r="M1011126" s="46"/>
      <c r="N1011126" s="49"/>
      <c r="O1011126" s="46"/>
      <c r="P1011126" s="3"/>
      <c r="Q1011126" s="3"/>
      <c r="R1011126" s="50"/>
      <c r="S1011126" s="3"/>
      <c r="T1011126" s="3"/>
      <c r="U1011126" s="3"/>
      <c r="V1011126" s="6"/>
    </row>
    <row r="1011127" spans="1:22" customFormat="1">
      <c r="A1011127" s="2"/>
      <c r="B1011127" s="44"/>
      <c r="C1011127" s="39"/>
      <c r="D1011127" s="39"/>
      <c r="E1011127" s="3"/>
      <c r="F1011127" s="20"/>
      <c r="G1011127" s="20"/>
      <c r="H1011127" s="46"/>
      <c r="I1011127" s="47"/>
      <c r="J1011127" s="3"/>
      <c r="K1011127" s="48"/>
      <c r="L1011127" s="46"/>
      <c r="M1011127" s="46"/>
      <c r="N1011127" s="49"/>
      <c r="O1011127" s="46"/>
      <c r="P1011127" s="3"/>
      <c r="Q1011127" s="3"/>
      <c r="R1011127" s="50"/>
      <c r="S1011127" s="3"/>
      <c r="T1011127" s="3"/>
      <c r="U1011127" s="3"/>
      <c r="V1011127" s="6"/>
    </row>
    <row r="1011128" spans="1:22" customFormat="1">
      <c r="A1011128" s="2"/>
      <c r="B1011128" s="44"/>
      <c r="C1011128" s="39"/>
      <c r="D1011128" s="39"/>
      <c r="E1011128" s="3"/>
      <c r="F1011128" s="20"/>
      <c r="G1011128" s="20"/>
      <c r="H1011128" s="46"/>
      <c r="I1011128" s="47"/>
      <c r="J1011128" s="3"/>
      <c r="K1011128" s="48"/>
      <c r="L1011128" s="46"/>
      <c r="M1011128" s="46"/>
      <c r="N1011128" s="49"/>
      <c r="O1011128" s="46"/>
      <c r="P1011128" s="3"/>
      <c r="Q1011128" s="3"/>
      <c r="R1011128" s="50"/>
      <c r="S1011128" s="3"/>
      <c r="T1011128" s="3"/>
      <c r="U1011128" s="3"/>
      <c r="V1011128" s="6"/>
    </row>
    <row r="1011129" spans="1:22" customFormat="1">
      <c r="A1011129" s="2"/>
      <c r="B1011129" s="44"/>
      <c r="C1011129" s="39"/>
      <c r="D1011129" s="39"/>
      <c r="E1011129" s="3"/>
      <c r="F1011129" s="20"/>
      <c r="G1011129" s="20"/>
      <c r="H1011129" s="46"/>
      <c r="I1011129" s="47"/>
      <c r="J1011129" s="3"/>
      <c r="K1011129" s="48"/>
      <c r="L1011129" s="46"/>
      <c r="M1011129" s="46"/>
      <c r="N1011129" s="49"/>
      <c r="O1011129" s="46"/>
      <c r="P1011129" s="3"/>
      <c r="Q1011129" s="3"/>
      <c r="R1011129" s="50"/>
      <c r="S1011129" s="3"/>
      <c r="T1011129" s="3"/>
      <c r="U1011129" s="3"/>
      <c r="V1011129" s="6"/>
    </row>
    <row r="1011130" spans="1:22" customFormat="1">
      <c r="A1011130" s="2"/>
      <c r="B1011130" s="44"/>
      <c r="C1011130" s="39"/>
      <c r="D1011130" s="39"/>
      <c r="E1011130" s="3"/>
      <c r="F1011130" s="20"/>
      <c r="G1011130" s="20"/>
      <c r="H1011130" s="46"/>
      <c r="I1011130" s="47"/>
      <c r="J1011130" s="3"/>
      <c r="K1011130" s="48"/>
      <c r="L1011130" s="46"/>
      <c r="M1011130" s="46"/>
      <c r="N1011130" s="49"/>
      <c r="O1011130" s="46"/>
      <c r="P1011130" s="3"/>
      <c r="Q1011130" s="3"/>
      <c r="R1011130" s="50"/>
      <c r="S1011130" s="3"/>
      <c r="T1011130" s="3"/>
      <c r="U1011130" s="3"/>
      <c r="V1011130" s="6"/>
    </row>
    <row r="1011131" spans="1:22" customFormat="1">
      <c r="A1011131" s="2"/>
      <c r="B1011131" s="44"/>
      <c r="C1011131" s="39"/>
      <c r="D1011131" s="39"/>
      <c r="E1011131" s="3"/>
      <c r="F1011131" s="20"/>
      <c r="G1011131" s="20"/>
      <c r="H1011131" s="46"/>
      <c r="I1011131" s="47"/>
      <c r="J1011131" s="3"/>
      <c r="K1011131" s="48"/>
      <c r="L1011131" s="46"/>
      <c r="M1011131" s="46"/>
      <c r="N1011131" s="49"/>
      <c r="O1011131" s="46"/>
      <c r="P1011131" s="3"/>
      <c r="Q1011131" s="3"/>
      <c r="R1011131" s="50"/>
      <c r="S1011131" s="3"/>
      <c r="T1011131" s="3"/>
      <c r="U1011131" s="3"/>
      <c r="V1011131" s="6"/>
    </row>
    <row r="1011132" spans="1:22" customFormat="1">
      <c r="A1011132" s="2"/>
      <c r="B1011132" s="44"/>
      <c r="C1011132" s="39"/>
      <c r="D1011132" s="39"/>
      <c r="E1011132" s="3"/>
      <c r="F1011132" s="20"/>
      <c r="G1011132" s="20"/>
      <c r="H1011132" s="46"/>
      <c r="I1011132" s="47"/>
      <c r="J1011132" s="3"/>
      <c r="K1011132" s="48"/>
      <c r="L1011132" s="46"/>
      <c r="M1011132" s="46"/>
      <c r="N1011132" s="49"/>
      <c r="O1011132" s="46"/>
      <c r="P1011132" s="3"/>
      <c r="Q1011132" s="3"/>
      <c r="R1011132" s="50"/>
      <c r="S1011132" s="3"/>
      <c r="T1011132" s="3"/>
      <c r="U1011132" s="3"/>
      <c r="V1011132" s="6"/>
    </row>
    <row r="1011133" spans="1:22" customFormat="1">
      <c r="A1011133" s="2"/>
      <c r="B1011133" s="44"/>
      <c r="C1011133" s="39"/>
      <c r="D1011133" s="39"/>
      <c r="E1011133" s="3"/>
      <c r="F1011133" s="20"/>
      <c r="G1011133" s="20"/>
      <c r="H1011133" s="46"/>
      <c r="I1011133" s="47"/>
      <c r="J1011133" s="3"/>
      <c r="K1011133" s="48"/>
      <c r="L1011133" s="46"/>
      <c r="M1011133" s="46"/>
      <c r="N1011133" s="49"/>
      <c r="O1011133" s="46"/>
      <c r="P1011133" s="3"/>
      <c r="Q1011133" s="3"/>
      <c r="R1011133" s="50"/>
      <c r="S1011133" s="3"/>
      <c r="T1011133" s="3"/>
      <c r="U1011133" s="3"/>
      <c r="V1011133" s="6"/>
    </row>
    <row r="1011134" spans="1:22" customFormat="1">
      <c r="A1011134" s="2"/>
      <c r="B1011134" s="44"/>
      <c r="C1011134" s="39"/>
      <c r="D1011134" s="39"/>
      <c r="E1011134" s="3"/>
      <c r="F1011134" s="20"/>
      <c r="G1011134" s="20"/>
      <c r="H1011134" s="46"/>
      <c r="I1011134" s="47"/>
      <c r="J1011134" s="3"/>
      <c r="K1011134" s="48"/>
      <c r="L1011134" s="46"/>
      <c r="M1011134" s="46"/>
      <c r="N1011134" s="49"/>
      <c r="O1011134" s="46"/>
      <c r="P1011134" s="3"/>
      <c r="Q1011134" s="3"/>
      <c r="R1011134" s="50"/>
      <c r="S1011134" s="3"/>
      <c r="T1011134" s="3"/>
      <c r="U1011134" s="3"/>
      <c r="V1011134" s="6"/>
    </row>
    <row r="1011135" spans="1:22" customFormat="1">
      <c r="A1011135" s="2"/>
      <c r="B1011135" s="44"/>
      <c r="C1011135" s="39"/>
      <c r="D1011135" s="39"/>
      <c r="E1011135" s="3"/>
      <c r="F1011135" s="20"/>
      <c r="G1011135" s="20"/>
      <c r="H1011135" s="46"/>
      <c r="I1011135" s="47"/>
      <c r="J1011135" s="3"/>
      <c r="K1011135" s="48"/>
      <c r="L1011135" s="46"/>
      <c r="M1011135" s="46"/>
      <c r="N1011135" s="49"/>
      <c r="O1011135" s="46"/>
      <c r="P1011135" s="3"/>
      <c r="Q1011135" s="3"/>
      <c r="R1011135" s="50"/>
      <c r="S1011135" s="3"/>
      <c r="T1011135" s="3"/>
      <c r="U1011135" s="3"/>
      <c r="V1011135" s="6"/>
    </row>
    <row r="1011136" spans="1:22" customFormat="1">
      <c r="A1011136" s="2"/>
      <c r="B1011136" s="44"/>
      <c r="C1011136" s="39"/>
      <c r="D1011136" s="39"/>
      <c r="E1011136" s="3"/>
      <c r="F1011136" s="20"/>
      <c r="G1011136" s="20"/>
      <c r="H1011136" s="46"/>
      <c r="I1011136" s="47"/>
      <c r="J1011136" s="3"/>
      <c r="K1011136" s="48"/>
      <c r="L1011136" s="46"/>
      <c r="M1011136" s="46"/>
      <c r="N1011136" s="49"/>
      <c r="O1011136" s="46"/>
      <c r="P1011136" s="3"/>
      <c r="Q1011136" s="3"/>
      <c r="R1011136" s="50"/>
      <c r="S1011136" s="3"/>
      <c r="T1011136" s="3"/>
      <c r="U1011136" s="3"/>
      <c r="V1011136" s="6"/>
    </row>
    <row r="1011137" spans="1:22" customFormat="1">
      <c r="A1011137" s="2"/>
      <c r="B1011137" s="44"/>
      <c r="C1011137" s="39"/>
      <c r="D1011137" s="39"/>
      <c r="E1011137" s="3"/>
      <c r="F1011137" s="20"/>
      <c r="G1011137" s="20"/>
      <c r="H1011137" s="46"/>
      <c r="I1011137" s="47"/>
      <c r="J1011137" s="3"/>
      <c r="K1011137" s="48"/>
      <c r="L1011137" s="46"/>
      <c r="M1011137" s="46"/>
      <c r="N1011137" s="49"/>
      <c r="O1011137" s="46"/>
      <c r="P1011137" s="3"/>
      <c r="Q1011137" s="3"/>
      <c r="R1011137" s="50"/>
      <c r="S1011137" s="3"/>
      <c r="T1011137" s="3"/>
      <c r="U1011137" s="3"/>
      <c r="V1011137" s="6"/>
    </row>
    <row r="1011138" spans="1:22" customFormat="1">
      <c r="A1011138" s="2"/>
      <c r="B1011138" s="44"/>
      <c r="C1011138" s="39"/>
      <c r="D1011138" s="39"/>
      <c r="E1011138" s="3"/>
      <c r="F1011138" s="20"/>
      <c r="G1011138" s="20"/>
      <c r="H1011138" s="46"/>
      <c r="I1011138" s="47"/>
      <c r="J1011138" s="3"/>
      <c r="K1011138" s="48"/>
      <c r="L1011138" s="46"/>
      <c r="M1011138" s="46"/>
      <c r="N1011138" s="49"/>
      <c r="O1011138" s="46"/>
      <c r="P1011138" s="3"/>
      <c r="Q1011138" s="3"/>
      <c r="R1011138" s="50"/>
      <c r="S1011138" s="3"/>
      <c r="T1011138" s="3"/>
      <c r="U1011138" s="3"/>
      <c r="V1011138" s="6"/>
    </row>
    <row r="1011139" spans="1:22" customFormat="1">
      <c r="A1011139" s="2"/>
      <c r="B1011139" s="44"/>
      <c r="C1011139" s="39"/>
      <c r="D1011139" s="39"/>
      <c r="E1011139" s="3"/>
      <c r="F1011139" s="20"/>
      <c r="G1011139" s="20"/>
      <c r="H1011139" s="46"/>
      <c r="I1011139" s="47"/>
      <c r="J1011139" s="3"/>
      <c r="K1011139" s="48"/>
      <c r="L1011139" s="46"/>
      <c r="M1011139" s="46"/>
      <c r="N1011139" s="49"/>
      <c r="O1011139" s="46"/>
      <c r="P1011139" s="3"/>
      <c r="Q1011139" s="3"/>
      <c r="R1011139" s="50"/>
      <c r="S1011139" s="3"/>
      <c r="T1011139" s="3"/>
      <c r="U1011139" s="3"/>
      <c r="V1011139" s="6"/>
    </row>
    <row r="1011140" spans="1:22" customFormat="1">
      <c r="A1011140" s="2"/>
      <c r="B1011140" s="44"/>
      <c r="C1011140" s="39"/>
      <c r="D1011140" s="39"/>
      <c r="E1011140" s="3"/>
      <c r="F1011140" s="20"/>
      <c r="G1011140" s="20"/>
      <c r="H1011140" s="46"/>
      <c r="I1011140" s="47"/>
      <c r="J1011140" s="3"/>
      <c r="K1011140" s="48"/>
      <c r="L1011140" s="46"/>
      <c r="M1011140" s="46"/>
      <c r="N1011140" s="49"/>
      <c r="O1011140" s="46"/>
      <c r="P1011140" s="3"/>
      <c r="Q1011140" s="3"/>
      <c r="R1011140" s="50"/>
      <c r="S1011140" s="3"/>
      <c r="T1011140" s="3"/>
      <c r="U1011140" s="3"/>
      <c r="V1011140" s="6"/>
    </row>
    <row r="1011141" spans="1:22" customFormat="1">
      <c r="A1011141" s="2"/>
      <c r="B1011141" s="44"/>
      <c r="C1011141" s="39"/>
      <c r="D1011141" s="39"/>
      <c r="E1011141" s="3"/>
      <c r="F1011141" s="20"/>
      <c r="G1011141" s="20"/>
      <c r="H1011141" s="46"/>
      <c r="I1011141" s="47"/>
      <c r="J1011141" s="3"/>
      <c r="K1011141" s="48"/>
      <c r="L1011141" s="46"/>
      <c r="M1011141" s="46"/>
      <c r="N1011141" s="49"/>
      <c r="O1011141" s="46"/>
      <c r="P1011141" s="3"/>
      <c r="Q1011141" s="3"/>
      <c r="R1011141" s="50"/>
      <c r="S1011141" s="3"/>
      <c r="T1011141" s="3"/>
      <c r="U1011141" s="3"/>
      <c r="V1011141" s="6"/>
    </row>
    <row r="1011142" spans="1:22" customFormat="1">
      <c r="A1011142" s="2"/>
      <c r="B1011142" s="44"/>
      <c r="C1011142" s="39"/>
      <c r="D1011142" s="39"/>
      <c r="E1011142" s="3"/>
      <c r="F1011142" s="20"/>
      <c r="G1011142" s="20"/>
      <c r="H1011142" s="46"/>
      <c r="I1011142" s="47"/>
      <c r="J1011142" s="3"/>
      <c r="K1011142" s="48"/>
      <c r="L1011142" s="46"/>
      <c r="M1011142" s="46"/>
      <c r="N1011142" s="49"/>
      <c r="O1011142" s="46"/>
      <c r="P1011142" s="3"/>
      <c r="Q1011142" s="3"/>
      <c r="R1011142" s="50"/>
      <c r="S1011142" s="3"/>
      <c r="T1011142" s="3"/>
      <c r="U1011142" s="3"/>
      <c r="V1011142" s="6"/>
    </row>
    <row r="1011143" spans="1:22" customFormat="1">
      <c r="A1011143" s="2"/>
      <c r="B1011143" s="44"/>
      <c r="C1011143" s="39"/>
      <c r="D1011143" s="39"/>
      <c r="E1011143" s="3"/>
      <c r="F1011143" s="20"/>
      <c r="G1011143" s="20"/>
      <c r="H1011143" s="46"/>
      <c r="I1011143" s="47"/>
      <c r="J1011143" s="3"/>
      <c r="K1011143" s="48"/>
      <c r="L1011143" s="46"/>
      <c r="M1011143" s="46"/>
      <c r="N1011143" s="49"/>
      <c r="O1011143" s="46"/>
      <c r="P1011143" s="3"/>
      <c r="Q1011143" s="3"/>
      <c r="R1011143" s="50"/>
      <c r="S1011143" s="3"/>
      <c r="T1011143" s="3"/>
      <c r="U1011143" s="3"/>
      <c r="V1011143" s="6"/>
    </row>
    <row r="1011144" spans="1:22" customFormat="1">
      <c r="A1011144" s="2"/>
      <c r="B1011144" s="44"/>
      <c r="C1011144" s="39"/>
      <c r="D1011144" s="39"/>
      <c r="E1011144" s="3"/>
      <c r="F1011144" s="20"/>
      <c r="G1011144" s="20"/>
      <c r="H1011144" s="46"/>
      <c r="I1011144" s="47"/>
      <c r="J1011144" s="3"/>
      <c r="K1011144" s="48"/>
      <c r="L1011144" s="46"/>
      <c r="M1011144" s="46"/>
      <c r="N1011144" s="49"/>
      <c r="O1011144" s="46"/>
      <c r="P1011144" s="3"/>
      <c r="Q1011144" s="3"/>
      <c r="R1011144" s="50"/>
      <c r="S1011144" s="3"/>
      <c r="T1011144" s="3"/>
      <c r="U1011144" s="3"/>
      <c r="V1011144" s="6"/>
    </row>
    <row r="1011145" spans="1:22" customFormat="1">
      <c r="A1011145" s="2"/>
      <c r="B1011145" s="44"/>
      <c r="C1011145" s="39"/>
      <c r="D1011145" s="39"/>
      <c r="E1011145" s="3"/>
      <c r="F1011145" s="20"/>
      <c r="G1011145" s="20"/>
      <c r="H1011145" s="46"/>
      <c r="I1011145" s="47"/>
      <c r="J1011145" s="3"/>
      <c r="K1011145" s="48"/>
      <c r="L1011145" s="46"/>
      <c r="M1011145" s="46"/>
      <c r="N1011145" s="49"/>
      <c r="O1011145" s="46"/>
      <c r="P1011145" s="3"/>
      <c r="Q1011145" s="3"/>
      <c r="R1011145" s="50"/>
      <c r="S1011145" s="3"/>
      <c r="T1011145" s="3"/>
      <c r="U1011145" s="3"/>
      <c r="V1011145" s="6"/>
    </row>
    <row r="1011146" spans="1:22" customFormat="1">
      <c r="A1011146" s="2"/>
      <c r="B1011146" s="44"/>
      <c r="C1011146" s="39"/>
      <c r="D1011146" s="39"/>
      <c r="E1011146" s="3"/>
      <c r="F1011146" s="20"/>
      <c r="G1011146" s="20"/>
      <c r="H1011146" s="46"/>
      <c r="I1011146" s="47"/>
      <c r="J1011146" s="3"/>
      <c r="K1011146" s="48"/>
      <c r="L1011146" s="46"/>
      <c r="M1011146" s="46"/>
      <c r="N1011146" s="49"/>
      <c r="O1011146" s="46"/>
      <c r="P1011146" s="3"/>
      <c r="Q1011146" s="3"/>
      <c r="R1011146" s="50"/>
      <c r="S1011146" s="3"/>
      <c r="T1011146" s="3"/>
      <c r="U1011146" s="3"/>
      <c r="V1011146" s="6"/>
    </row>
    <row r="1011147" spans="1:22" customFormat="1">
      <c r="A1011147" s="2"/>
      <c r="B1011147" s="44"/>
      <c r="C1011147" s="39"/>
      <c r="D1011147" s="39"/>
      <c r="E1011147" s="3"/>
      <c r="F1011147" s="20"/>
      <c r="G1011147" s="20"/>
      <c r="H1011147" s="46"/>
      <c r="I1011147" s="47"/>
      <c r="J1011147" s="3"/>
      <c r="K1011147" s="48"/>
      <c r="L1011147" s="46"/>
      <c r="M1011147" s="46"/>
      <c r="N1011147" s="49"/>
      <c r="O1011147" s="46"/>
      <c r="P1011147" s="3"/>
      <c r="Q1011147" s="3"/>
      <c r="R1011147" s="50"/>
      <c r="S1011147" s="3"/>
      <c r="T1011147" s="3"/>
      <c r="U1011147" s="3"/>
      <c r="V1011147" s="6"/>
    </row>
    <row r="1011148" spans="1:22" customFormat="1">
      <c r="A1011148" s="2"/>
      <c r="B1011148" s="44"/>
      <c r="C1011148" s="39"/>
      <c r="D1011148" s="39"/>
      <c r="E1011148" s="3"/>
      <c r="F1011148" s="20"/>
      <c r="G1011148" s="20"/>
      <c r="H1011148" s="46"/>
      <c r="I1011148" s="47"/>
      <c r="J1011148" s="3"/>
      <c r="K1011148" s="48"/>
      <c r="L1011148" s="46"/>
      <c r="M1011148" s="46"/>
      <c r="N1011148" s="49"/>
      <c r="O1011148" s="46"/>
      <c r="P1011148" s="3"/>
      <c r="Q1011148" s="3"/>
      <c r="R1011148" s="50"/>
      <c r="S1011148" s="3"/>
      <c r="T1011148" s="3"/>
      <c r="U1011148" s="3"/>
      <c r="V1011148" s="6"/>
    </row>
    <row r="1011149" spans="1:22" customFormat="1">
      <c r="A1011149" s="2"/>
      <c r="B1011149" s="44"/>
      <c r="C1011149" s="39"/>
      <c r="D1011149" s="39"/>
      <c r="E1011149" s="3"/>
      <c r="F1011149" s="20"/>
      <c r="G1011149" s="20"/>
      <c r="H1011149" s="46"/>
      <c r="I1011149" s="47"/>
      <c r="J1011149" s="3"/>
      <c r="K1011149" s="48"/>
      <c r="L1011149" s="46"/>
      <c r="M1011149" s="46"/>
      <c r="N1011149" s="49"/>
      <c r="O1011149" s="46"/>
      <c r="P1011149" s="3"/>
      <c r="Q1011149" s="3"/>
      <c r="R1011149" s="50"/>
      <c r="S1011149" s="3"/>
      <c r="T1011149" s="3"/>
      <c r="U1011149" s="3"/>
      <c r="V1011149" s="6"/>
    </row>
    <row r="1011150" spans="1:22" customFormat="1">
      <c r="A1011150" s="2"/>
      <c r="B1011150" s="44"/>
      <c r="C1011150" s="39"/>
      <c r="D1011150" s="39"/>
      <c r="E1011150" s="3"/>
      <c r="F1011150" s="20"/>
      <c r="G1011150" s="20"/>
      <c r="H1011150" s="46"/>
      <c r="I1011150" s="47"/>
      <c r="J1011150" s="3"/>
      <c r="K1011150" s="48"/>
      <c r="L1011150" s="46"/>
      <c r="M1011150" s="46"/>
      <c r="N1011150" s="49"/>
      <c r="O1011150" s="46"/>
      <c r="P1011150" s="3"/>
      <c r="Q1011150" s="3"/>
      <c r="R1011150" s="50"/>
      <c r="S1011150" s="3"/>
      <c r="T1011150" s="3"/>
      <c r="U1011150" s="3"/>
      <c r="V1011150" s="6"/>
    </row>
    <row r="1011151" spans="1:22" customFormat="1">
      <c r="A1011151" s="2"/>
      <c r="B1011151" s="44"/>
      <c r="C1011151" s="39"/>
      <c r="D1011151" s="39"/>
      <c r="E1011151" s="3"/>
      <c r="F1011151" s="20"/>
      <c r="G1011151" s="20"/>
      <c r="H1011151" s="46"/>
      <c r="I1011151" s="47"/>
      <c r="J1011151" s="3"/>
      <c r="K1011151" s="48"/>
      <c r="L1011151" s="46"/>
      <c r="M1011151" s="46"/>
      <c r="N1011151" s="49"/>
      <c r="O1011151" s="46"/>
      <c r="P1011151" s="3"/>
      <c r="Q1011151" s="3"/>
      <c r="R1011151" s="50"/>
      <c r="S1011151" s="3"/>
      <c r="T1011151" s="3"/>
      <c r="U1011151" s="3"/>
      <c r="V1011151" s="6"/>
    </row>
    <row r="1011152" spans="1:22" customFormat="1">
      <c r="A1011152" s="2"/>
      <c r="B1011152" s="44"/>
      <c r="C1011152" s="39"/>
      <c r="D1011152" s="39"/>
      <c r="E1011152" s="3"/>
      <c r="F1011152" s="20"/>
      <c r="G1011152" s="20"/>
      <c r="H1011152" s="46"/>
      <c r="I1011152" s="47"/>
      <c r="J1011152" s="3"/>
      <c r="K1011152" s="48"/>
      <c r="L1011152" s="46"/>
      <c r="M1011152" s="46"/>
      <c r="N1011152" s="49"/>
      <c r="O1011152" s="46"/>
      <c r="P1011152" s="3"/>
      <c r="Q1011152" s="3"/>
      <c r="R1011152" s="50"/>
      <c r="S1011152" s="3"/>
      <c r="T1011152" s="3"/>
      <c r="U1011152" s="3"/>
      <c r="V1011152" s="6"/>
    </row>
    <row r="1011153" spans="1:22" customFormat="1">
      <c r="A1011153" s="2"/>
      <c r="B1011153" s="44"/>
      <c r="C1011153" s="39"/>
      <c r="D1011153" s="39"/>
      <c r="E1011153" s="3"/>
      <c r="F1011153" s="20"/>
      <c r="G1011153" s="20"/>
      <c r="H1011153" s="46"/>
      <c r="I1011153" s="47"/>
      <c r="J1011153" s="3"/>
      <c r="K1011153" s="48"/>
      <c r="L1011153" s="46"/>
      <c r="M1011153" s="46"/>
      <c r="N1011153" s="49"/>
      <c r="O1011153" s="46"/>
      <c r="P1011153" s="3"/>
      <c r="Q1011153" s="3"/>
      <c r="R1011153" s="50"/>
      <c r="S1011153" s="3"/>
      <c r="T1011153" s="3"/>
      <c r="U1011153" s="3"/>
      <c r="V1011153" s="6"/>
    </row>
    <row r="1011154" spans="1:22" customFormat="1">
      <c r="A1011154" s="2"/>
      <c r="B1011154" s="44"/>
      <c r="C1011154" s="39"/>
      <c r="D1011154" s="39"/>
      <c r="E1011154" s="3"/>
      <c r="F1011154" s="20"/>
      <c r="G1011154" s="20"/>
      <c r="H1011154" s="46"/>
      <c r="I1011154" s="47"/>
      <c r="J1011154" s="3"/>
      <c r="K1011154" s="48"/>
      <c r="L1011154" s="46"/>
      <c r="M1011154" s="46"/>
      <c r="N1011154" s="49"/>
      <c r="O1011154" s="46"/>
      <c r="P1011154" s="3"/>
      <c r="Q1011154" s="3"/>
      <c r="R1011154" s="50"/>
      <c r="S1011154" s="3"/>
      <c r="T1011154" s="3"/>
      <c r="U1011154" s="3"/>
      <c r="V1011154" s="6"/>
    </row>
    <row r="1011155" spans="1:22" customFormat="1">
      <c r="A1011155" s="2"/>
      <c r="B1011155" s="44"/>
      <c r="C1011155" s="39"/>
      <c r="D1011155" s="39"/>
      <c r="E1011155" s="3"/>
      <c r="F1011155" s="20"/>
      <c r="G1011155" s="20"/>
      <c r="H1011155" s="46"/>
      <c r="I1011155" s="47"/>
      <c r="J1011155" s="3"/>
      <c r="K1011155" s="48"/>
      <c r="L1011155" s="46"/>
      <c r="M1011155" s="46"/>
      <c r="N1011155" s="49"/>
      <c r="O1011155" s="46"/>
      <c r="P1011155" s="3"/>
      <c r="Q1011155" s="3"/>
      <c r="R1011155" s="50"/>
      <c r="S1011155" s="3"/>
      <c r="T1011155" s="3"/>
      <c r="U1011155" s="3"/>
      <c r="V1011155" s="6"/>
    </row>
    <row r="1011156" spans="1:22" customFormat="1">
      <c r="A1011156" s="2"/>
      <c r="B1011156" s="44"/>
      <c r="C1011156" s="39"/>
      <c r="D1011156" s="39"/>
      <c r="E1011156" s="3"/>
      <c r="F1011156" s="20"/>
      <c r="G1011156" s="20"/>
      <c r="H1011156" s="46"/>
      <c r="I1011156" s="47"/>
      <c r="J1011156" s="3"/>
      <c r="K1011156" s="48"/>
      <c r="L1011156" s="46"/>
      <c r="M1011156" s="46"/>
      <c r="N1011156" s="49"/>
      <c r="O1011156" s="46"/>
      <c r="P1011156" s="3"/>
      <c r="Q1011156" s="3"/>
      <c r="R1011156" s="50"/>
      <c r="S1011156" s="3"/>
      <c r="T1011156" s="3"/>
      <c r="U1011156" s="3"/>
      <c r="V1011156" s="6"/>
    </row>
    <row r="1011157" spans="1:22" customFormat="1">
      <c r="A1011157" s="2"/>
      <c r="B1011157" s="44"/>
      <c r="C1011157" s="39"/>
      <c r="D1011157" s="39"/>
      <c r="E1011157" s="3"/>
      <c r="F1011157" s="20"/>
      <c r="G1011157" s="20"/>
      <c r="H1011157" s="46"/>
      <c r="I1011157" s="47"/>
      <c r="J1011157" s="3"/>
      <c r="K1011157" s="48"/>
      <c r="L1011157" s="46"/>
      <c r="M1011157" s="46"/>
      <c r="N1011157" s="49"/>
      <c r="O1011157" s="46"/>
      <c r="P1011157" s="3"/>
      <c r="Q1011157" s="3"/>
      <c r="R1011157" s="50"/>
      <c r="S1011157" s="3"/>
      <c r="T1011157" s="3"/>
      <c r="U1011157" s="3"/>
      <c r="V1011157" s="6"/>
    </row>
    <row r="1011158" spans="1:22" customFormat="1">
      <c r="A1011158" s="2"/>
      <c r="B1011158" s="44"/>
      <c r="C1011158" s="39"/>
      <c r="D1011158" s="39"/>
      <c r="E1011158" s="3"/>
      <c r="F1011158" s="20"/>
      <c r="G1011158" s="20"/>
      <c r="H1011158" s="46"/>
      <c r="I1011158" s="47"/>
      <c r="J1011158" s="3"/>
      <c r="K1011158" s="48"/>
      <c r="L1011158" s="46"/>
      <c r="M1011158" s="46"/>
      <c r="N1011158" s="49"/>
      <c r="O1011158" s="46"/>
      <c r="P1011158" s="3"/>
      <c r="Q1011158" s="3"/>
      <c r="R1011158" s="50"/>
      <c r="S1011158" s="3"/>
      <c r="T1011158" s="3"/>
      <c r="U1011158" s="3"/>
      <c r="V1011158" s="6"/>
    </row>
    <row r="1011159" spans="1:22" customFormat="1">
      <c r="A1011159" s="2"/>
      <c r="B1011159" s="44"/>
      <c r="C1011159" s="39"/>
      <c r="D1011159" s="39"/>
      <c r="E1011159" s="3"/>
      <c r="F1011159" s="20"/>
      <c r="G1011159" s="20"/>
      <c r="H1011159" s="46"/>
      <c r="I1011159" s="47"/>
      <c r="J1011159" s="3"/>
      <c r="K1011159" s="48"/>
      <c r="L1011159" s="46"/>
      <c r="M1011159" s="46"/>
      <c r="N1011159" s="49"/>
      <c r="O1011159" s="46"/>
      <c r="P1011159" s="3"/>
      <c r="Q1011159" s="3"/>
      <c r="R1011159" s="50"/>
      <c r="S1011159" s="3"/>
      <c r="T1011159" s="3"/>
      <c r="U1011159" s="3"/>
      <c r="V1011159" s="6"/>
    </row>
    <row r="1011160" spans="1:22" customFormat="1">
      <c r="A1011160" s="2"/>
      <c r="B1011160" s="44"/>
      <c r="C1011160" s="39"/>
      <c r="D1011160" s="39"/>
      <c r="E1011160" s="3"/>
      <c r="F1011160" s="20"/>
      <c r="G1011160" s="20"/>
      <c r="H1011160" s="46"/>
      <c r="I1011160" s="47"/>
      <c r="J1011160" s="3"/>
      <c r="K1011160" s="48"/>
      <c r="L1011160" s="46"/>
      <c r="M1011160" s="46"/>
      <c r="N1011160" s="49"/>
      <c r="O1011160" s="46"/>
      <c r="P1011160" s="3"/>
      <c r="Q1011160" s="3"/>
      <c r="R1011160" s="50"/>
      <c r="S1011160" s="3"/>
      <c r="T1011160" s="3"/>
      <c r="U1011160" s="3"/>
      <c r="V1011160" s="6"/>
    </row>
    <row r="1011161" spans="1:22" customFormat="1">
      <c r="A1011161" s="2"/>
      <c r="B1011161" s="44"/>
      <c r="C1011161" s="39"/>
      <c r="D1011161" s="39"/>
      <c r="E1011161" s="3"/>
      <c r="F1011161" s="20"/>
      <c r="G1011161" s="20"/>
      <c r="H1011161" s="46"/>
      <c r="I1011161" s="47"/>
      <c r="J1011161" s="3"/>
      <c r="K1011161" s="48"/>
      <c r="L1011161" s="46"/>
      <c r="M1011161" s="46"/>
      <c r="N1011161" s="49"/>
      <c r="O1011161" s="46"/>
      <c r="P1011161" s="3"/>
      <c r="Q1011161" s="3"/>
      <c r="R1011161" s="50"/>
      <c r="S1011161" s="3"/>
      <c r="T1011161" s="3"/>
      <c r="U1011161" s="3"/>
      <c r="V1011161" s="6"/>
    </row>
    <row r="1011162" spans="1:22" customFormat="1">
      <c r="A1011162" s="2"/>
      <c r="B1011162" s="44"/>
      <c r="C1011162" s="39"/>
      <c r="D1011162" s="39"/>
      <c r="E1011162" s="3"/>
      <c r="F1011162" s="20"/>
      <c r="G1011162" s="20"/>
      <c r="H1011162" s="46"/>
      <c r="I1011162" s="47"/>
      <c r="J1011162" s="3"/>
      <c r="K1011162" s="48"/>
      <c r="L1011162" s="46"/>
      <c r="M1011162" s="46"/>
      <c r="N1011162" s="49"/>
      <c r="O1011162" s="46"/>
      <c r="P1011162" s="3"/>
      <c r="Q1011162" s="3"/>
      <c r="R1011162" s="50"/>
      <c r="S1011162" s="3"/>
      <c r="T1011162" s="3"/>
      <c r="U1011162" s="3"/>
      <c r="V1011162" s="6"/>
    </row>
    <row r="1011163" spans="1:22" customFormat="1">
      <c r="A1011163" s="2"/>
      <c r="B1011163" s="44"/>
      <c r="C1011163" s="39"/>
      <c r="D1011163" s="39"/>
      <c r="E1011163" s="3"/>
      <c r="F1011163" s="20"/>
      <c r="G1011163" s="20"/>
      <c r="H1011163" s="46"/>
      <c r="I1011163" s="47"/>
      <c r="J1011163" s="3"/>
      <c r="K1011163" s="48"/>
      <c r="L1011163" s="46"/>
      <c r="M1011163" s="46"/>
      <c r="N1011163" s="49"/>
      <c r="O1011163" s="46"/>
      <c r="P1011163" s="3"/>
      <c r="Q1011163" s="3"/>
      <c r="R1011163" s="50"/>
      <c r="S1011163" s="3"/>
      <c r="T1011163" s="3"/>
      <c r="U1011163" s="3"/>
      <c r="V1011163" s="6"/>
    </row>
    <row r="1011164" spans="1:22" customFormat="1">
      <c r="A1011164" s="2"/>
      <c r="B1011164" s="44"/>
      <c r="C1011164" s="39"/>
      <c r="D1011164" s="39"/>
      <c r="E1011164" s="3"/>
      <c r="F1011164" s="20"/>
      <c r="G1011164" s="20"/>
      <c r="H1011164" s="46"/>
      <c r="I1011164" s="47"/>
      <c r="J1011164" s="3"/>
      <c r="K1011164" s="48"/>
      <c r="L1011164" s="46"/>
      <c r="M1011164" s="46"/>
      <c r="N1011164" s="49"/>
      <c r="O1011164" s="46"/>
      <c r="P1011164" s="3"/>
      <c r="Q1011164" s="3"/>
      <c r="R1011164" s="50"/>
      <c r="S1011164" s="3"/>
      <c r="T1011164" s="3"/>
      <c r="U1011164" s="3"/>
      <c r="V1011164" s="6"/>
    </row>
    <row r="1011165" spans="1:22" customFormat="1">
      <c r="A1011165" s="2"/>
      <c r="B1011165" s="44"/>
      <c r="C1011165" s="39"/>
      <c r="D1011165" s="39"/>
      <c r="E1011165" s="3"/>
      <c r="F1011165" s="20"/>
      <c r="G1011165" s="20"/>
      <c r="H1011165" s="46"/>
      <c r="I1011165" s="47"/>
      <c r="J1011165" s="3"/>
      <c r="K1011165" s="48"/>
      <c r="L1011165" s="46"/>
      <c r="M1011165" s="46"/>
      <c r="N1011165" s="49"/>
      <c r="O1011165" s="46"/>
      <c r="P1011165" s="3"/>
      <c r="Q1011165" s="3"/>
      <c r="R1011165" s="50"/>
      <c r="S1011165" s="3"/>
      <c r="T1011165" s="3"/>
      <c r="U1011165" s="3"/>
      <c r="V1011165" s="6"/>
    </row>
    <row r="1011166" spans="1:22" customFormat="1">
      <c r="A1011166" s="2"/>
      <c r="B1011166" s="44"/>
      <c r="C1011166" s="39"/>
      <c r="D1011166" s="39"/>
      <c r="E1011166" s="3"/>
      <c r="F1011166" s="20"/>
      <c r="G1011166" s="20"/>
      <c r="H1011166" s="46"/>
      <c r="I1011166" s="47"/>
      <c r="J1011166" s="3"/>
      <c r="K1011166" s="48"/>
      <c r="L1011166" s="46"/>
      <c r="M1011166" s="46"/>
      <c r="N1011166" s="49"/>
      <c r="O1011166" s="46"/>
      <c r="P1011166" s="3"/>
      <c r="Q1011166" s="3"/>
      <c r="R1011166" s="50"/>
      <c r="S1011166" s="3"/>
      <c r="T1011166" s="3"/>
      <c r="U1011166" s="3"/>
      <c r="V1011166" s="6"/>
    </row>
    <row r="1011167" spans="1:22" customFormat="1">
      <c r="A1011167" s="2"/>
      <c r="B1011167" s="44"/>
      <c r="C1011167" s="39"/>
      <c r="D1011167" s="39"/>
      <c r="E1011167" s="3"/>
      <c r="F1011167" s="20"/>
      <c r="G1011167" s="20"/>
      <c r="H1011167" s="46"/>
      <c r="I1011167" s="47"/>
      <c r="J1011167" s="3"/>
      <c r="K1011167" s="48"/>
      <c r="L1011167" s="46"/>
      <c r="M1011167" s="46"/>
      <c r="N1011167" s="49"/>
      <c r="O1011167" s="46"/>
      <c r="P1011167" s="3"/>
      <c r="Q1011167" s="3"/>
      <c r="R1011167" s="50"/>
      <c r="S1011167" s="3"/>
      <c r="T1011167" s="3"/>
      <c r="U1011167" s="3"/>
      <c r="V1011167" s="6"/>
    </row>
    <row r="1011168" spans="1:22" customFormat="1">
      <c r="A1011168" s="2"/>
      <c r="B1011168" s="44"/>
      <c r="C1011168" s="39"/>
      <c r="D1011168" s="39"/>
      <c r="E1011168" s="3"/>
      <c r="F1011168" s="20"/>
      <c r="G1011168" s="20"/>
      <c r="H1011168" s="46"/>
      <c r="I1011168" s="47"/>
      <c r="J1011168" s="3"/>
      <c r="K1011168" s="48"/>
      <c r="L1011168" s="46"/>
      <c r="M1011168" s="46"/>
      <c r="N1011168" s="49"/>
      <c r="O1011168" s="46"/>
      <c r="P1011168" s="3"/>
      <c r="Q1011168" s="3"/>
      <c r="R1011168" s="50"/>
      <c r="S1011168" s="3"/>
      <c r="T1011168" s="3"/>
      <c r="U1011168" s="3"/>
      <c r="V1011168" s="6"/>
    </row>
    <row r="1011169" spans="1:22" customFormat="1">
      <c r="A1011169" s="2"/>
      <c r="B1011169" s="44"/>
      <c r="C1011169" s="39"/>
      <c r="D1011169" s="39"/>
      <c r="E1011169" s="3"/>
      <c r="F1011169" s="20"/>
      <c r="G1011169" s="20"/>
      <c r="H1011169" s="46"/>
      <c r="I1011169" s="47"/>
      <c r="J1011169" s="3"/>
      <c r="K1011169" s="48"/>
      <c r="L1011169" s="46"/>
      <c r="M1011169" s="46"/>
      <c r="N1011169" s="49"/>
      <c r="O1011169" s="46"/>
      <c r="P1011169" s="3"/>
      <c r="Q1011169" s="3"/>
      <c r="R1011169" s="50"/>
      <c r="S1011169" s="3"/>
      <c r="T1011169" s="3"/>
      <c r="U1011169" s="3"/>
      <c r="V1011169" s="6"/>
    </row>
    <row r="1011170" spans="1:22" customFormat="1">
      <c r="A1011170" s="2"/>
      <c r="B1011170" s="44"/>
      <c r="C1011170" s="39"/>
      <c r="D1011170" s="39"/>
      <c r="E1011170" s="3"/>
      <c r="F1011170" s="20"/>
      <c r="G1011170" s="20"/>
      <c r="H1011170" s="46"/>
      <c r="I1011170" s="47"/>
      <c r="J1011170" s="3"/>
      <c r="K1011170" s="48"/>
      <c r="L1011170" s="46"/>
      <c r="M1011170" s="46"/>
      <c r="N1011170" s="49"/>
      <c r="O1011170" s="46"/>
      <c r="P1011170" s="3"/>
      <c r="Q1011170" s="3"/>
      <c r="R1011170" s="50"/>
      <c r="S1011170" s="3"/>
      <c r="T1011170" s="3"/>
      <c r="U1011170" s="3"/>
      <c r="V1011170" s="6"/>
    </row>
    <row r="1011171" spans="1:22" customFormat="1">
      <c r="A1011171" s="2"/>
      <c r="B1011171" s="44"/>
      <c r="C1011171" s="39"/>
      <c r="D1011171" s="39"/>
      <c r="E1011171" s="3"/>
      <c r="F1011171" s="20"/>
      <c r="G1011171" s="20"/>
      <c r="H1011171" s="46"/>
      <c r="I1011171" s="47"/>
      <c r="J1011171" s="3"/>
      <c r="K1011171" s="48"/>
      <c r="L1011171" s="46"/>
      <c r="M1011171" s="46"/>
      <c r="N1011171" s="49"/>
      <c r="O1011171" s="46"/>
      <c r="P1011171" s="3"/>
      <c r="Q1011171" s="3"/>
      <c r="R1011171" s="50"/>
      <c r="S1011171" s="3"/>
      <c r="T1011171" s="3"/>
      <c r="U1011171" s="3"/>
      <c r="V1011171" s="6"/>
    </row>
    <row r="1011172" spans="1:22" customFormat="1">
      <c r="A1011172" s="2"/>
      <c r="B1011172" s="44"/>
      <c r="C1011172" s="39"/>
      <c r="D1011172" s="39"/>
      <c r="E1011172" s="3"/>
      <c r="F1011172" s="20"/>
      <c r="G1011172" s="20"/>
      <c r="H1011172" s="46"/>
      <c r="I1011172" s="47"/>
      <c r="J1011172" s="3"/>
      <c r="K1011172" s="48"/>
      <c r="L1011172" s="46"/>
      <c r="M1011172" s="46"/>
      <c r="N1011172" s="49"/>
      <c r="O1011172" s="46"/>
      <c r="P1011172" s="3"/>
      <c r="Q1011172" s="3"/>
      <c r="R1011172" s="50"/>
      <c r="S1011172" s="3"/>
      <c r="T1011172" s="3"/>
      <c r="U1011172" s="3"/>
      <c r="V1011172" s="6"/>
    </row>
    <row r="1011173" spans="1:22" customFormat="1">
      <c r="A1011173" s="2"/>
      <c r="B1011173" s="44"/>
      <c r="C1011173" s="39"/>
      <c r="D1011173" s="39"/>
      <c r="E1011173" s="3"/>
      <c r="F1011173" s="20"/>
      <c r="G1011173" s="20"/>
      <c r="H1011173" s="46"/>
      <c r="I1011173" s="47"/>
      <c r="J1011173" s="3"/>
      <c r="K1011173" s="48"/>
      <c r="L1011173" s="46"/>
      <c r="M1011173" s="46"/>
      <c r="N1011173" s="49"/>
      <c r="O1011173" s="46"/>
      <c r="P1011173" s="3"/>
      <c r="Q1011173" s="3"/>
      <c r="R1011173" s="50"/>
      <c r="S1011173" s="3"/>
      <c r="T1011173" s="3"/>
      <c r="U1011173" s="3"/>
      <c r="V1011173" s="6"/>
    </row>
    <row r="1011174" spans="1:22" customFormat="1">
      <c r="A1011174" s="2"/>
      <c r="B1011174" s="44"/>
      <c r="C1011174" s="39"/>
      <c r="D1011174" s="39"/>
      <c r="E1011174" s="3"/>
      <c r="F1011174" s="20"/>
      <c r="G1011174" s="20"/>
      <c r="H1011174" s="46"/>
      <c r="I1011174" s="47"/>
      <c r="J1011174" s="3"/>
      <c r="K1011174" s="48"/>
      <c r="L1011174" s="46"/>
      <c r="M1011174" s="46"/>
      <c r="N1011174" s="49"/>
      <c r="O1011174" s="46"/>
      <c r="P1011174" s="3"/>
      <c r="Q1011174" s="3"/>
      <c r="R1011174" s="50"/>
      <c r="S1011174" s="3"/>
      <c r="T1011174" s="3"/>
      <c r="U1011174" s="3"/>
      <c r="V1011174" s="6"/>
    </row>
    <row r="1011175" spans="1:22" customFormat="1">
      <c r="A1011175" s="2"/>
      <c r="B1011175" s="44"/>
      <c r="C1011175" s="39"/>
      <c r="D1011175" s="39"/>
      <c r="E1011175" s="3"/>
      <c r="F1011175" s="20"/>
      <c r="G1011175" s="20"/>
      <c r="H1011175" s="46"/>
      <c r="I1011175" s="47"/>
      <c r="J1011175" s="3"/>
      <c r="K1011175" s="48"/>
      <c r="L1011175" s="46"/>
      <c r="M1011175" s="46"/>
      <c r="N1011175" s="49"/>
      <c r="O1011175" s="46"/>
      <c r="P1011175" s="3"/>
      <c r="Q1011175" s="3"/>
      <c r="R1011175" s="50"/>
      <c r="S1011175" s="3"/>
      <c r="T1011175" s="3"/>
      <c r="U1011175" s="3"/>
      <c r="V1011175" s="6"/>
    </row>
    <row r="1011176" spans="1:22" customFormat="1">
      <c r="A1011176" s="2"/>
      <c r="B1011176" s="44"/>
      <c r="C1011176" s="39"/>
      <c r="D1011176" s="39"/>
      <c r="E1011176" s="3"/>
      <c r="F1011176" s="20"/>
      <c r="G1011176" s="20"/>
      <c r="H1011176" s="46"/>
      <c r="I1011176" s="47"/>
      <c r="J1011176" s="3"/>
      <c r="K1011176" s="48"/>
      <c r="L1011176" s="46"/>
      <c r="M1011176" s="46"/>
      <c r="N1011176" s="49"/>
      <c r="O1011176" s="46"/>
      <c r="P1011176" s="3"/>
      <c r="Q1011176" s="3"/>
      <c r="R1011176" s="50"/>
      <c r="S1011176" s="3"/>
      <c r="T1011176" s="3"/>
      <c r="U1011176" s="3"/>
      <c r="V1011176" s="6"/>
    </row>
    <row r="1011177" spans="1:22" customFormat="1">
      <c r="A1011177" s="2"/>
      <c r="B1011177" s="44"/>
      <c r="C1011177" s="39"/>
      <c r="D1011177" s="39"/>
      <c r="E1011177" s="3"/>
      <c r="F1011177" s="20"/>
      <c r="G1011177" s="20"/>
      <c r="H1011177" s="46"/>
      <c r="I1011177" s="47"/>
      <c r="J1011177" s="3"/>
      <c r="K1011177" s="48"/>
      <c r="L1011177" s="46"/>
      <c r="M1011177" s="46"/>
      <c r="N1011177" s="49"/>
      <c r="O1011177" s="46"/>
      <c r="P1011177" s="3"/>
      <c r="Q1011177" s="3"/>
      <c r="R1011177" s="50"/>
      <c r="S1011177" s="3"/>
      <c r="T1011177" s="3"/>
      <c r="U1011177" s="3"/>
      <c r="V1011177" s="6"/>
    </row>
    <row r="1011178" spans="1:22" customFormat="1">
      <c r="A1011178" s="2"/>
      <c r="B1011178" s="44"/>
      <c r="C1011178" s="39"/>
      <c r="D1011178" s="39"/>
      <c r="E1011178" s="3"/>
      <c r="F1011178" s="20"/>
      <c r="G1011178" s="20"/>
      <c r="H1011178" s="46"/>
      <c r="I1011178" s="47"/>
      <c r="J1011178" s="3"/>
      <c r="K1011178" s="48"/>
      <c r="L1011178" s="46"/>
      <c r="M1011178" s="46"/>
      <c r="N1011178" s="49"/>
      <c r="O1011178" s="46"/>
      <c r="P1011178" s="3"/>
      <c r="Q1011178" s="3"/>
      <c r="R1011178" s="50"/>
      <c r="S1011178" s="3"/>
      <c r="T1011178" s="3"/>
      <c r="U1011178" s="3"/>
      <c r="V1011178" s="6"/>
    </row>
    <row r="1011179" spans="1:22" customFormat="1">
      <c r="A1011179" s="2"/>
      <c r="B1011179" s="44"/>
      <c r="C1011179" s="39"/>
      <c r="D1011179" s="39"/>
      <c r="E1011179" s="3"/>
      <c r="F1011179" s="20"/>
      <c r="G1011179" s="20"/>
      <c r="H1011179" s="46"/>
      <c r="I1011179" s="47"/>
      <c r="J1011179" s="3"/>
      <c r="K1011179" s="48"/>
      <c r="L1011179" s="46"/>
      <c r="M1011179" s="46"/>
      <c r="N1011179" s="49"/>
      <c r="O1011179" s="46"/>
      <c r="P1011179" s="3"/>
      <c r="Q1011179" s="3"/>
      <c r="R1011179" s="50"/>
      <c r="S1011179" s="3"/>
      <c r="T1011179" s="3"/>
      <c r="U1011179" s="3"/>
      <c r="V1011179" s="6"/>
    </row>
    <row r="1011180" spans="1:22" customFormat="1">
      <c r="A1011180" s="2"/>
      <c r="B1011180" s="44"/>
      <c r="C1011180" s="39"/>
      <c r="D1011180" s="39"/>
      <c r="E1011180" s="3"/>
      <c r="F1011180" s="20"/>
      <c r="G1011180" s="20"/>
      <c r="H1011180" s="46"/>
      <c r="I1011180" s="47"/>
      <c r="J1011180" s="3"/>
      <c r="K1011180" s="48"/>
      <c r="L1011180" s="46"/>
      <c r="M1011180" s="46"/>
      <c r="N1011180" s="49"/>
      <c r="O1011180" s="46"/>
      <c r="P1011180" s="3"/>
      <c r="Q1011180" s="3"/>
      <c r="R1011180" s="50"/>
      <c r="S1011180" s="3"/>
      <c r="T1011180" s="3"/>
      <c r="U1011180" s="3"/>
      <c r="V1011180" s="6"/>
    </row>
    <row r="1011181" spans="1:22" customFormat="1">
      <c r="A1011181" s="2"/>
      <c r="B1011181" s="44"/>
      <c r="C1011181" s="39"/>
      <c r="D1011181" s="39"/>
      <c r="E1011181" s="3"/>
      <c r="F1011181" s="20"/>
      <c r="G1011181" s="20"/>
      <c r="H1011181" s="46"/>
      <c r="I1011181" s="47"/>
      <c r="J1011181" s="3"/>
      <c r="K1011181" s="48"/>
      <c r="L1011181" s="46"/>
      <c r="M1011181" s="46"/>
      <c r="N1011181" s="49"/>
      <c r="O1011181" s="46"/>
      <c r="P1011181" s="3"/>
      <c r="Q1011181" s="3"/>
      <c r="R1011181" s="50"/>
      <c r="S1011181" s="3"/>
      <c r="T1011181" s="3"/>
      <c r="U1011181" s="3"/>
      <c r="V1011181" s="6"/>
    </row>
    <row r="1011182" spans="1:22" customFormat="1">
      <c r="A1011182" s="2"/>
      <c r="B1011182" s="44"/>
      <c r="C1011182" s="39"/>
      <c r="D1011182" s="39"/>
      <c r="E1011182" s="3"/>
      <c r="F1011182" s="20"/>
      <c r="G1011182" s="20"/>
      <c r="H1011182" s="46"/>
      <c r="I1011182" s="47"/>
      <c r="J1011182" s="3"/>
      <c r="K1011182" s="48"/>
      <c r="L1011182" s="46"/>
      <c r="M1011182" s="46"/>
      <c r="N1011182" s="49"/>
      <c r="O1011182" s="46"/>
      <c r="P1011182" s="3"/>
      <c r="Q1011182" s="3"/>
      <c r="R1011182" s="50"/>
      <c r="S1011182" s="3"/>
      <c r="T1011182" s="3"/>
      <c r="U1011182" s="3"/>
      <c r="V1011182" s="6"/>
    </row>
    <row r="1011183" spans="1:22" customFormat="1">
      <c r="A1011183" s="2"/>
      <c r="B1011183" s="44"/>
      <c r="C1011183" s="39"/>
      <c r="D1011183" s="39"/>
      <c r="E1011183" s="3"/>
      <c r="F1011183" s="20"/>
      <c r="G1011183" s="20"/>
      <c r="H1011183" s="46"/>
      <c r="I1011183" s="47"/>
      <c r="J1011183" s="3"/>
      <c r="K1011183" s="48"/>
      <c r="L1011183" s="46"/>
      <c r="M1011183" s="46"/>
      <c r="N1011183" s="49"/>
      <c r="O1011183" s="46"/>
      <c r="P1011183" s="3"/>
      <c r="Q1011183" s="3"/>
      <c r="R1011183" s="50"/>
      <c r="S1011183" s="3"/>
      <c r="T1011183" s="3"/>
      <c r="U1011183" s="3"/>
      <c r="V1011183" s="6"/>
    </row>
    <row r="1011184" spans="1:22" customFormat="1">
      <c r="A1011184" s="2"/>
      <c r="B1011184" s="44"/>
      <c r="C1011184" s="39"/>
      <c r="D1011184" s="39"/>
      <c r="E1011184" s="3"/>
      <c r="F1011184" s="20"/>
      <c r="G1011184" s="20"/>
      <c r="H1011184" s="46"/>
      <c r="I1011184" s="47"/>
      <c r="J1011184" s="3"/>
      <c r="K1011184" s="48"/>
      <c r="L1011184" s="46"/>
      <c r="M1011184" s="46"/>
      <c r="N1011184" s="49"/>
      <c r="O1011184" s="46"/>
      <c r="P1011184" s="3"/>
      <c r="Q1011184" s="3"/>
      <c r="R1011184" s="50"/>
      <c r="S1011184" s="3"/>
      <c r="T1011184" s="3"/>
      <c r="U1011184" s="3"/>
      <c r="V1011184" s="6"/>
    </row>
    <row r="1011185" spans="1:22" customFormat="1">
      <c r="A1011185" s="2"/>
      <c r="B1011185" s="44"/>
      <c r="C1011185" s="39"/>
      <c r="D1011185" s="39"/>
      <c r="E1011185" s="3"/>
      <c r="F1011185" s="20"/>
      <c r="G1011185" s="20"/>
      <c r="H1011185" s="46"/>
      <c r="I1011185" s="47"/>
      <c r="J1011185" s="3"/>
      <c r="K1011185" s="48"/>
      <c r="L1011185" s="46"/>
      <c r="M1011185" s="46"/>
      <c r="N1011185" s="49"/>
      <c r="O1011185" s="46"/>
      <c r="P1011185" s="3"/>
      <c r="Q1011185" s="3"/>
      <c r="R1011185" s="50"/>
      <c r="S1011185" s="3"/>
      <c r="T1011185" s="3"/>
      <c r="U1011185" s="3"/>
      <c r="V1011185" s="6"/>
    </row>
    <row r="1011186" spans="1:22" customFormat="1">
      <c r="A1011186" s="2"/>
      <c r="B1011186" s="44"/>
      <c r="C1011186" s="39"/>
      <c r="D1011186" s="39"/>
      <c r="E1011186" s="3"/>
      <c r="F1011186" s="20"/>
      <c r="G1011186" s="20"/>
      <c r="H1011186" s="46"/>
      <c r="I1011186" s="47"/>
      <c r="J1011186" s="3"/>
      <c r="K1011186" s="48"/>
      <c r="L1011186" s="46"/>
      <c r="M1011186" s="46"/>
      <c r="N1011186" s="49"/>
      <c r="O1011186" s="46"/>
      <c r="P1011186" s="3"/>
      <c r="Q1011186" s="3"/>
      <c r="R1011186" s="50"/>
      <c r="S1011186" s="3"/>
      <c r="T1011186" s="3"/>
      <c r="U1011186" s="3"/>
      <c r="V1011186" s="6"/>
    </row>
    <row r="1011187" spans="1:22" customFormat="1">
      <c r="A1011187" s="2"/>
      <c r="B1011187" s="44"/>
      <c r="C1011187" s="39"/>
      <c r="D1011187" s="39"/>
      <c r="E1011187" s="3"/>
      <c r="F1011187" s="20"/>
      <c r="G1011187" s="20"/>
      <c r="H1011187" s="46"/>
      <c r="I1011187" s="47"/>
      <c r="J1011187" s="3"/>
      <c r="K1011187" s="48"/>
      <c r="L1011187" s="46"/>
      <c r="M1011187" s="46"/>
      <c r="N1011187" s="49"/>
      <c r="O1011187" s="46"/>
      <c r="P1011187" s="3"/>
      <c r="Q1011187" s="3"/>
      <c r="R1011187" s="50"/>
      <c r="S1011187" s="3"/>
      <c r="T1011187" s="3"/>
      <c r="U1011187" s="3"/>
      <c r="V1011187" s="6"/>
    </row>
    <row r="1011188" spans="1:22" customFormat="1">
      <c r="A1011188" s="2"/>
      <c r="B1011188" s="44"/>
      <c r="C1011188" s="39"/>
      <c r="D1011188" s="39"/>
      <c r="E1011188" s="3"/>
      <c r="F1011188" s="20"/>
      <c r="G1011188" s="20"/>
      <c r="H1011188" s="46"/>
      <c r="I1011188" s="47"/>
      <c r="J1011188" s="3"/>
      <c r="K1011188" s="48"/>
      <c r="L1011188" s="46"/>
      <c r="M1011188" s="46"/>
      <c r="N1011188" s="49"/>
      <c r="O1011188" s="46"/>
      <c r="P1011188" s="3"/>
      <c r="Q1011188" s="3"/>
      <c r="R1011188" s="50"/>
      <c r="S1011188" s="3"/>
      <c r="T1011188" s="3"/>
      <c r="U1011188" s="3"/>
      <c r="V1011188" s="6"/>
    </row>
    <row r="1011189" spans="1:22" customFormat="1">
      <c r="A1011189" s="2"/>
      <c r="B1011189" s="44"/>
      <c r="C1011189" s="39"/>
      <c r="D1011189" s="39"/>
      <c r="E1011189" s="3"/>
      <c r="F1011189" s="20"/>
      <c r="G1011189" s="20"/>
      <c r="H1011189" s="46"/>
      <c r="I1011189" s="47"/>
      <c r="J1011189" s="3"/>
      <c r="K1011189" s="48"/>
      <c r="L1011189" s="46"/>
      <c r="M1011189" s="46"/>
      <c r="N1011189" s="49"/>
      <c r="O1011189" s="46"/>
      <c r="P1011189" s="3"/>
      <c r="Q1011189" s="3"/>
      <c r="R1011189" s="50"/>
      <c r="S1011189" s="3"/>
      <c r="T1011189" s="3"/>
      <c r="U1011189" s="3"/>
      <c r="V1011189" s="6"/>
    </row>
    <row r="1011190" spans="1:22" customFormat="1">
      <c r="A1011190" s="2"/>
      <c r="B1011190" s="44"/>
      <c r="C1011190" s="39"/>
      <c r="D1011190" s="39"/>
      <c r="E1011190" s="3"/>
      <c r="F1011190" s="20"/>
      <c r="G1011190" s="20"/>
      <c r="H1011190" s="46"/>
      <c r="I1011190" s="47"/>
      <c r="J1011190" s="3"/>
      <c r="K1011190" s="48"/>
      <c r="L1011190" s="46"/>
      <c r="M1011190" s="46"/>
      <c r="N1011190" s="49"/>
      <c r="O1011190" s="46"/>
      <c r="P1011190" s="3"/>
      <c r="Q1011190" s="3"/>
      <c r="R1011190" s="50"/>
      <c r="S1011190" s="3"/>
      <c r="T1011190" s="3"/>
      <c r="U1011190" s="3"/>
      <c r="V1011190" s="6"/>
    </row>
    <row r="1011191" spans="1:22" customFormat="1">
      <c r="A1011191" s="2"/>
      <c r="B1011191" s="44"/>
      <c r="C1011191" s="39"/>
      <c r="D1011191" s="39"/>
      <c r="E1011191" s="3"/>
      <c r="F1011191" s="20"/>
      <c r="G1011191" s="20"/>
      <c r="H1011191" s="46"/>
      <c r="I1011191" s="47"/>
      <c r="J1011191" s="3"/>
      <c r="K1011191" s="48"/>
      <c r="L1011191" s="46"/>
      <c r="M1011191" s="46"/>
      <c r="N1011191" s="49"/>
      <c r="O1011191" s="46"/>
      <c r="P1011191" s="3"/>
      <c r="Q1011191" s="3"/>
      <c r="R1011191" s="50"/>
      <c r="S1011191" s="3"/>
      <c r="T1011191" s="3"/>
      <c r="U1011191" s="3"/>
      <c r="V1011191" s="6"/>
    </row>
    <row r="1011192" spans="1:22" customFormat="1">
      <c r="A1011192" s="2"/>
      <c r="B1011192" s="44"/>
      <c r="C1011192" s="39"/>
      <c r="D1011192" s="39"/>
      <c r="E1011192" s="3"/>
      <c r="F1011192" s="20"/>
      <c r="G1011192" s="20"/>
      <c r="H1011192" s="46"/>
      <c r="I1011192" s="47"/>
      <c r="J1011192" s="3"/>
      <c r="K1011192" s="48"/>
      <c r="L1011192" s="46"/>
      <c r="M1011192" s="46"/>
      <c r="N1011192" s="49"/>
      <c r="O1011192" s="46"/>
      <c r="P1011192" s="3"/>
      <c r="Q1011192" s="3"/>
      <c r="R1011192" s="50"/>
      <c r="S1011192" s="3"/>
      <c r="T1011192" s="3"/>
      <c r="U1011192" s="3"/>
      <c r="V1011192" s="6"/>
    </row>
    <row r="1011193" spans="1:22" customFormat="1">
      <c r="A1011193" s="2"/>
      <c r="B1011193" s="44"/>
      <c r="C1011193" s="39"/>
      <c r="D1011193" s="39"/>
      <c r="E1011193" s="3"/>
      <c r="F1011193" s="20"/>
      <c r="G1011193" s="20"/>
      <c r="H1011193" s="46"/>
      <c r="I1011193" s="47"/>
      <c r="J1011193" s="3"/>
      <c r="K1011193" s="48"/>
      <c r="L1011193" s="46"/>
      <c r="M1011193" s="46"/>
      <c r="N1011193" s="49"/>
      <c r="O1011193" s="46"/>
      <c r="P1011193" s="3"/>
      <c r="Q1011193" s="3"/>
      <c r="R1011193" s="50"/>
      <c r="S1011193" s="3"/>
      <c r="T1011193" s="3"/>
      <c r="U1011193" s="3"/>
      <c r="V1011193" s="6"/>
    </row>
    <row r="1011194" spans="1:22" customFormat="1">
      <c r="A1011194" s="2"/>
      <c r="B1011194" s="44"/>
      <c r="C1011194" s="39"/>
      <c r="D1011194" s="39"/>
      <c r="E1011194" s="3"/>
      <c r="F1011194" s="20"/>
      <c r="G1011194" s="20"/>
      <c r="H1011194" s="46"/>
      <c r="I1011194" s="47"/>
      <c r="J1011194" s="3"/>
      <c r="K1011194" s="48"/>
      <c r="L1011194" s="46"/>
      <c r="M1011194" s="46"/>
      <c r="N1011194" s="49"/>
      <c r="O1011194" s="46"/>
      <c r="P1011194" s="3"/>
      <c r="Q1011194" s="3"/>
      <c r="R1011194" s="50"/>
      <c r="S1011194" s="3"/>
      <c r="T1011194" s="3"/>
      <c r="U1011194" s="3"/>
      <c r="V1011194" s="6"/>
    </row>
    <row r="1011195" spans="1:22" customFormat="1">
      <c r="A1011195" s="2"/>
      <c r="B1011195" s="44"/>
      <c r="C1011195" s="39"/>
      <c r="D1011195" s="39"/>
      <c r="E1011195" s="3"/>
      <c r="F1011195" s="20"/>
      <c r="G1011195" s="20"/>
      <c r="H1011195" s="46"/>
      <c r="I1011195" s="47"/>
      <c r="J1011195" s="3"/>
      <c r="K1011195" s="48"/>
      <c r="L1011195" s="46"/>
      <c r="M1011195" s="46"/>
      <c r="N1011195" s="49"/>
      <c r="O1011195" s="46"/>
      <c r="P1011195" s="3"/>
      <c r="Q1011195" s="3"/>
      <c r="R1011195" s="50"/>
      <c r="S1011195" s="3"/>
      <c r="T1011195" s="3"/>
      <c r="U1011195" s="3"/>
      <c r="V1011195" s="6"/>
    </row>
    <row r="1011196" spans="1:22" customFormat="1">
      <c r="A1011196" s="2"/>
      <c r="B1011196" s="44"/>
      <c r="C1011196" s="39"/>
      <c r="D1011196" s="39"/>
      <c r="E1011196" s="3"/>
      <c r="F1011196" s="20"/>
      <c r="G1011196" s="20"/>
      <c r="H1011196" s="46"/>
      <c r="I1011196" s="47"/>
      <c r="J1011196" s="3"/>
      <c r="K1011196" s="48"/>
      <c r="L1011196" s="46"/>
      <c r="M1011196" s="46"/>
      <c r="N1011196" s="49"/>
      <c r="O1011196" s="46"/>
      <c r="P1011196" s="3"/>
      <c r="Q1011196" s="3"/>
      <c r="R1011196" s="50"/>
      <c r="S1011196" s="3"/>
      <c r="T1011196" s="3"/>
      <c r="U1011196" s="3"/>
      <c r="V1011196" s="6"/>
    </row>
    <row r="1011197" spans="1:22" customFormat="1">
      <c r="A1011197" s="2"/>
      <c r="B1011197" s="44"/>
      <c r="C1011197" s="39"/>
      <c r="D1011197" s="39"/>
      <c r="E1011197" s="3"/>
      <c r="F1011197" s="20"/>
      <c r="G1011197" s="20"/>
      <c r="H1011197" s="46"/>
      <c r="I1011197" s="47"/>
      <c r="J1011197" s="3"/>
      <c r="K1011197" s="48"/>
      <c r="L1011197" s="46"/>
      <c r="M1011197" s="46"/>
      <c r="N1011197" s="49"/>
      <c r="O1011197" s="46"/>
      <c r="P1011197" s="3"/>
      <c r="Q1011197" s="3"/>
      <c r="R1011197" s="50"/>
      <c r="S1011197" s="3"/>
      <c r="T1011197" s="3"/>
      <c r="U1011197" s="3"/>
      <c r="V1011197" s="6"/>
    </row>
    <row r="1011198" spans="1:22" customFormat="1">
      <c r="A1011198" s="2"/>
      <c r="B1011198" s="44"/>
      <c r="C1011198" s="39"/>
      <c r="D1011198" s="39"/>
      <c r="E1011198" s="3"/>
      <c r="F1011198" s="20"/>
      <c r="G1011198" s="20"/>
      <c r="H1011198" s="46"/>
      <c r="I1011198" s="47"/>
      <c r="J1011198" s="3"/>
      <c r="K1011198" s="48"/>
      <c r="L1011198" s="46"/>
      <c r="M1011198" s="46"/>
      <c r="N1011198" s="49"/>
      <c r="O1011198" s="46"/>
      <c r="P1011198" s="3"/>
      <c r="Q1011198" s="3"/>
      <c r="R1011198" s="50"/>
      <c r="S1011198" s="3"/>
      <c r="T1011198" s="3"/>
      <c r="U1011198" s="3"/>
      <c r="V1011198" s="6"/>
    </row>
    <row r="1011199" spans="1:22" customFormat="1">
      <c r="A1011199" s="2"/>
      <c r="B1011199" s="44"/>
      <c r="C1011199" s="39"/>
      <c r="D1011199" s="39"/>
      <c r="E1011199" s="3"/>
      <c r="F1011199" s="20"/>
      <c r="G1011199" s="20"/>
      <c r="H1011199" s="46"/>
      <c r="I1011199" s="47"/>
      <c r="J1011199" s="3"/>
      <c r="K1011199" s="48"/>
      <c r="L1011199" s="46"/>
      <c r="M1011199" s="46"/>
      <c r="N1011199" s="49"/>
      <c r="O1011199" s="46"/>
      <c r="P1011199" s="3"/>
      <c r="Q1011199" s="3"/>
      <c r="R1011199" s="50"/>
      <c r="S1011199" s="3"/>
      <c r="T1011199" s="3"/>
      <c r="U1011199" s="3"/>
      <c r="V1011199" s="6"/>
    </row>
    <row r="1011200" spans="1:22" customFormat="1">
      <c r="A1011200" s="2"/>
      <c r="B1011200" s="44"/>
      <c r="C1011200" s="39"/>
      <c r="D1011200" s="39"/>
      <c r="E1011200" s="3"/>
      <c r="F1011200" s="20"/>
      <c r="G1011200" s="20"/>
      <c r="H1011200" s="46"/>
      <c r="I1011200" s="47"/>
      <c r="J1011200" s="3"/>
      <c r="K1011200" s="48"/>
      <c r="L1011200" s="46"/>
      <c r="M1011200" s="46"/>
      <c r="N1011200" s="49"/>
      <c r="O1011200" s="46"/>
      <c r="P1011200" s="3"/>
      <c r="Q1011200" s="3"/>
      <c r="R1011200" s="50"/>
      <c r="S1011200" s="3"/>
      <c r="T1011200" s="3"/>
      <c r="U1011200" s="3"/>
      <c r="V1011200" s="6"/>
    </row>
    <row r="1011201" spans="1:22" customFormat="1">
      <c r="A1011201" s="2"/>
      <c r="B1011201" s="44"/>
      <c r="C1011201" s="39"/>
      <c r="D1011201" s="39"/>
      <c r="E1011201" s="3"/>
      <c r="F1011201" s="20"/>
      <c r="G1011201" s="20"/>
      <c r="H1011201" s="46"/>
      <c r="I1011201" s="47"/>
      <c r="J1011201" s="3"/>
      <c r="K1011201" s="48"/>
      <c r="L1011201" s="46"/>
      <c r="M1011201" s="46"/>
      <c r="N1011201" s="49"/>
      <c r="O1011201" s="46"/>
      <c r="P1011201" s="3"/>
      <c r="Q1011201" s="3"/>
      <c r="R1011201" s="50"/>
      <c r="S1011201" s="3"/>
      <c r="T1011201" s="3"/>
      <c r="U1011201" s="3"/>
      <c r="V1011201" s="6"/>
    </row>
    <row r="1011202" spans="1:22" customFormat="1">
      <c r="A1011202" s="2"/>
      <c r="B1011202" s="44"/>
      <c r="C1011202" s="39"/>
      <c r="D1011202" s="39"/>
      <c r="E1011202" s="3"/>
      <c r="F1011202" s="20"/>
      <c r="G1011202" s="20"/>
      <c r="H1011202" s="46"/>
      <c r="I1011202" s="47"/>
      <c r="J1011202" s="3"/>
      <c r="K1011202" s="48"/>
      <c r="L1011202" s="46"/>
      <c r="M1011202" s="46"/>
      <c r="N1011202" s="49"/>
      <c r="O1011202" s="46"/>
      <c r="P1011202" s="3"/>
      <c r="Q1011202" s="3"/>
      <c r="R1011202" s="50"/>
      <c r="S1011202" s="3"/>
      <c r="T1011202" s="3"/>
      <c r="U1011202" s="3"/>
      <c r="V1011202" s="6"/>
    </row>
    <row r="1011203" spans="1:22" customFormat="1">
      <c r="A1011203" s="2"/>
      <c r="B1011203" s="44"/>
      <c r="C1011203" s="39"/>
      <c r="D1011203" s="39"/>
      <c r="E1011203" s="3"/>
      <c r="F1011203" s="20"/>
      <c r="G1011203" s="20"/>
      <c r="H1011203" s="46"/>
      <c r="I1011203" s="47"/>
      <c r="J1011203" s="3"/>
      <c r="K1011203" s="48"/>
      <c r="L1011203" s="46"/>
      <c r="M1011203" s="46"/>
      <c r="N1011203" s="49"/>
      <c r="O1011203" s="46"/>
      <c r="P1011203" s="3"/>
      <c r="Q1011203" s="3"/>
      <c r="R1011203" s="50"/>
      <c r="S1011203" s="3"/>
      <c r="T1011203" s="3"/>
      <c r="U1011203" s="3"/>
      <c r="V1011203" s="6"/>
    </row>
    <row r="1011204" spans="1:22" customFormat="1">
      <c r="A1011204" s="2"/>
      <c r="B1011204" s="44"/>
      <c r="C1011204" s="39"/>
      <c r="D1011204" s="39"/>
      <c r="E1011204" s="3"/>
      <c r="F1011204" s="20"/>
      <c r="G1011204" s="20"/>
      <c r="H1011204" s="46"/>
      <c r="I1011204" s="47"/>
      <c r="J1011204" s="3"/>
      <c r="K1011204" s="48"/>
      <c r="L1011204" s="46"/>
      <c r="M1011204" s="46"/>
      <c r="N1011204" s="49"/>
      <c r="O1011204" s="46"/>
      <c r="P1011204" s="3"/>
      <c r="Q1011204" s="3"/>
      <c r="R1011204" s="50"/>
      <c r="S1011204" s="3"/>
      <c r="T1011204" s="3"/>
      <c r="U1011204" s="3"/>
      <c r="V1011204" s="6"/>
    </row>
    <row r="1011205" spans="1:22" customFormat="1">
      <c r="A1011205" s="2"/>
      <c r="B1011205" s="44"/>
      <c r="C1011205" s="39"/>
      <c r="D1011205" s="39"/>
      <c r="E1011205" s="3"/>
      <c r="F1011205" s="20"/>
      <c r="G1011205" s="20"/>
      <c r="H1011205" s="46"/>
      <c r="I1011205" s="47"/>
      <c r="J1011205" s="3"/>
      <c r="K1011205" s="48"/>
      <c r="L1011205" s="46"/>
      <c r="M1011205" s="46"/>
      <c r="N1011205" s="49"/>
      <c r="O1011205" s="46"/>
      <c r="P1011205" s="3"/>
      <c r="Q1011205" s="3"/>
      <c r="R1011205" s="50"/>
      <c r="S1011205" s="3"/>
      <c r="T1011205" s="3"/>
      <c r="U1011205" s="3"/>
      <c r="V1011205" s="6"/>
    </row>
    <row r="1011206" spans="1:22" customFormat="1">
      <c r="A1011206" s="2"/>
      <c r="B1011206" s="44"/>
      <c r="C1011206" s="39"/>
      <c r="D1011206" s="39"/>
      <c r="E1011206" s="3"/>
      <c r="F1011206" s="20"/>
      <c r="G1011206" s="20"/>
      <c r="H1011206" s="46"/>
      <c r="I1011206" s="47"/>
      <c r="J1011206" s="3"/>
      <c r="K1011206" s="48"/>
      <c r="L1011206" s="46"/>
      <c r="M1011206" s="46"/>
      <c r="N1011206" s="49"/>
      <c r="O1011206" s="46"/>
      <c r="P1011206" s="3"/>
      <c r="Q1011206" s="3"/>
      <c r="R1011206" s="50"/>
      <c r="S1011206" s="3"/>
      <c r="T1011206" s="3"/>
      <c r="U1011206" s="3"/>
      <c r="V1011206" s="6"/>
    </row>
    <row r="1011207" spans="1:22" customFormat="1">
      <c r="A1011207" s="2"/>
      <c r="B1011207" s="44"/>
      <c r="C1011207" s="39"/>
      <c r="D1011207" s="39"/>
      <c r="E1011207" s="3"/>
      <c r="F1011207" s="20"/>
      <c r="G1011207" s="20"/>
      <c r="H1011207" s="46"/>
      <c r="I1011207" s="47"/>
      <c r="J1011207" s="3"/>
      <c r="K1011207" s="48"/>
      <c r="L1011207" s="46"/>
      <c r="M1011207" s="46"/>
      <c r="N1011207" s="49"/>
      <c r="O1011207" s="46"/>
      <c r="P1011207" s="3"/>
      <c r="Q1011207" s="3"/>
      <c r="R1011207" s="50"/>
      <c r="S1011207" s="3"/>
      <c r="T1011207" s="3"/>
      <c r="U1011207" s="3"/>
      <c r="V1011207" s="6"/>
    </row>
    <row r="1011208" spans="1:22" customFormat="1">
      <c r="A1011208" s="2"/>
      <c r="B1011208" s="44"/>
      <c r="C1011208" s="39"/>
      <c r="D1011208" s="39"/>
      <c r="E1011208" s="3"/>
      <c r="F1011208" s="20"/>
      <c r="G1011208" s="20"/>
      <c r="H1011208" s="46"/>
      <c r="I1011208" s="47"/>
      <c r="J1011208" s="3"/>
      <c r="K1011208" s="48"/>
      <c r="L1011208" s="46"/>
      <c r="M1011208" s="46"/>
      <c r="N1011208" s="49"/>
      <c r="O1011208" s="46"/>
      <c r="P1011208" s="3"/>
      <c r="Q1011208" s="3"/>
      <c r="R1011208" s="50"/>
      <c r="S1011208" s="3"/>
      <c r="T1011208" s="3"/>
      <c r="U1011208" s="3"/>
      <c r="V1011208" s="6"/>
    </row>
    <row r="1011209" spans="1:22" customFormat="1">
      <c r="A1011209" s="2"/>
      <c r="B1011209" s="44"/>
      <c r="C1011209" s="39"/>
      <c r="D1011209" s="39"/>
      <c r="E1011209" s="3"/>
      <c r="F1011209" s="20"/>
      <c r="G1011209" s="20"/>
      <c r="H1011209" s="46"/>
      <c r="I1011209" s="47"/>
      <c r="J1011209" s="3"/>
      <c r="K1011209" s="48"/>
      <c r="L1011209" s="46"/>
      <c r="M1011209" s="46"/>
      <c r="N1011209" s="49"/>
      <c r="O1011209" s="46"/>
      <c r="P1011209" s="3"/>
      <c r="Q1011209" s="3"/>
      <c r="R1011209" s="50"/>
      <c r="S1011209" s="3"/>
      <c r="T1011209" s="3"/>
      <c r="U1011209" s="3"/>
      <c r="V1011209" s="6"/>
    </row>
    <row r="1011210" spans="1:22" customFormat="1">
      <c r="A1011210" s="2"/>
      <c r="B1011210" s="44"/>
      <c r="C1011210" s="39"/>
      <c r="D1011210" s="39"/>
      <c r="E1011210" s="3"/>
      <c r="F1011210" s="20"/>
      <c r="G1011210" s="20"/>
      <c r="H1011210" s="46"/>
      <c r="I1011210" s="47"/>
      <c r="J1011210" s="3"/>
      <c r="K1011210" s="48"/>
      <c r="L1011210" s="46"/>
      <c r="M1011210" s="46"/>
      <c r="N1011210" s="49"/>
      <c r="O1011210" s="46"/>
      <c r="P1011210" s="3"/>
      <c r="Q1011210" s="3"/>
      <c r="R1011210" s="50"/>
      <c r="S1011210" s="3"/>
      <c r="T1011210" s="3"/>
      <c r="U1011210" s="3"/>
      <c r="V1011210" s="6"/>
    </row>
    <row r="1011211" spans="1:22" customFormat="1">
      <c r="A1011211" s="2"/>
      <c r="B1011211" s="44"/>
      <c r="C1011211" s="39"/>
      <c r="D1011211" s="39"/>
      <c r="E1011211" s="3"/>
      <c r="F1011211" s="20"/>
      <c r="G1011211" s="20"/>
      <c r="H1011211" s="46"/>
      <c r="I1011211" s="47"/>
      <c r="J1011211" s="3"/>
      <c r="K1011211" s="48"/>
      <c r="L1011211" s="46"/>
      <c r="M1011211" s="46"/>
      <c r="N1011211" s="49"/>
      <c r="O1011211" s="46"/>
      <c r="P1011211" s="3"/>
      <c r="Q1011211" s="3"/>
      <c r="R1011211" s="50"/>
      <c r="S1011211" s="3"/>
      <c r="T1011211" s="3"/>
      <c r="U1011211" s="3"/>
      <c r="V1011211" s="6"/>
    </row>
    <row r="1011212" spans="1:22" customFormat="1">
      <c r="A1011212" s="2"/>
      <c r="B1011212" s="44"/>
      <c r="C1011212" s="39"/>
      <c r="D1011212" s="39"/>
      <c r="E1011212" s="3"/>
      <c r="F1011212" s="20"/>
      <c r="G1011212" s="20"/>
      <c r="H1011212" s="46"/>
      <c r="I1011212" s="47"/>
      <c r="J1011212" s="3"/>
      <c r="K1011212" s="48"/>
      <c r="L1011212" s="46"/>
      <c r="M1011212" s="46"/>
      <c r="N1011212" s="49"/>
      <c r="O1011212" s="46"/>
      <c r="P1011212" s="3"/>
      <c r="Q1011212" s="3"/>
      <c r="R1011212" s="50"/>
      <c r="S1011212" s="3"/>
      <c r="T1011212" s="3"/>
      <c r="U1011212" s="3"/>
      <c r="V1011212" s="6"/>
    </row>
    <row r="1011213" spans="1:22" customFormat="1">
      <c r="A1011213" s="2"/>
      <c r="B1011213" s="44"/>
      <c r="C1011213" s="39"/>
      <c r="D1011213" s="39"/>
      <c r="E1011213" s="3"/>
      <c r="F1011213" s="20"/>
      <c r="G1011213" s="20"/>
      <c r="H1011213" s="46"/>
      <c r="I1011213" s="47"/>
      <c r="J1011213" s="3"/>
      <c r="K1011213" s="48"/>
      <c r="L1011213" s="46"/>
      <c r="M1011213" s="46"/>
      <c r="N1011213" s="49"/>
      <c r="O1011213" s="46"/>
      <c r="P1011213" s="3"/>
      <c r="Q1011213" s="3"/>
      <c r="R1011213" s="50"/>
      <c r="S1011213" s="3"/>
      <c r="T1011213" s="3"/>
      <c r="U1011213" s="3"/>
      <c r="V1011213" s="6"/>
    </row>
    <row r="1011214" spans="1:22" customFormat="1">
      <c r="A1011214" s="2"/>
      <c r="B1011214" s="44"/>
      <c r="C1011214" s="39"/>
      <c r="D1011214" s="39"/>
      <c r="E1011214" s="3"/>
      <c r="F1011214" s="20"/>
      <c r="G1011214" s="20"/>
      <c r="H1011214" s="46"/>
      <c r="I1011214" s="47"/>
      <c r="J1011214" s="3"/>
      <c r="K1011214" s="48"/>
      <c r="L1011214" s="46"/>
      <c r="M1011214" s="46"/>
      <c r="N1011214" s="49"/>
      <c r="O1011214" s="46"/>
      <c r="P1011214" s="3"/>
      <c r="Q1011214" s="3"/>
      <c r="R1011214" s="50"/>
      <c r="S1011214" s="3"/>
      <c r="T1011214" s="3"/>
      <c r="U1011214" s="3"/>
      <c r="V1011214" s="6"/>
    </row>
    <row r="1011215" spans="1:22" customFormat="1">
      <c r="A1011215" s="2"/>
      <c r="B1011215" s="44"/>
      <c r="C1011215" s="39"/>
      <c r="D1011215" s="39"/>
      <c r="E1011215" s="3"/>
      <c r="F1011215" s="20"/>
      <c r="G1011215" s="20"/>
      <c r="H1011215" s="46"/>
      <c r="I1011215" s="47"/>
      <c r="J1011215" s="3"/>
      <c r="K1011215" s="48"/>
      <c r="L1011215" s="46"/>
      <c r="M1011215" s="46"/>
      <c r="N1011215" s="49"/>
      <c r="O1011215" s="46"/>
      <c r="P1011215" s="3"/>
      <c r="Q1011215" s="3"/>
      <c r="R1011215" s="50"/>
      <c r="S1011215" s="3"/>
      <c r="T1011215" s="3"/>
      <c r="U1011215" s="3"/>
      <c r="V1011215" s="6"/>
    </row>
    <row r="1011216" spans="1:22" customFormat="1">
      <c r="A1011216" s="2"/>
      <c r="B1011216" s="44"/>
      <c r="C1011216" s="39"/>
      <c r="D1011216" s="39"/>
      <c r="E1011216" s="3"/>
      <c r="F1011216" s="20"/>
      <c r="G1011216" s="20"/>
      <c r="H1011216" s="46"/>
      <c r="I1011216" s="47"/>
      <c r="J1011216" s="3"/>
      <c r="K1011216" s="48"/>
      <c r="L1011216" s="46"/>
      <c r="M1011216" s="46"/>
      <c r="N1011216" s="49"/>
      <c r="O1011216" s="46"/>
      <c r="P1011216" s="3"/>
      <c r="Q1011216" s="3"/>
      <c r="R1011216" s="50"/>
      <c r="S1011216" s="3"/>
      <c r="T1011216" s="3"/>
      <c r="U1011216" s="3"/>
      <c r="V1011216" s="6"/>
    </row>
    <row r="1011217" spans="1:22" customFormat="1">
      <c r="A1011217" s="2"/>
      <c r="B1011217" s="44"/>
      <c r="C1011217" s="39"/>
      <c r="D1011217" s="39"/>
      <c r="E1011217" s="3"/>
      <c r="F1011217" s="20"/>
      <c r="G1011217" s="20"/>
      <c r="H1011217" s="46"/>
      <c r="I1011217" s="47"/>
      <c r="J1011217" s="3"/>
      <c r="K1011217" s="48"/>
      <c r="L1011217" s="46"/>
      <c r="M1011217" s="46"/>
      <c r="N1011217" s="49"/>
      <c r="O1011217" s="46"/>
      <c r="P1011217" s="3"/>
      <c r="Q1011217" s="3"/>
      <c r="R1011217" s="50"/>
      <c r="S1011217" s="3"/>
      <c r="T1011217" s="3"/>
      <c r="U1011217" s="3"/>
      <c r="V1011217" s="6"/>
    </row>
    <row r="1011218" spans="1:22" customFormat="1">
      <c r="A1011218" s="2"/>
      <c r="B1011218" s="44"/>
      <c r="C1011218" s="39"/>
      <c r="D1011218" s="39"/>
      <c r="E1011218" s="3"/>
      <c r="F1011218" s="20"/>
      <c r="G1011218" s="20"/>
      <c r="H1011218" s="46"/>
      <c r="I1011218" s="47"/>
      <c r="J1011218" s="3"/>
      <c r="K1011218" s="48"/>
      <c r="L1011218" s="46"/>
      <c r="M1011218" s="46"/>
      <c r="N1011218" s="49"/>
      <c r="O1011218" s="46"/>
      <c r="P1011218" s="3"/>
      <c r="Q1011218" s="3"/>
      <c r="R1011218" s="50"/>
      <c r="S1011218" s="3"/>
      <c r="T1011218" s="3"/>
      <c r="U1011218" s="3"/>
      <c r="V1011218" s="6"/>
    </row>
    <row r="1011219" spans="1:22" customFormat="1">
      <c r="A1011219" s="2"/>
      <c r="B1011219" s="44"/>
      <c r="C1011219" s="39"/>
      <c r="D1011219" s="39"/>
      <c r="E1011219" s="3"/>
      <c r="F1011219" s="20"/>
      <c r="G1011219" s="20"/>
      <c r="H1011219" s="46"/>
      <c r="I1011219" s="47"/>
      <c r="J1011219" s="3"/>
      <c r="K1011219" s="48"/>
      <c r="L1011219" s="46"/>
      <c r="M1011219" s="46"/>
      <c r="N1011219" s="49"/>
      <c r="O1011219" s="46"/>
      <c r="P1011219" s="3"/>
      <c r="Q1011219" s="3"/>
      <c r="R1011219" s="50"/>
      <c r="S1011219" s="3"/>
      <c r="T1011219" s="3"/>
      <c r="U1011219" s="3"/>
      <c r="V1011219" s="6"/>
    </row>
    <row r="1011220" spans="1:22" customFormat="1">
      <c r="A1011220" s="2"/>
      <c r="B1011220" s="44"/>
      <c r="C1011220" s="39"/>
      <c r="D1011220" s="39"/>
      <c r="E1011220" s="3"/>
      <c r="F1011220" s="20"/>
      <c r="G1011220" s="20"/>
      <c r="H1011220" s="46"/>
      <c r="I1011220" s="47"/>
      <c r="J1011220" s="3"/>
      <c r="K1011220" s="48"/>
      <c r="L1011220" s="46"/>
      <c r="M1011220" s="46"/>
      <c r="N1011220" s="49"/>
      <c r="O1011220" s="46"/>
      <c r="P1011220" s="3"/>
      <c r="Q1011220" s="3"/>
      <c r="R1011220" s="50"/>
      <c r="S1011220" s="3"/>
      <c r="T1011220" s="3"/>
      <c r="U1011220" s="3"/>
      <c r="V1011220" s="6"/>
    </row>
    <row r="1011221" spans="1:22" customFormat="1">
      <c r="A1011221" s="2"/>
      <c r="B1011221" s="44"/>
      <c r="C1011221" s="39"/>
      <c r="D1011221" s="39"/>
      <c r="E1011221" s="3"/>
      <c r="F1011221" s="20"/>
      <c r="G1011221" s="20"/>
      <c r="H1011221" s="46"/>
      <c r="I1011221" s="47"/>
      <c r="J1011221" s="3"/>
      <c r="K1011221" s="48"/>
      <c r="L1011221" s="46"/>
      <c r="M1011221" s="46"/>
      <c r="N1011221" s="49"/>
      <c r="O1011221" s="46"/>
      <c r="P1011221" s="3"/>
      <c r="Q1011221" s="3"/>
      <c r="R1011221" s="50"/>
      <c r="S1011221" s="3"/>
      <c r="T1011221" s="3"/>
      <c r="U1011221" s="3"/>
      <c r="V1011221" s="6"/>
    </row>
    <row r="1011222" spans="1:22" customFormat="1">
      <c r="A1011222" s="2"/>
      <c r="B1011222" s="44"/>
      <c r="C1011222" s="39"/>
      <c r="D1011222" s="39"/>
      <c r="E1011222" s="3"/>
      <c r="F1011222" s="20"/>
      <c r="G1011222" s="20"/>
      <c r="H1011222" s="46"/>
      <c r="I1011222" s="47"/>
      <c r="J1011222" s="3"/>
      <c r="K1011222" s="48"/>
      <c r="L1011222" s="46"/>
      <c r="M1011222" s="46"/>
      <c r="N1011222" s="49"/>
      <c r="O1011222" s="46"/>
      <c r="P1011222" s="3"/>
      <c r="Q1011222" s="3"/>
      <c r="R1011222" s="50"/>
      <c r="S1011222" s="3"/>
      <c r="T1011222" s="3"/>
      <c r="U1011222" s="3"/>
      <c r="V1011222" s="6"/>
    </row>
    <row r="1011223" spans="1:22" customFormat="1">
      <c r="A1011223" s="2"/>
      <c r="B1011223" s="44"/>
      <c r="C1011223" s="39"/>
      <c r="D1011223" s="39"/>
      <c r="E1011223" s="3"/>
      <c r="F1011223" s="20"/>
      <c r="G1011223" s="20"/>
      <c r="H1011223" s="46"/>
      <c r="I1011223" s="47"/>
      <c r="J1011223" s="3"/>
      <c r="K1011223" s="48"/>
      <c r="L1011223" s="46"/>
      <c r="M1011223" s="46"/>
      <c r="N1011223" s="49"/>
      <c r="O1011223" s="46"/>
      <c r="P1011223" s="3"/>
      <c r="Q1011223" s="3"/>
      <c r="R1011223" s="50"/>
      <c r="S1011223" s="3"/>
      <c r="T1011223" s="3"/>
      <c r="U1011223" s="3"/>
      <c r="V1011223" s="6"/>
    </row>
    <row r="1011224" spans="1:22" customFormat="1">
      <c r="A1011224" s="2"/>
      <c r="B1011224" s="44"/>
      <c r="C1011224" s="39"/>
      <c r="D1011224" s="39"/>
      <c r="E1011224" s="3"/>
      <c r="F1011224" s="20"/>
      <c r="G1011224" s="20"/>
      <c r="H1011224" s="46"/>
      <c r="I1011224" s="47"/>
      <c r="J1011224" s="3"/>
      <c r="K1011224" s="48"/>
      <c r="L1011224" s="46"/>
      <c r="M1011224" s="46"/>
      <c r="N1011224" s="49"/>
      <c r="O1011224" s="46"/>
      <c r="P1011224" s="3"/>
      <c r="Q1011224" s="3"/>
      <c r="R1011224" s="50"/>
      <c r="S1011224" s="3"/>
      <c r="T1011224" s="3"/>
      <c r="U1011224" s="3"/>
      <c r="V1011224" s="6"/>
    </row>
    <row r="1011225" spans="1:22" customFormat="1">
      <c r="A1011225" s="2"/>
      <c r="B1011225" s="44"/>
      <c r="C1011225" s="39"/>
      <c r="D1011225" s="39"/>
      <c r="E1011225" s="3"/>
      <c r="F1011225" s="20"/>
      <c r="G1011225" s="20"/>
      <c r="H1011225" s="46"/>
      <c r="I1011225" s="47"/>
      <c r="J1011225" s="3"/>
      <c r="K1011225" s="48"/>
      <c r="L1011225" s="46"/>
      <c r="M1011225" s="46"/>
      <c r="N1011225" s="49"/>
      <c r="O1011225" s="46"/>
      <c r="P1011225" s="3"/>
      <c r="Q1011225" s="3"/>
      <c r="R1011225" s="50"/>
      <c r="S1011225" s="3"/>
      <c r="T1011225" s="3"/>
      <c r="U1011225" s="3"/>
      <c r="V1011225" s="6"/>
    </row>
    <row r="1011226" spans="1:22" customFormat="1">
      <c r="A1011226" s="2"/>
      <c r="B1011226" s="44"/>
      <c r="C1011226" s="39"/>
      <c r="D1011226" s="39"/>
      <c r="E1011226" s="3"/>
      <c r="F1011226" s="20"/>
      <c r="G1011226" s="20"/>
      <c r="H1011226" s="46"/>
      <c r="I1011226" s="47"/>
      <c r="J1011226" s="3"/>
      <c r="K1011226" s="48"/>
      <c r="L1011226" s="46"/>
      <c r="M1011226" s="46"/>
      <c r="N1011226" s="49"/>
      <c r="O1011226" s="46"/>
      <c r="P1011226" s="3"/>
      <c r="Q1011226" s="3"/>
      <c r="R1011226" s="50"/>
      <c r="S1011226" s="3"/>
      <c r="T1011226" s="3"/>
      <c r="U1011226" s="3"/>
      <c r="V1011226" s="6"/>
    </row>
    <row r="1011227" spans="1:22" customFormat="1">
      <c r="A1011227" s="2"/>
      <c r="B1011227" s="44"/>
      <c r="C1011227" s="39"/>
      <c r="D1011227" s="39"/>
      <c r="E1011227" s="3"/>
      <c r="F1011227" s="20"/>
      <c r="G1011227" s="20"/>
      <c r="H1011227" s="46"/>
      <c r="I1011227" s="47"/>
      <c r="J1011227" s="3"/>
      <c r="K1011227" s="48"/>
      <c r="L1011227" s="46"/>
      <c r="M1011227" s="46"/>
      <c r="N1011227" s="49"/>
      <c r="O1011227" s="46"/>
      <c r="P1011227" s="3"/>
      <c r="Q1011227" s="3"/>
      <c r="R1011227" s="50"/>
      <c r="S1011227" s="3"/>
      <c r="T1011227" s="3"/>
      <c r="U1011227" s="3"/>
      <c r="V1011227" s="6"/>
    </row>
    <row r="1011228" spans="1:22" customFormat="1">
      <c r="A1011228" s="2"/>
      <c r="B1011228" s="44"/>
      <c r="C1011228" s="39"/>
      <c r="D1011228" s="39"/>
      <c r="E1011228" s="3"/>
      <c r="F1011228" s="20"/>
      <c r="G1011228" s="20"/>
      <c r="H1011228" s="46"/>
      <c r="I1011228" s="47"/>
      <c r="J1011228" s="3"/>
      <c r="K1011228" s="48"/>
      <c r="L1011228" s="46"/>
      <c r="M1011228" s="46"/>
      <c r="N1011228" s="49"/>
      <c r="O1011228" s="46"/>
      <c r="P1011228" s="3"/>
      <c r="Q1011228" s="3"/>
      <c r="R1011228" s="50"/>
      <c r="S1011228" s="3"/>
      <c r="T1011228" s="3"/>
      <c r="U1011228" s="3"/>
      <c r="V1011228" s="6"/>
    </row>
    <row r="1011229" spans="1:22" customFormat="1">
      <c r="A1011229" s="2"/>
      <c r="B1011229" s="44"/>
      <c r="C1011229" s="39"/>
      <c r="D1011229" s="39"/>
      <c r="E1011229" s="3"/>
      <c r="F1011229" s="20"/>
      <c r="G1011229" s="20"/>
      <c r="H1011229" s="46"/>
      <c r="I1011229" s="47"/>
      <c r="J1011229" s="3"/>
      <c r="K1011229" s="48"/>
      <c r="L1011229" s="46"/>
      <c r="M1011229" s="46"/>
      <c r="N1011229" s="49"/>
      <c r="O1011229" s="46"/>
      <c r="P1011229" s="3"/>
      <c r="Q1011229" s="3"/>
      <c r="R1011229" s="50"/>
      <c r="S1011229" s="3"/>
      <c r="T1011229" s="3"/>
      <c r="U1011229" s="3"/>
      <c r="V1011229" s="6"/>
    </row>
    <row r="1011230" spans="1:22" customFormat="1">
      <c r="A1011230" s="2"/>
      <c r="B1011230" s="44"/>
      <c r="C1011230" s="39"/>
      <c r="D1011230" s="39"/>
      <c r="E1011230" s="3"/>
      <c r="F1011230" s="20"/>
      <c r="G1011230" s="20"/>
      <c r="H1011230" s="46"/>
      <c r="I1011230" s="47"/>
      <c r="J1011230" s="3"/>
      <c r="K1011230" s="48"/>
      <c r="L1011230" s="46"/>
      <c r="M1011230" s="46"/>
      <c r="N1011230" s="49"/>
      <c r="O1011230" s="46"/>
      <c r="P1011230" s="3"/>
      <c r="Q1011230" s="3"/>
      <c r="R1011230" s="50"/>
      <c r="S1011230" s="3"/>
      <c r="T1011230" s="3"/>
      <c r="U1011230" s="3"/>
      <c r="V1011230" s="6"/>
    </row>
    <row r="1011231" spans="1:22" customFormat="1">
      <c r="A1011231" s="2"/>
      <c r="B1011231" s="44"/>
      <c r="C1011231" s="39"/>
      <c r="D1011231" s="39"/>
      <c r="E1011231" s="3"/>
      <c r="F1011231" s="20"/>
      <c r="G1011231" s="20"/>
      <c r="H1011231" s="46"/>
      <c r="I1011231" s="47"/>
      <c r="J1011231" s="3"/>
      <c r="K1011231" s="48"/>
      <c r="L1011231" s="46"/>
      <c r="M1011231" s="46"/>
      <c r="N1011231" s="49"/>
      <c r="O1011231" s="46"/>
      <c r="P1011231" s="3"/>
      <c r="Q1011231" s="3"/>
      <c r="R1011231" s="50"/>
      <c r="S1011231" s="3"/>
      <c r="T1011231" s="3"/>
      <c r="U1011231" s="3"/>
      <c r="V1011231" s="6"/>
    </row>
    <row r="1011232" spans="1:22" customFormat="1">
      <c r="A1011232" s="2"/>
      <c r="B1011232" s="44"/>
      <c r="C1011232" s="39"/>
      <c r="D1011232" s="39"/>
      <c r="E1011232" s="3"/>
      <c r="F1011232" s="20"/>
      <c r="G1011232" s="20"/>
      <c r="H1011232" s="46"/>
      <c r="I1011232" s="47"/>
      <c r="J1011232" s="3"/>
      <c r="K1011232" s="48"/>
      <c r="L1011232" s="46"/>
      <c r="M1011232" s="46"/>
      <c r="N1011232" s="49"/>
      <c r="O1011232" s="46"/>
      <c r="P1011232" s="3"/>
      <c r="Q1011232" s="3"/>
      <c r="R1011232" s="50"/>
      <c r="S1011232" s="3"/>
      <c r="T1011232" s="3"/>
      <c r="U1011232" s="3"/>
      <c r="V1011232" s="6"/>
    </row>
    <row r="1011233" spans="1:22" customFormat="1">
      <c r="A1011233" s="2"/>
      <c r="B1011233" s="44"/>
      <c r="C1011233" s="39"/>
      <c r="D1011233" s="39"/>
      <c r="E1011233" s="3"/>
      <c r="F1011233" s="20"/>
      <c r="G1011233" s="20"/>
      <c r="H1011233" s="46"/>
      <c r="I1011233" s="47"/>
      <c r="J1011233" s="3"/>
      <c r="K1011233" s="48"/>
      <c r="L1011233" s="46"/>
      <c r="M1011233" s="46"/>
      <c r="N1011233" s="49"/>
      <c r="O1011233" s="46"/>
      <c r="P1011233" s="3"/>
      <c r="Q1011233" s="3"/>
      <c r="R1011233" s="50"/>
      <c r="S1011233" s="3"/>
      <c r="T1011233" s="3"/>
      <c r="U1011233" s="3"/>
      <c r="V1011233" s="6"/>
    </row>
    <row r="1011234" spans="1:22" customFormat="1">
      <c r="A1011234" s="2"/>
      <c r="B1011234" s="44"/>
      <c r="C1011234" s="39"/>
      <c r="D1011234" s="39"/>
      <c r="E1011234" s="3"/>
      <c r="F1011234" s="20"/>
      <c r="G1011234" s="20"/>
      <c r="H1011234" s="46"/>
      <c r="I1011234" s="47"/>
      <c r="J1011234" s="3"/>
      <c r="K1011234" s="48"/>
      <c r="L1011234" s="46"/>
      <c r="M1011234" s="46"/>
      <c r="N1011234" s="49"/>
      <c r="O1011234" s="46"/>
      <c r="P1011234" s="3"/>
      <c r="Q1011234" s="3"/>
      <c r="R1011234" s="50"/>
      <c r="S1011234" s="3"/>
      <c r="T1011234" s="3"/>
      <c r="U1011234" s="3"/>
      <c r="V1011234" s="6"/>
    </row>
    <row r="1011235" spans="1:22" customFormat="1">
      <c r="A1011235" s="2"/>
      <c r="B1011235" s="44"/>
      <c r="C1011235" s="39"/>
      <c r="D1011235" s="39"/>
      <c r="E1011235" s="3"/>
      <c r="F1011235" s="20"/>
      <c r="G1011235" s="20"/>
      <c r="H1011235" s="46"/>
      <c r="I1011235" s="47"/>
      <c r="J1011235" s="3"/>
      <c r="K1011235" s="48"/>
      <c r="L1011235" s="46"/>
      <c r="M1011235" s="46"/>
      <c r="N1011235" s="49"/>
      <c r="O1011235" s="46"/>
      <c r="P1011235" s="3"/>
      <c r="Q1011235" s="3"/>
      <c r="R1011235" s="50"/>
      <c r="S1011235" s="3"/>
      <c r="T1011235" s="3"/>
      <c r="U1011235" s="3"/>
      <c r="V1011235" s="6"/>
    </row>
    <row r="1011236" spans="1:22" customFormat="1">
      <c r="A1011236" s="2"/>
      <c r="B1011236" s="44"/>
      <c r="C1011236" s="39"/>
      <c r="D1011236" s="39"/>
      <c r="E1011236" s="3"/>
      <c r="F1011236" s="20"/>
      <c r="G1011236" s="20"/>
      <c r="H1011236" s="46"/>
      <c r="I1011236" s="47"/>
      <c r="J1011236" s="3"/>
      <c r="K1011236" s="48"/>
      <c r="L1011236" s="46"/>
      <c r="M1011236" s="46"/>
      <c r="N1011236" s="49"/>
      <c r="O1011236" s="46"/>
      <c r="P1011236" s="3"/>
      <c r="Q1011236" s="3"/>
      <c r="R1011236" s="50"/>
      <c r="S1011236" s="3"/>
      <c r="T1011236" s="3"/>
      <c r="U1011236" s="3"/>
      <c r="V1011236" s="6"/>
    </row>
    <row r="1011237" spans="1:22" customFormat="1">
      <c r="A1011237" s="2"/>
      <c r="B1011237" s="44"/>
      <c r="C1011237" s="39"/>
      <c r="D1011237" s="39"/>
      <c r="E1011237" s="3"/>
      <c r="F1011237" s="20"/>
      <c r="G1011237" s="20"/>
      <c r="H1011237" s="46"/>
      <c r="I1011237" s="47"/>
      <c r="J1011237" s="3"/>
      <c r="K1011237" s="48"/>
      <c r="L1011237" s="46"/>
      <c r="M1011237" s="46"/>
      <c r="N1011237" s="49"/>
      <c r="O1011237" s="46"/>
      <c r="P1011237" s="3"/>
      <c r="Q1011237" s="3"/>
      <c r="R1011237" s="50"/>
      <c r="S1011237" s="3"/>
      <c r="T1011237" s="3"/>
      <c r="U1011237" s="3"/>
      <c r="V1011237" s="6"/>
    </row>
    <row r="1011238" spans="1:22" customFormat="1">
      <c r="A1011238" s="2"/>
      <c r="B1011238" s="44"/>
      <c r="C1011238" s="39"/>
      <c r="D1011238" s="39"/>
      <c r="E1011238" s="3"/>
      <c r="F1011238" s="20"/>
      <c r="G1011238" s="20"/>
      <c r="H1011238" s="46"/>
      <c r="I1011238" s="47"/>
      <c r="J1011238" s="3"/>
      <c r="K1011238" s="48"/>
      <c r="L1011238" s="46"/>
      <c r="M1011238" s="46"/>
      <c r="N1011238" s="49"/>
      <c r="O1011238" s="46"/>
      <c r="P1011238" s="3"/>
      <c r="Q1011238" s="3"/>
      <c r="R1011238" s="50"/>
      <c r="S1011238" s="3"/>
      <c r="T1011238" s="3"/>
      <c r="U1011238" s="3"/>
      <c r="V1011238" s="6"/>
    </row>
    <row r="1011239" spans="1:22" customFormat="1">
      <c r="A1011239" s="2"/>
      <c r="B1011239" s="44"/>
      <c r="C1011239" s="39"/>
      <c r="D1011239" s="39"/>
      <c r="E1011239" s="3"/>
      <c r="F1011239" s="20"/>
      <c r="G1011239" s="20"/>
      <c r="H1011239" s="46"/>
      <c r="I1011239" s="47"/>
      <c r="J1011239" s="3"/>
      <c r="K1011239" s="48"/>
      <c r="L1011239" s="46"/>
      <c r="M1011239" s="46"/>
      <c r="N1011239" s="49"/>
      <c r="O1011239" s="46"/>
      <c r="P1011239" s="3"/>
      <c r="Q1011239" s="3"/>
      <c r="R1011239" s="50"/>
      <c r="S1011239" s="3"/>
      <c r="T1011239" s="3"/>
      <c r="U1011239" s="3"/>
      <c r="V1011239" s="6"/>
    </row>
    <row r="1011240" spans="1:22" customFormat="1">
      <c r="A1011240" s="2"/>
      <c r="B1011240" s="44"/>
      <c r="C1011240" s="39"/>
      <c r="D1011240" s="39"/>
      <c r="E1011240" s="3"/>
      <c r="F1011240" s="20"/>
      <c r="G1011240" s="20"/>
      <c r="H1011240" s="46"/>
      <c r="I1011240" s="47"/>
      <c r="J1011240" s="3"/>
      <c r="K1011240" s="48"/>
      <c r="L1011240" s="46"/>
      <c r="M1011240" s="46"/>
      <c r="N1011240" s="49"/>
      <c r="O1011240" s="46"/>
      <c r="P1011240" s="3"/>
      <c r="Q1011240" s="3"/>
      <c r="R1011240" s="50"/>
      <c r="S1011240" s="3"/>
      <c r="T1011240" s="3"/>
      <c r="U1011240" s="3"/>
      <c r="V1011240" s="6"/>
    </row>
    <row r="1011241" spans="1:22" customFormat="1">
      <c r="A1011241" s="2"/>
      <c r="B1011241" s="44"/>
      <c r="C1011241" s="39"/>
      <c r="D1011241" s="39"/>
      <c r="E1011241" s="3"/>
      <c r="F1011241" s="20"/>
      <c r="G1011241" s="20"/>
      <c r="H1011241" s="46"/>
      <c r="I1011241" s="47"/>
      <c r="J1011241" s="3"/>
      <c r="K1011241" s="48"/>
      <c r="L1011241" s="46"/>
      <c r="M1011241" s="46"/>
      <c r="N1011241" s="49"/>
      <c r="O1011241" s="46"/>
      <c r="P1011241" s="3"/>
      <c r="Q1011241" s="3"/>
      <c r="R1011241" s="50"/>
      <c r="S1011241" s="3"/>
      <c r="T1011241" s="3"/>
      <c r="U1011241" s="3"/>
      <c r="V1011241" s="6"/>
    </row>
    <row r="1011242" spans="1:22" customFormat="1">
      <c r="A1011242" s="2"/>
      <c r="B1011242" s="44"/>
      <c r="C1011242" s="39"/>
      <c r="D1011242" s="39"/>
      <c r="E1011242" s="3"/>
      <c r="F1011242" s="20"/>
      <c r="G1011242" s="20"/>
      <c r="H1011242" s="46"/>
      <c r="I1011242" s="47"/>
      <c r="J1011242" s="3"/>
      <c r="K1011242" s="48"/>
      <c r="L1011242" s="46"/>
      <c r="M1011242" s="46"/>
      <c r="N1011242" s="49"/>
      <c r="O1011242" s="46"/>
      <c r="P1011242" s="3"/>
      <c r="Q1011242" s="3"/>
      <c r="R1011242" s="50"/>
      <c r="S1011242" s="3"/>
      <c r="T1011242" s="3"/>
      <c r="U1011242" s="3"/>
      <c r="V1011242" s="6"/>
    </row>
    <row r="1011243" spans="1:22" customFormat="1">
      <c r="A1011243" s="2"/>
      <c r="B1011243" s="44"/>
      <c r="C1011243" s="39"/>
      <c r="D1011243" s="39"/>
      <c r="E1011243" s="3"/>
      <c r="F1011243" s="20"/>
      <c r="G1011243" s="20"/>
      <c r="H1011243" s="46"/>
      <c r="I1011243" s="47"/>
      <c r="J1011243" s="3"/>
      <c r="K1011243" s="48"/>
      <c r="L1011243" s="46"/>
      <c r="M1011243" s="46"/>
      <c r="N1011243" s="49"/>
      <c r="O1011243" s="46"/>
      <c r="P1011243" s="3"/>
      <c r="Q1011243" s="3"/>
      <c r="R1011243" s="50"/>
      <c r="S1011243" s="3"/>
      <c r="T1011243" s="3"/>
      <c r="U1011243" s="3"/>
      <c r="V1011243" s="6"/>
    </row>
    <row r="1011244" spans="1:22" customFormat="1">
      <c r="A1011244" s="2"/>
      <c r="B1011244" s="44"/>
      <c r="C1011244" s="39"/>
      <c r="D1011244" s="39"/>
      <c r="E1011244" s="3"/>
      <c r="F1011244" s="20"/>
      <c r="G1011244" s="20"/>
      <c r="H1011244" s="46"/>
      <c r="I1011244" s="47"/>
      <c r="J1011244" s="3"/>
      <c r="K1011244" s="48"/>
      <c r="L1011244" s="46"/>
      <c r="M1011244" s="46"/>
      <c r="N1011244" s="49"/>
      <c r="O1011244" s="46"/>
      <c r="P1011244" s="3"/>
      <c r="Q1011244" s="3"/>
      <c r="R1011244" s="50"/>
      <c r="S1011244" s="3"/>
      <c r="T1011244" s="3"/>
      <c r="U1011244" s="3"/>
      <c r="V1011244" s="6"/>
    </row>
    <row r="1011245" spans="1:22" customFormat="1">
      <c r="A1011245" s="2"/>
      <c r="B1011245" s="44"/>
      <c r="C1011245" s="39"/>
      <c r="D1011245" s="39"/>
      <c r="E1011245" s="3"/>
      <c r="F1011245" s="20"/>
      <c r="G1011245" s="20"/>
      <c r="H1011245" s="46"/>
      <c r="I1011245" s="47"/>
      <c r="J1011245" s="3"/>
      <c r="K1011245" s="48"/>
      <c r="L1011245" s="46"/>
      <c r="M1011245" s="46"/>
      <c r="N1011245" s="49"/>
      <c r="O1011245" s="46"/>
      <c r="P1011245" s="3"/>
      <c r="Q1011245" s="3"/>
      <c r="R1011245" s="50"/>
      <c r="S1011245" s="3"/>
      <c r="T1011245" s="3"/>
      <c r="U1011245" s="3"/>
      <c r="V1011245" s="6"/>
    </row>
    <row r="1011246" spans="1:22" customFormat="1">
      <c r="A1011246" s="2"/>
      <c r="B1011246" s="44"/>
      <c r="C1011246" s="39"/>
      <c r="D1011246" s="39"/>
      <c r="E1011246" s="3"/>
      <c r="F1011246" s="20"/>
      <c r="G1011246" s="20"/>
      <c r="H1011246" s="46"/>
      <c r="I1011246" s="47"/>
      <c r="J1011246" s="3"/>
      <c r="K1011246" s="48"/>
      <c r="L1011246" s="46"/>
      <c r="M1011246" s="46"/>
      <c r="N1011246" s="49"/>
      <c r="O1011246" s="46"/>
      <c r="P1011246" s="3"/>
      <c r="Q1011246" s="3"/>
      <c r="R1011246" s="50"/>
      <c r="S1011246" s="3"/>
      <c r="T1011246" s="3"/>
      <c r="U1011246" s="3"/>
      <c r="V1011246" s="6"/>
    </row>
    <row r="1011247" spans="1:22" customFormat="1">
      <c r="A1011247" s="2"/>
      <c r="B1011247" s="44"/>
      <c r="C1011247" s="39"/>
      <c r="D1011247" s="39"/>
      <c r="E1011247" s="3"/>
      <c r="F1011247" s="20"/>
      <c r="G1011247" s="20"/>
      <c r="H1011247" s="46"/>
      <c r="I1011247" s="47"/>
      <c r="J1011247" s="3"/>
      <c r="K1011247" s="48"/>
      <c r="L1011247" s="46"/>
      <c r="M1011247" s="46"/>
      <c r="N1011247" s="49"/>
      <c r="O1011247" s="46"/>
      <c r="P1011247" s="3"/>
      <c r="Q1011247" s="3"/>
      <c r="R1011247" s="50"/>
      <c r="S1011247" s="3"/>
      <c r="T1011247" s="3"/>
      <c r="U1011247" s="3"/>
      <c r="V1011247" s="6"/>
    </row>
    <row r="1011248" spans="1:22" customFormat="1">
      <c r="A1011248" s="2"/>
      <c r="B1011248" s="44"/>
      <c r="C1011248" s="39"/>
      <c r="D1011248" s="39"/>
      <c r="E1011248" s="3"/>
      <c r="F1011248" s="20"/>
      <c r="G1011248" s="20"/>
      <c r="H1011248" s="46"/>
      <c r="I1011248" s="47"/>
      <c r="J1011248" s="3"/>
      <c r="K1011248" s="48"/>
      <c r="L1011248" s="46"/>
      <c r="M1011248" s="46"/>
      <c r="N1011248" s="49"/>
      <c r="O1011248" s="46"/>
      <c r="P1011248" s="3"/>
      <c r="Q1011248" s="3"/>
      <c r="R1011248" s="50"/>
      <c r="S1011248" s="3"/>
      <c r="T1011248" s="3"/>
      <c r="U1011248" s="3"/>
      <c r="V1011248" s="6"/>
    </row>
    <row r="1011249" spans="1:22" customFormat="1">
      <c r="A1011249" s="2"/>
      <c r="B1011249" s="44"/>
      <c r="C1011249" s="39"/>
      <c r="D1011249" s="39"/>
      <c r="E1011249" s="3"/>
      <c r="F1011249" s="20"/>
      <c r="G1011249" s="20"/>
      <c r="H1011249" s="46"/>
      <c r="I1011249" s="47"/>
      <c r="J1011249" s="3"/>
      <c r="K1011249" s="48"/>
      <c r="L1011249" s="46"/>
      <c r="M1011249" s="46"/>
      <c r="N1011249" s="49"/>
      <c r="O1011249" s="46"/>
      <c r="P1011249" s="3"/>
      <c r="Q1011249" s="3"/>
      <c r="R1011249" s="50"/>
      <c r="S1011249" s="3"/>
      <c r="T1011249" s="3"/>
      <c r="U1011249" s="3"/>
      <c r="V1011249" s="6"/>
    </row>
    <row r="1011250" spans="1:22" customFormat="1">
      <c r="A1011250" s="2"/>
      <c r="B1011250" s="44"/>
      <c r="C1011250" s="39"/>
      <c r="D1011250" s="39"/>
      <c r="E1011250" s="3"/>
      <c r="F1011250" s="20"/>
      <c r="G1011250" s="20"/>
      <c r="H1011250" s="46"/>
      <c r="I1011250" s="47"/>
      <c r="J1011250" s="3"/>
      <c r="K1011250" s="48"/>
      <c r="L1011250" s="46"/>
      <c r="M1011250" s="46"/>
      <c r="N1011250" s="49"/>
      <c r="O1011250" s="46"/>
      <c r="P1011250" s="3"/>
      <c r="Q1011250" s="3"/>
      <c r="R1011250" s="50"/>
      <c r="S1011250" s="3"/>
      <c r="T1011250" s="3"/>
      <c r="U1011250" s="3"/>
      <c r="V1011250" s="6"/>
    </row>
    <row r="1011251" spans="1:22" customFormat="1">
      <c r="A1011251" s="2"/>
      <c r="B1011251" s="44"/>
      <c r="C1011251" s="39"/>
      <c r="D1011251" s="39"/>
      <c r="E1011251" s="3"/>
      <c r="F1011251" s="20"/>
      <c r="G1011251" s="20"/>
      <c r="H1011251" s="46"/>
      <c r="I1011251" s="47"/>
      <c r="J1011251" s="3"/>
      <c r="K1011251" s="48"/>
      <c r="L1011251" s="46"/>
      <c r="M1011251" s="46"/>
      <c r="N1011251" s="49"/>
      <c r="O1011251" s="46"/>
      <c r="P1011251" s="3"/>
      <c r="Q1011251" s="3"/>
      <c r="R1011251" s="50"/>
      <c r="S1011251" s="3"/>
      <c r="T1011251" s="3"/>
      <c r="U1011251" s="3"/>
      <c r="V1011251" s="6"/>
    </row>
    <row r="1011252" spans="1:22" customFormat="1">
      <c r="A1011252" s="2"/>
      <c r="B1011252" s="44"/>
      <c r="C1011252" s="39"/>
      <c r="D1011252" s="39"/>
      <c r="E1011252" s="3"/>
      <c r="F1011252" s="20"/>
      <c r="G1011252" s="20"/>
      <c r="H1011252" s="46"/>
      <c r="I1011252" s="47"/>
      <c r="J1011252" s="3"/>
      <c r="K1011252" s="48"/>
      <c r="L1011252" s="46"/>
      <c r="M1011252" s="46"/>
      <c r="N1011252" s="49"/>
      <c r="O1011252" s="46"/>
      <c r="P1011252" s="3"/>
      <c r="Q1011252" s="3"/>
      <c r="R1011252" s="50"/>
      <c r="S1011252" s="3"/>
      <c r="T1011252" s="3"/>
      <c r="U1011252" s="3"/>
      <c r="V1011252" s="6"/>
    </row>
    <row r="1011253" spans="1:22" customFormat="1">
      <c r="A1011253" s="2"/>
      <c r="B1011253" s="44"/>
      <c r="C1011253" s="39"/>
      <c r="D1011253" s="39"/>
      <c r="E1011253" s="3"/>
      <c r="F1011253" s="20"/>
      <c r="G1011253" s="20"/>
      <c r="H1011253" s="46"/>
      <c r="I1011253" s="47"/>
      <c r="J1011253" s="3"/>
      <c r="K1011253" s="48"/>
      <c r="L1011253" s="46"/>
      <c r="M1011253" s="46"/>
      <c r="N1011253" s="49"/>
      <c r="O1011253" s="46"/>
      <c r="P1011253" s="3"/>
      <c r="Q1011253" s="3"/>
      <c r="R1011253" s="50"/>
      <c r="S1011253" s="3"/>
      <c r="T1011253" s="3"/>
      <c r="U1011253" s="3"/>
      <c r="V1011253" s="6"/>
    </row>
    <row r="1011254" spans="1:22" customFormat="1">
      <c r="A1011254" s="2"/>
      <c r="B1011254" s="44"/>
      <c r="C1011254" s="39"/>
      <c r="D1011254" s="39"/>
      <c r="E1011254" s="3"/>
      <c r="F1011254" s="20"/>
      <c r="G1011254" s="20"/>
      <c r="H1011254" s="46"/>
      <c r="I1011254" s="47"/>
      <c r="J1011254" s="3"/>
      <c r="K1011254" s="48"/>
      <c r="L1011254" s="46"/>
      <c r="M1011254" s="46"/>
      <c r="N1011254" s="49"/>
      <c r="O1011254" s="46"/>
      <c r="P1011254" s="3"/>
      <c r="Q1011254" s="3"/>
      <c r="R1011254" s="50"/>
      <c r="S1011254" s="3"/>
      <c r="T1011254" s="3"/>
      <c r="U1011254" s="3"/>
      <c r="V1011254" s="6"/>
    </row>
    <row r="1011255" spans="1:22" customFormat="1">
      <c r="A1011255" s="2"/>
      <c r="B1011255" s="44"/>
      <c r="C1011255" s="39"/>
      <c r="D1011255" s="39"/>
      <c r="E1011255" s="3"/>
      <c r="F1011255" s="20"/>
      <c r="G1011255" s="20"/>
      <c r="H1011255" s="46"/>
      <c r="I1011255" s="47"/>
      <c r="J1011255" s="3"/>
      <c r="K1011255" s="48"/>
      <c r="L1011255" s="46"/>
      <c r="M1011255" s="46"/>
      <c r="N1011255" s="49"/>
      <c r="O1011255" s="46"/>
      <c r="P1011255" s="3"/>
      <c r="Q1011255" s="3"/>
      <c r="R1011255" s="50"/>
      <c r="S1011255" s="3"/>
      <c r="T1011255" s="3"/>
      <c r="U1011255" s="3"/>
      <c r="V1011255" s="6"/>
    </row>
    <row r="1011256" spans="1:22" customFormat="1">
      <c r="A1011256" s="2"/>
      <c r="B1011256" s="44"/>
      <c r="C1011256" s="39"/>
      <c r="D1011256" s="39"/>
      <c r="E1011256" s="3"/>
      <c r="F1011256" s="20"/>
      <c r="G1011256" s="20"/>
      <c r="H1011256" s="46"/>
      <c r="I1011256" s="47"/>
      <c r="J1011256" s="3"/>
      <c r="K1011256" s="48"/>
      <c r="L1011256" s="46"/>
      <c r="M1011256" s="46"/>
      <c r="N1011256" s="49"/>
      <c r="O1011256" s="46"/>
      <c r="P1011256" s="3"/>
      <c r="Q1011256" s="3"/>
      <c r="R1011256" s="50"/>
      <c r="S1011256" s="3"/>
      <c r="T1011256" s="3"/>
      <c r="U1011256" s="3"/>
      <c r="V1011256" s="6"/>
    </row>
    <row r="1011257" spans="1:22" customFormat="1">
      <c r="A1011257" s="2"/>
      <c r="B1011257" s="44"/>
      <c r="C1011257" s="39"/>
      <c r="D1011257" s="39"/>
      <c r="E1011257" s="3"/>
      <c r="F1011257" s="20"/>
      <c r="G1011257" s="20"/>
      <c r="H1011257" s="46"/>
      <c r="I1011257" s="47"/>
      <c r="J1011257" s="3"/>
      <c r="K1011257" s="48"/>
      <c r="L1011257" s="46"/>
      <c r="M1011257" s="46"/>
      <c r="N1011257" s="49"/>
      <c r="O1011257" s="46"/>
      <c r="P1011257" s="3"/>
      <c r="Q1011257" s="3"/>
      <c r="R1011257" s="50"/>
      <c r="S1011257" s="3"/>
      <c r="T1011257" s="3"/>
      <c r="U1011257" s="3"/>
      <c r="V1011257" s="6"/>
    </row>
    <row r="1011258" spans="1:22" customFormat="1">
      <c r="A1011258" s="2"/>
      <c r="B1011258" s="44"/>
      <c r="C1011258" s="39"/>
      <c r="D1011258" s="39"/>
      <c r="E1011258" s="3"/>
      <c r="F1011258" s="20"/>
      <c r="G1011258" s="20"/>
      <c r="H1011258" s="46"/>
      <c r="I1011258" s="47"/>
      <c r="J1011258" s="3"/>
      <c r="K1011258" s="48"/>
      <c r="L1011258" s="46"/>
      <c r="M1011258" s="46"/>
      <c r="N1011258" s="49"/>
      <c r="O1011258" s="46"/>
      <c r="P1011258" s="3"/>
      <c r="Q1011258" s="3"/>
      <c r="R1011258" s="50"/>
      <c r="S1011258" s="3"/>
      <c r="T1011258" s="3"/>
      <c r="U1011258" s="3"/>
      <c r="V1011258" s="6"/>
    </row>
    <row r="1011259" spans="1:22" customFormat="1">
      <c r="A1011259" s="2"/>
      <c r="B1011259" s="44"/>
      <c r="C1011259" s="39"/>
      <c r="D1011259" s="39"/>
      <c r="E1011259" s="3"/>
      <c r="F1011259" s="20"/>
      <c r="G1011259" s="20"/>
      <c r="H1011259" s="46"/>
      <c r="I1011259" s="47"/>
      <c r="J1011259" s="3"/>
      <c r="K1011259" s="48"/>
      <c r="L1011259" s="46"/>
      <c r="M1011259" s="46"/>
      <c r="N1011259" s="49"/>
      <c r="O1011259" s="46"/>
      <c r="P1011259" s="3"/>
      <c r="Q1011259" s="3"/>
      <c r="R1011259" s="50"/>
      <c r="S1011259" s="3"/>
      <c r="T1011259" s="3"/>
      <c r="U1011259" s="3"/>
      <c r="V1011259" s="6"/>
    </row>
    <row r="1011260" spans="1:22" customFormat="1">
      <c r="A1011260" s="2"/>
      <c r="B1011260" s="44"/>
      <c r="C1011260" s="39"/>
      <c r="D1011260" s="39"/>
      <c r="E1011260" s="3"/>
      <c r="F1011260" s="20"/>
      <c r="G1011260" s="20"/>
      <c r="H1011260" s="46"/>
      <c r="I1011260" s="47"/>
      <c r="J1011260" s="3"/>
      <c r="K1011260" s="48"/>
      <c r="L1011260" s="46"/>
      <c r="M1011260" s="46"/>
      <c r="N1011260" s="49"/>
      <c r="O1011260" s="46"/>
      <c r="P1011260" s="3"/>
      <c r="Q1011260" s="3"/>
      <c r="R1011260" s="50"/>
      <c r="S1011260" s="3"/>
      <c r="T1011260" s="3"/>
      <c r="U1011260" s="3"/>
      <c r="V1011260" s="6"/>
    </row>
    <row r="1011261" spans="1:22" customFormat="1">
      <c r="A1011261" s="2"/>
      <c r="B1011261" s="44"/>
      <c r="C1011261" s="39"/>
      <c r="D1011261" s="39"/>
      <c r="E1011261" s="3"/>
      <c r="F1011261" s="20"/>
      <c r="G1011261" s="20"/>
      <c r="H1011261" s="46"/>
      <c r="I1011261" s="47"/>
      <c r="J1011261" s="3"/>
      <c r="K1011261" s="48"/>
      <c r="L1011261" s="46"/>
      <c r="M1011261" s="46"/>
      <c r="N1011261" s="49"/>
      <c r="O1011261" s="46"/>
      <c r="P1011261" s="3"/>
      <c r="Q1011261" s="3"/>
      <c r="R1011261" s="50"/>
      <c r="S1011261" s="3"/>
      <c r="T1011261" s="3"/>
      <c r="U1011261" s="3"/>
      <c r="V1011261" s="6"/>
    </row>
    <row r="1011262" spans="1:22" customFormat="1">
      <c r="A1011262" s="2"/>
      <c r="B1011262" s="44"/>
      <c r="C1011262" s="39"/>
      <c r="D1011262" s="39"/>
      <c r="E1011262" s="3"/>
      <c r="F1011262" s="20"/>
      <c r="G1011262" s="20"/>
      <c r="H1011262" s="46"/>
      <c r="I1011262" s="47"/>
      <c r="J1011262" s="3"/>
      <c r="K1011262" s="48"/>
      <c r="L1011262" s="46"/>
      <c r="M1011262" s="46"/>
      <c r="N1011262" s="49"/>
      <c r="O1011262" s="46"/>
      <c r="P1011262" s="3"/>
      <c r="Q1011262" s="3"/>
      <c r="R1011262" s="50"/>
      <c r="S1011262" s="3"/>
      <c r="T1011262" s="3"/>
      <c r="U1011262" s="3"/>
      <c r="V1011262" s="6"/>
    </row>
    <row r="1011263" spans="1:22" customFormat="1">
      <c r="A1011263" s="2"/>
      <c r="B1011263" s="44"/>
      <c r="C1011263" s="39"/>
      <c r="D1011263" s="39"/>
      <c r="E1011263" s="3"/>
      <c r="F1011263" s="20"/>
      <c r="G1011263" s="20"/>
      <c r="H1011263" s="46"/>
      <c r="I1011263" s="47"/>
      <c r="J1011263" s="3"/>
      <c r="K1011263" s="48"/>
      <c r="L1011263" s="46"/>
      <c r="M1011263" s="46"/>
      <c r="N1011263" s="49"/>
      <c r="O1011263" s="46"/>
      <c r="P1011263" s="3"/>
      <c r="Q1011263" s="3"/>
      <c r="R1011263" s="50"/>
      <c r="S1011263" s="3"/>
      <c r="T1011263" s="3"/>
      <c r="U1011263" s="3"/>
      <c r="V1011263" s="6"/>
    </row>
    <row r="1011264" spans="1:22" customFormat="1">
      <c r="A1011264" s="2"/>
      <c r="B1011264" s="44"/>
      <c r="C1011264" s="39"/>
      <c r="D1011264" s="39"/>
      <c r="E1011264" s="3"/>
      <c r="F1011264" s="20"/>
      <c r="G1011264" s="20"/>
      <c r="H1011264" s="46"/>
      <c r="I1011264" s="47"/>
      <c r="J1011264" s="3"/>
      <c r="K1011264" s="48"/>
      <c r="L1011264" s="46"/>
      <c r="M1011264" s="46"/>
      <c r="N1011264" s="49"/>
      <c r="O1011264" s="46"/>
      <c r="P1011264" s="3"/>
      <c r="Q1011264" s="3"/>
      <c r="R1011264" s="50"/>
      <c r="S1011264" s="3"/>
      <c r="T1011264" s="3"/>
      <c r="U1011264" s="3"/>
      <c r="V1011264" s="6"/>
    </row>
    <row r="1011265" spans="1:22" customFormat="1">
      <c r="A1011265" s="2"/>
      <c r="B1011265" s="44"/>
      <c r="C1011265" s="39"/>
      <c r="D1011265" s="39"/>
      <c r="E1011265" s="3"/>
      <c r="F1011265" s="20"/>
      <c r="G1011265" s="20"/>
      <c r="H1011265" s="46"/>
      <c r="I1011265" s="47"/>
      <c r="J1011265" s="3"/>
      <c r="K1011265" s="48"/>
      <c r="L1011265" s="46"/>
      <c r="M1011265" s="46"/>
      <c r="N1011265" s="49"/>
      <c r="O1011265" s="46"/>
      <c r="P1011265" s="3"/>
      <c r="Q1011265" s="3"/>
      <c r="R1011265" s="50"/>
      <c r="S1011265" s="3"/>
      <c r="T1011265" s="3"/>
      <c r="U1011265" s="3"/>
      <c r="V1011265" s="6"/>
    </row>
    <row r="1011266" spans="1:22" customFormat="1">
      <c r="A1011266" s="2"/>
      <c r="B1011266" s="44"/>
      <c r="C1011266" s="39"/>
      <c r="D1011266" s="39"/>
      <c r="E1011266" s="3"/>
      <c r="F1011266" s="20"/>
      <c r="G1011266" s="20"/>
      <c r="H1011266" s="46"/>
      <c r="I1011266" s="47"/>
      <c r="J1011266" s="3"/>
      <c r="K1011266" s="48"/>
      <c r="L1011266" s="46"/>
      <c r="M1011266" s="46"/>
      <c r="N1011266" s="49"/>
      <c r="O1011266" s="46"/>
      <c r="P1011266" s="3"/>
      <c r="Q1011266" s="3"/>
      <c r="R1011266" s="50"/>
      <c r="S1011266" s="3"/>
      <c r="T1011266" s="3"/>
      <c r="U1011266" s="3"/>
      <c r="V1011266" s="6"/>
    </row>
    <row r="1011267" spans="1:22" customFormat="1">
      <c r="A1011267" s="2"/>
      <c r="B1011267" s="44"/>
      <c r="C1011267" s="39"/>
      <c r="D1011267" s="39"/>
      <c r="E1011267" s="3"/>
      <c r="F1011267" s="20"/>
      <c r="G1011267" s="20"/>
      <c r="H1011267" s="46"/>
      <c r="I1011267" s="47"/>
      <c r="J1011267" s="3"/>
      <c r="K1011267" s="48"/>
      <c r="L1011267" s="46"/>
      <c r="M1011267" s="46"/>
      <c r="N1011267" s="49"/>
      <c r="O1011267" s="46"/>
      <c r="P1011267" s="3"/>
      <c r="Q1011267" s="3"/>
      <c r="R1011267" s="50"/>
      <c r="S1011267" s="3"/>
      <c r="T1011267" s="3"/>
      <c r="U1011267" s="3"/>
      <c r="V1011267" s="6"/>
    </row>
    <row r="1011268" spans="1:22" customFormat="1">
      <c r="A1011268" s="2"/>
      <c r="B1011268" s="44"/>
      <c r="C1011268" s="39"/>
      <c r="D1011268" s="39"/>
      <c r="E1011268" s="3"/>
      <c r="F1011268" s="20"/>
      <c r="G1011268" s="20"/>
      <c r="H1011268" s="46"/>
      <c r="I1011268" s="47"/>
      <c r="J1011268" s="3"/>
      <c r="K1011268" s="48"/>
      <c r="L1011268" s="46"/>
      <c r="M1011268" s="46"/>
      <c r="N1011268" s="49"/>
      <c r="O1011268" s="46"/>
      <c r="P1011268" s="3"/>
      <c r="Q1011268" s="3"/>
      <c r="R1011268" s="50"/>
      <c r="S1011268" s="3"/>
      <c r="T1011268" s="3"/>
      <c r="U1011268" s="3"/>
      <c r="V1011268" s="6"/>
    </row>
    <row r="1011269" spans="1:22" customFormat="1">
      <c r="A1011269" s="2"/>
      <c r="B1011269" s="44"/>
      <c r="C1011269" s="39"/>
      <c r="D1011269" s="39"/>
      <c r="E1011269" s="3"/>
      <c r="F1011269" s="20"/>
      <c r="G1011269" s="20"/>
      <c r="H1011269" s="46"/>
      <c r="I1011269" s="47"/>
      <c r="J1011269" s="3"/>
      <c r="K1011269" s="48"/>
      <c r="L1011269" s="46"/>
      <c r="M1011269" s="46"/>
      <c r="N1011269" s="49"/>
      <c r="O1011269" s="46"/>
      <c r="P1011269" s="3"/>
      <c r="Q1011269" s="3"/>
      <c r="R1011269" s="50"/>
      <c r="S1011269" s="3"/>
      <c r="T1011269" s="3"/>
      <c r="U1011269" s="3"/>
      <c r="V1011269" s="6"/>
    </row>
    <row r="1011270" spans="1:22" customFormat="1">
      <c r="A1011270" s="2"/>
      <c r="B1011270" s="44"/>
      <c r="C1011270" s="39"/>
      <c r="D1011270" s="39"/>
      <c r="E1011270" s="3"/>
      <c r="F1011270" s="20"/>
      <c r="G1011270" s="20"/>
      <c r="H1011270" s="46"/>
      <c r="I1011270" s="47"/>
      <c r="J1011270" s="3"/>
      <c r="K1011270" s="48"/>
      <c r="L1011270" s="46"/>
      <c r="M1011270" s="46"/>
      <c r="N1011270" s="49"/>
      <c r="O1011270" s="46"/>
      <c r="P1011270" s="3"/>
      <c r="Q1011270" s="3"/>
      <c r="R1011270" s="50"/>
      <c r="S1011270" s="3"/>
      <c r="T1011270" s="3"/>
      <c r="U1011270" s="3"/>
      <c r="V1011270" s="6"/>
    </row>
    <row r="1011271" spans="1:22" customFormat="1">
      <c r="A1011271" s="2"/>
      <c r="B1011271" s="44"/>
      <c r="C1011271" s="39"/>
      <c r="D1011271" s="39"/>
      <c r="E1011271" s="3"/>
      <c r="F1011271" s="20"/>
      <c r="G1011271" s="20"/>
      <c r="H1011271" s="46"/>
      <c r="I1011271" s="47"/>
      <c r="J1011271" s="3"/>
      <c r="K1011271" s="48"/>
      <c r="L1011271" s="46"/>
      <c r="M1011271" s="46"/>
      <c r="N1011271" s="49"/>
      <c r="O1011271" s="46"/>
      <c r="P1011271" s="3"/>
      <c r="Q1011271" s="3"/>
      <c r="R1011271" s="50"/>
      <c r="S1011271" s="3"/>
      <c r="T1011271" s="3"/>
      <c r="U1011271" s="3"/>
      <c r="V1011271" s="6"/>
    </row>
    <row r="1011272" spans="1:22" customFormat="1">
      <c r="A1011272" s="2"/>
      <c r="B1011272" s="44"/>
      <c r="C1011272" s="39"/>
      <c r="D1011272" s="39"/>
      <c r="E1011272" s="3"/>
      <c r="F1011272" s="20"/>
      <c r="G1011272" s="20"/>
      <c r="H1011272" s="46"/>
      <c r="I1011272" s="47"/>
      <c r="J1011272" s="3"/>
      <c r="K1011272" s="48"/>
      <c r="L1011272" s="46"/>
      <c r="M1011272" s="46"/>
      <c r="N1011272" s="49"/>
      <c r="O1011272" s="46"/>
      <c r="P1011272" s="3"/>
      <c r="Q1011272" s="3"/>
      <c r="R1011272" s="50"/>
      <c r="S1011272" s="3"/>
      <c r="T1011272" s="3"/>
      <c r="U1011272" s="3"/>
      <c r="V1011272" s="6"/>
    </row>
    <row r="1011273" spans="1:22" customFormat="1">
      <c r="A1011273" s="2"/>
      <c r="B1011273" s="44"/>
      <c r="C1011273" s="39"/>
      <c r="D1011273" s="39"/>
      <c r="E1011273" s="3"/>
      <c r="F1011273" s="20"/>
      <c r="G1011273" s="20"/>
      <c r="H1011273" s="46"/>
      <c r="I1011273" s="47"/>
      <c r="J1011273" s="3"/>
      <c r="K1011273" s="48"/>
      <c r="L1011273" s="46"/>
      <c r="M1011273" s="46"/>
      <c r="N1011273" s="49"/>
      <c r="O1011273" s="46"/>
      <c r="P1011273" s="3"/>
      <c r="Q1011273" s="3"/>
      <c r="R1011273" s="50"/>
      <c r="S1011273" s="3"/>
      <c r="T1011273" s="3"/>
      <c r="U1011273" s="3"/>
      <c r="V1011273" s="6"/>
    </row>
    <row r="1011274" spans="1:22" customFormat="1">
      <c r="A1011274" s="2"/>
      <c r="B1011274" s="44"/>
      <c r="C1011274" s="39"/>
      <c r="D1011274" s="39"/>
      <c r="E1011274" s="3"/>
      <c r="F1011274" s="20"/>
      <c r="G1011274" s="20"/>
      <c r="H1011274" s="46"/>
      <c r="I1011274" s="47"/>
      <c r="J1011274" s="3"/>
      <c r="K1011274" s="48"/>
      <c r="L1011274" s="46"/>
      <c r="M1011274" s="46"/>
      <c r="N1011274" s="49"/>
      <c r="O1011274" s="46"/>
      <c r="P1011274" s="3"/>
      <c r="Q1011274" s="3"/>
      <c r="R1011274" s="50"/>
      <c r="S1011274" s="3"/>
      <c r="T1011274" s="3"/>
      <c r="U1011274" s="3"/>
      <c r="V1011274" s="6"/>
    </row>
    <row r="1011275" spans="1:22" customFormat="1">
      <c r="A1011275" s="2"/>
      <c r="B1011275" s="44"/>
      <c r="C1011275" s="39"/>
      <c r="D1011275" s="39"/>
      <c r="E1011275" s="3"/>
      <c r="F1011275" s="20"/>
      <c r="G1011275" s="20"/>
      <c r="H1011275" s="46"/>
      <c r="I1011275" s="47"/>
      <c r="J1011275" s="3"/>
      <c r="K1011275" s="48"/>
      <c r="L1011275" s="46"/>
      <c r="M1011275" s="46"/>
      <c r="N1011275" s="49"/>
      <c r="O1011275" s="46"/>
      <c r="P1011275" s="3"/>
      <c r="Q1011275" s="3"/>
      <c r="R1011275" s="50"/>
      <c r="S1011275" s="3"/>
      <c r="T1011275" s="3"/>
      <c r="U1011275" s="3"/>
      <c r="V1011275" s="6"/>
    </row>
    <row r="1011276" spans="1:22" customFormat="1">
      <c r="A1011276" s="2"/>
      <c r="B1011276" s="44"/>
      <c r="C1011276" s="39"/>
      <c r="D1011276" s="39"/>
      <c r="E1011276" s="3"/>
      <c r="F1011276" s="20"/>
      <c r="G1011276" s="20"/>
      <c r="H1011276" s="46"/>
      <c r="I1011276" s="47"/>
      <c r="J1011276" s="3"/>
      <c r="K1011276" s="48"/>
      <c r="L1011276" s="46"/>
      <c r="M1011276" s="46"/>
      <c r="N1011276" s="49"/>
      <c r="O1011276" s="46"/>
      <c r="P1011276" s="3"/>
      <c r="Q1011276" s="3"/>
      <c r="R1011276" s="50"/>
      <c r="S1011276" s="3"/>
      <c r="T1011276" s="3"/>
      <c r="U1011276" s="3"/>
      <c r="V1011276" s="6"/>
    </row>
    <row r="1011277" spans="1:22" customFormat="1">
      <c r="A1011277" s="2"/>
      <c r="B1011277" s="44"/>
      <c r="C1011277" s="39"/>
      <c r="D1011277" s="39"/>
      <c r="E1011277" s="3"/>
      <c r="F1011277" s="20"/>
      <c r="G1011277" s="20"/>
      <c r="H1011277" s="46"/>
      <c r="I1011277" s="47"/>
      <c r="J1011277" s="3"/>
      <c r="K1011277" s="48"/>
      <c r="L1011277" s="46"/>
      <c r="M1011277" s="46"/>
      <c r="N1011277" s="49"/>
      <c r="O1011277" s="46"/>
      <c r="P1011277" s="3"/>
      <c r="Q1011277" s="3"/>
      <c r="R1011277" s="50"/>
      <c r="S1011277" s="3"/>
      <c r="T1011277" s="3"/>
      <c r="U1011277" s="3"/>
      <c r="V1011277" s="6"/>
    </row>
    <row r="1011278" spans="1:22" customFormat="1">
      <c r="A1011278" s="2"/>
      <c r="B1011278" s="44"/>
      <c r="C1011278" s="39"/>
      <c r="D1011278" s="39"/>
      <c r="E1011278" s="3"/>
      <c r="F1011278" s="20"/>
      <c r="G1011278" s="20"/>
      <c r="H1011278" s="46"/>
      <c r="I1011278" s="47"/>
      <c r="J1011278" s="3"/>
      <c r="K1011278" s="48"/>
      <c r="L1011278" s="46"/>
      <c r="M1011278" s="46"/>
      <c r="N1011278" s="49"/>
      <c r="O1011278" s="46"/>
      <c r="P1011278" s="3"/>
      <c r="Q1011278" s="3"/>
      <c r="R1011278" s="50"/>
      <c r="S1011278" s="3"/>
      <c r="T1011278" s="3"/>
      <c r="U1011278" s="3"/>
      <c r="V1011278" s="6"/>
    </row>
    <row r="1011279" spans="1:22" customFormat="1">
      <c r="A1011279" s="2"/>
      <c r="B1011279" s="44"/>
      <c r="C1011279" s="39"/>
      <c r="D1011279" s="39"/>
      <c r="E1011279" s="3"/>
      <c r="F1011279" s="20"/>
      <c r="G1011279" s="20"/>
      <c r="H1011279" s="46"/>
      <c r="I1011279" s="47"/>
      <c r="J1011279" s="3"/>
      <c r="K1011279" s="48"/>
      <c r="L1011279" s="46"/>
      <c r="M1011279" s="46"/>
      <c r="N1011279" s="49"/>
      <c r="O1011279" s="46"/>
      <c r="P1011279" s="3"/>
      <c r="Q1011279" s="3"/>
      <c r="R1011279" s="50"/>
      <c r="S1011279" s="3"/>
      <c r="T1011279" s="3"/>
      <c r="U1011279" s="3"/>
      <c r="V1011279" s="6"/>
    </row>
    <row r="1011280" spans="1:22" customFormat="1">
      <c r="A1011280" s="2"/>
      <c r="B1011280" s="44"/>
      <c r="C1011280" s="39"/>
      <c r="D1011280" s="39"/>
      <c r="E1011280" s="3"/>
      <c r="F1011280" s="20"/>
      <c r="G1011280" s="20"/>
      <c r="H1011280" s="46"/>
      <c r="I1011280" s="47"/>
      <c r="J1011280" s="3"/>
      <c r="K1011280" s="48"/>
      <c r="L1011280" s="46"/>
      <c r="M1011280" s="46"/>
      <c r="N1011280" s="49"/>
      <c r="O1011280" s="46"/>
      <c r="P1011280" s="3"/>
      <c r="Q1011280" s="3"/>
      <c r="R1011280" s="50"/>
      <c r="S1011280" s="3"/>
      <c r="T1011280" s="3"/>
      <c r="U1011280" s="3"/>
      <c r="V1011280" s="6"/>
    </row>
    <row r="1011281" spans="1:22" customFormat="1">
      <c r="A1011281" s="2"/>
      <c r="B1011281" s="44"/>
      <c r="C1011281" s="39"/>
      <c r="D1011281" s="39"/>
      <c r="E1011281" s="3"/>
      <c r="F1011281" s="20"/>
      <c r="G1011281" s="20"/>
      <c r="H1011281" s="46"/>
      <c r="I1011281" s="47"/>
      <c r="J1011281" s="3"/>
      <c r="K1011281" s="48"/>
      <c r="L1011281" s="46"/>
      <c r="M1011281" s="46"/>
      <c r="N1011281" s="49"/>
      <c r="O1011281" s="46"/>
      <c r="P1011281" s="3"/>
      <c r="Q1011281" s="3"/>
      <c r="R1011281" s="50"/>
      <c r="S1011281" s="3"/>
      <c r="T1011281" s="3"/>
      <c r="U1011281" s="3"/>
      <c r="V1011281" s="6"/>
    </row>
    <row r="1011282" spans="1:22" customFormat="1">
      <c r="A1011282" s="2"/>
      <c r="B1011282" s="44"/>
      <c r="C1011282" s="39"/>
      <c r="D1011282" s="39"/>
      <c r="E1011282" s="3"/>
      <c r="F1011282" s="20"/>
      <c r="G1011282" s="20"/>
      <c r="H1011282" s="46"/>
      <c r="I1011282" s="47"/>
      <c r="J1011282" s="3"/>
      <c r="K1011282" s="48"/>
      <c r="L1011282" s="46"/>
      <c r="M1011282" s="46"/>
      <c r="N1011282" s="49"/>
      <c r="O1011282" s="46"/>
      <c r="P1011282" s="3"/>
      <c r="Q1011282" s="3"/>
      <c r="R1011282" s="50"/>
      <c r="S1011282" s="3"/>
      <c r="T1011282" s="3"/>
      <c r="U1011282" s="3"/>
      <c r="V1011282" s="6"/>
    </row>
    <row r="1011283" spans="1:22" customFormat="1">
      <c r="A1011283" s="2"/>
      <c r="B1011283" s="44"/>
      <c r="C1011283" s="39"/>
      <c r="D1011283" s="39"/>
      <c r="E1011283" s="3"/>
      <c r="F1011283" s="20"/>
      <c r="G1011283" s="20"/>
      <c r="H1011283" s="46"/>
      <c r="I1011283" s="47"/>
      <c r="J1011283" s="3"/>
      <c r="K1011283" s="48"/>
      <c r="L1011283" s="46"/>
      <c r="M1011283" s="46"/>
      <c r="N1011283" s="49"/>
      <c r="O1011283" s="46"/>
      <c r="P1011283" s="3"/>
      <c r="Q1011283" s="3"/>
      <c r="R1011283" s="50"/>
      <c r="S1011283" s="3"/>
      <c r="T1011283" s="3"/>
      <c r="U1011283" s="3"/>
      <c r="V1011283" s="6"/>
    </row>
    <row r="1011284" spans="1:22" customFormat="1">
      <c r="A1011284" s="2"/>
      <c r="B1011284" s="44"/>
      <c r="C1011284" s="39"/>
      <c r="D1011284" s="39"/>
      <c r="E1011284" s="3"/>
      <c r="F1011284" s="20"/>
      <c r="G1011284" s="20"/>
      <c r="H1011284" s="46"/>
      <c r="I1011284" s="47"/>
      <c r="J1011284" s="3"/>
      <c r="K1011284" s="48"/>
      <c r="L1011284" s="46"/>
      <c r="M1011284" s="46"/>
      <c r="N1011284" s="49"/>
      <c r="O1011284" s="46"/>
      <c r="P1011284" s="3"/>
      <c r="Q1011284" s="3"/>
      <c r="R1011284" s="50"/>
      <c r="S1011284" s="3"/>
      <c r="T1011284" s="3"/>
      <c r="U1011284" s="3"/>
      <c r="V1011284" s="6"/>
    </row>
    <row r="1011285" spans="1:22" customFormat="1">
      <c r="A1011285" s="2"/>
      <c r="B1011285" s="44"/>
      <c r="C1011285" s="39"/>
      <c r="D1011285" s="39"/>
      <c r="E1011285" s="3"/>
      <c r="F1011285" s="20"/>
      <c r="G1011285" s="20"/>
      <c r="H1011285" s="46"/>
      <c r="I1011285" s="47"/>
      <c r="J1011285" s="3"/>
      <c r="K1011285" s="48"/>
      <c r="L1011285" s="46"/>
      <c r="M1011285" s="46"/>
      <c r="N1011285" s="49"/>
      <c r="O1011285" s="46"/>
      <c r="P1011285" s="3"/>
      <c r="Q1011285" s="3"/>
      <c r="R1011285" s="50"/>
      <c r="S1011285" s="3"/>
      <c r="T1011285" s="3"/>
      <c r="U1011285" s="3"/>
      <c r="V1011285" s="6"/>
    </row>
    <row r="1011286" spans="1:22" customFormat="1">
      <c r="A1011286" s="2"/>
      <c r="B1011286" s="44"/>
      <c r="C1011286" s="39"/>
      <c r="D1011286" s="39"/>
      <c r="E1011286" s="3"/>
      <c r="F1011286" s="20"/>
      <c r="G1011286" s="20"/>
      <c r="H1011286" s="46"/>
      <c r="I1011286" s="47"/>
      <c r="J1011286" s="3"/>
      <c r="K1011286" s="48"/>
      <c r="L1011286" s="46"/>
      <c r="M1011286" s="46"/>
      <c r="N1011286" s="49"/>
      <c r="O1011286" s="46"/>
      <c r="P1011286" s="3"/>
      <c r="Q1011286" s="3"/>
      <c r="R1011286" s="50"/>
      <c r="S1011286" s="3"/>
      <c r="T1011286" s="3"/>
      <c r="U1011286" s="3"/>
      <c r="V1011286" s="6"/>
    </row>
    <row r="1011287" spans="1:22" customFormat="1">
      <c r="A1011287" s="2"/>
      <c r="B1011287" s="44"/>
      <c r="C1011287" s="39"/>
      <c r="D1011287" s="39"/>
      <c r="E1011287" s="3"/>
      <c r="F1011287" s="20"/>
      <c r="G1011287" s="20"/>
      <c r="H1011287" s="46"/>
      <c r="I1011287" s="47"/>
      <c r="J1011287" s="3"/>
      <c r="K1011287" s="48"/>
      <c r="L1011287" s="46"/>
      <c r="M1011287" s="46"/>
      <c r="N1011287" s="49"/>
      <c r="O1011287" s="46"/>
      <c r="P1011287" s="3"/>
      <c r="Q1011287" s="3"/>
      <c r="R1011287" s="50"/>
      <c r="S1011287" s="3"/>
      <c r="T1011287" s="3"/>
      <c r="U1011287" s="3"/>
      <c r="V1011287" s="6"/>
    </row>
    <row r="1011288" spans="1:22" customFormat="1">
      <c r="A1011288" s="2"/>
      <c r="B1011288" s="44"/>
      <c r="C1011288" s="39"/>
      <c r="D1011288" s="39"/>
      <c r="E1011288" s="3"/>
      <c r="F1011288" s="20"/>
      <c r="G1011288" s="20"/>
      <c r="H1011288" s="46"/>
      <c r="I1011288" s="47"/>
      <c r="J1011288" s="3"/>
      <c r="K1011288" s="48"/>
      <c r="L1011288" s="46"/>
      <c r="M1011288" s="46"/>
      <c r="N1011288" s="49"/>
      <c r="O1011288" s="46"/>
      <c r="P1011288" s="3"/>
      <c r="Q1011288" s="3"/>
      <c r="R1011288" s="50"/>
      <c r="S1011288" s="3"/>
      <c r="T1011288" s="3"/>
      <c r="U1011288" s="3"/>
      <c r="V1011288" s="6"/>
    </row>
    <row r="1011289" spans="1:22" customFormat="1">
      <c r="A1011289" s="2"/>
      <c r="B1011289" s="44"/>
      <c r="C1011289" s="39"/>
      <c r="D1011289" s="39"/>
      <c r="E1011289" s="3"/>
      <c r="F1011289" s="20"/>
      <c r="G1011289" s="20"/>
      <c r="H1011289" s="46"/>
      <c r="I1011289" s="47"/>
      <c r="J1011289" s="3"/>
      <c r="K1011289" s="48"/>
      <c r="L1011289" s="46"/>
      <c r="M1011289" s="46"/>
      <c r="N1011289" s="49"/>
      <c r="O1011289" s="46"/>
      <c r="P1011289" s="3"/>
      <c r="Q1011289" s="3"/>
      <c r="R1011289" s="50"/>
      <c r="S1011289" s="3"/>
      <c r="T1011289" s="3"/>
      <c r="U1011289" s="3"/>
      <c r="V1011289" s="6"/>
    </row>
    <row r="1011290" spans="1:22" customFormat="1">
      <c r="A1011290" s="2"/>
      <c r="B1011290" s="44"/>
      <c r="C1011290" s="39"/>
      <c r="D1011290" s="39"/>
      <c r="E1011290" s="3"/>
      <c r="F1011290" s="20"/>
      <c r="G1011290" s="20"/>
      <c r="H1011290" s="46"/>
      <c r="I1011290" s="47"/>
      <c r="J1011290" s="3"/>
      <c r="K1011290" s="48"/>
      <c r="L1011290" s="46"/>
      <c r="M1011290" s="46"/>
      <c r="N1011290" s="49"/>
      <c r="O1011290" s="46"/>
      <c r="P1011290" s="3"/>
      <c r="Q1011290" s="3"/>
      <c r="R1011290" s="50"/>
      <c r="S1011290" s="3"/>
      <c r="T1011290" s="3"/>
      <c r="U1011290" s="3"/>
      <c r="V1011290" s="6"/>
    </row>
    <row r="1011291" spans="1:22" customFormat="1">
      <c r="A1011291" s="2"/>
      <c r="B1011291" s="44"/>
      <c r="C1011291" s="39"/>
      <c r="D1011291" s="39"/>
      <c r="E1011291" s="3"/>
      <c r="F1011291" s="20"/>
      <c r="G1011291" s="20"/>
      <c r="H1011291" s="46"/>
      <c r="I1011291" s="47"/>
      <c r="J1011291" s="3"/>
      <c r="K1011291" s="48"/>
      <c r="L1011291" s="46"/>
      <c r="M1011291" s="46"/>
      <c r="N1011291" s="49"/>
      <c r="O1011291" s="46"/>
      <c r="P1011291" s="3"/>
      <c r="Q1011291" s="3"/>
      <c r="R1011291" s="50"/>
      <c r="S1011291" s="3"/>
      <c r="T1011291" s="3"/>
      <c r="U1011291" s="3"/>
      <c r="V1011291" s="6"/>
    </row>
    <row r="1011292" spans="1:22" customFormat="1">
      <c r="A1011292" s="2"/>
      <c r="B1011292" s="44"/>
      <c r="C1011292" s="39"/>
      <c r="D1011292" s="39"/>
      <c r="E1011292" s="3"/>
      <c r="F1011292" s="20"/>
      <c r="G1011292" s="20"/>
      <c r="H1011292" s="46"/>
      <c r="I1011292" s="47"/>
      <c r="J1011292" s="3"/>
      <c r="K1011292" s="48"/>
      <c r="L1011292" s="46"/>
      <c r="M1011292" s="46"/>
      <c r="N1011292" s="49"/>
      <c r="O1011292" s="46"/>
      <c r="P1011292" s="3"/>
      <c r="Q1011292" s="3"/>
      <c r="R1011292" s="50"/>
      <c r="S1011292" s="3"/>
      <c r="T1011292" s="3"/>
      <c r="U1011292" s="3"/>
      <c r="V1011292" s="6"/>
    </row>
    <row r="1011293" spans="1:22" customFormat="1">
      <c r="A1011293" s="2"/>
      <c r="B1011293" s="44"/>
      <c r="C1011293" s="39"/>
      <c r="D1011293" s="39"/>
      <c r="E1011293" s="3"/>
      <c r="F1011293" s="20"/>
      <c r="G1011293" s="20"/>
      <c r="H1011293" s="46"/>
      <c r="I1011293" s="47"/>
      <c r="J1011293" s="3"/>
      <c r="K1011293" s="48"/>
      <c r="L1011293" s="46"/>
      <c r="M1011293" s="46"/>
      <c r="N1011293" s="49"/>
      <c r="O1011293" s="46"/>
      <c r="P1011293" s="3"/>
      <c r="Q1011293" s="3"/>
      <c r="R1011293" s="50"/>
      <c r="S1011293" s="3"/>
      <c r="T1011293" s="3"/>
      <c r="U1011293" s="3"/>
      <c r="V1011293" s="6"/>
    </row>
    <row r="1011294" spans="1:22" customFormat="1">
      <c r="A1011294" s="2"/>
      <c r="B1011294" s="44"/>
      <c r="C1011294" s="39"/>
      <c r="D1011294" s="39"/>
      <c r="E1011294" s="3"/>
      <c r="F1011294" s="20"/>
      <c r="G1011294" s="20"/>
      <c r="H1011294" s="46"/>
      <c r="I1011294" s="47"/>
      <c r="J1011294" s="3"/>
      <c r="K1011294" s="48"/>
      <c r="L1011294" s="46"/>
      <c r="M1011294" s="46"/>
      <c r="N1011294" s="49"/>
      <c r="O1011294" s="46"/>
      <c r="P1011294" s="3"/>
      <c r="Q1011294" s="3"/>
      <c r="R1011294" s="50"/>
      <c r="S1011294" s="3"/>
      <c r="T1011294" s="3"/>
      <c r="U1011294" s="3"/>
      <c r="V1011294" s="6"/>
    </row>
    <row r="1011295" spans="1:22" customFormat="1">
      <c r="A1011295" s="2"/>
      <c r="B1011295" s="44"/>
      <c r="C1011295" s="39"/>
      <c r="D1011295" s="39"/>
      <c r="E1011295" s="3"/>
      <c r="F1011295" s="20"/>
      <c r="G1011295" s="20"/>
      <c r="H1011295" s="46"/>
      <c r="I1011295" s="47"/>
      <c r="J1011295" s="3"/>
      <c r="K1011295" s="48"/>
      <c r="L1011295" s="46"/>
      <c r="M1011295" s="46"/>
      <c r="N1011295" s="49"/>
      <c r="O1011295" s="46"/>
      <c r="P1011295" s="3"/>
      <c r="Q1011295" s="3"/>
      <c r="R1011295" s="50"/>
      <c r="S1011295" s="3"/>
      <c r="T1011295" s="3"/>
      <c r="U1011295" s="3"/>
      <c r="V1011295" s="6"/>
    </row>
    <row r="1011296" spans="1:22" customFormat="1">
      <c r="A1011296" s="2"/>
      <c r="B1011296" s="44"/>
      <c r="C1011296" s="39"/>
      <c r="D1011296" s="39"/>
      <c r="E1011296" s="3"/>
      <c r="F1011296" s="20"/>
      <c r="G1011296" s="20"/>
      <c r="H1011296" s="46"/>
      <c r="I1011296" s="47"/>
      <c r="J1011296" s="3"/>
      <c r="K1011296" s="48"/>
      <c r="L1011296" s="46"/>
      <c r="M1011296" s="46"/>
      <c r="N1011296" s="49"/>
      <c r="O1011296" s="46"/>
      <c r="P1011296" s="3"/>
      <c r="Q1011296" s="3"/>
      <c r="R1011296" s="50"/>
      <c r="S1011296" s="3"/>
      <c r="T1011296" s="3"/>
      <c r="U1011296" s="3"/>
      <c r="V1011296" s="6"/>
    </row>
    <row r="1011297" spans="1:22" customFormat="1">
      <c r="A1011297" s="2"/>
      <c r="B1011297" s="44"/>
      <c r="C1011297" s="39"/>
      <c r="D1011297" s="39"/>
      <c r="E1011297" s="3"/>
      <c r="F1011297" s="20"/>
      <c r="G1011297" s="20"/>
      <c r="H1011297" s="46"/>
      <c r="I1011297" s="47"/>
      <c r="J1011297" s="3"/>
      <c r="K1011297" s="48"/>
      <c r="L1011297" s="46"/>
      <c r="M1011297" s="46"/>
      <c r="N1011297" s="49"/>
      <c r="O1011297" s="46"/>
      <c r="P1011297" s="3"/>
      <c r="Q1011297" s="3"/>
      <c r="R1011297" s="50"/>
      <c r="S1011297" s="3"/>
      <c r="T1011297" s="3"/>
      <c r="U1011297" s="3"/>
      <c r="V1011297" s="6"/>
    </row>
    <row r="1011298" spans="1:22" customFormat="1">
      <c r="A1011298" s="2"/>
      <c r="B1011298" s="44"/>
      <c r="C1011298" s="39"/>
      <c r="D1011298" s="39"/>
      <c r="E1011298" s="3"/>
      <c r="F1011298" s="20"/>
      <c r="G1011298" s="20"/>
      <c r="H1011298" s="46"/>
      <c r="I1011298" s="47"/>
      <c r="J1011298" s="3"/>
      <c r="K1011298" s="48"/>
      <c r="L1011298" s="46"/>
      <c r="M1011298" s="46"/>
      <c r="N1011298" s="49"/>
      <c r="O1011298" s="46"/>
      <c r="P1011298" s="3"/>
      <c r="Q1011298" s="3"/>
      <c r="R1011298" s="50"/>
      <c r="S1011298" s="3"/>
      <c r="T1011298" s="3"/>
      <c r="U1011298" s="3"/>
      <c r="V1011298" s="6"/>
    </row>
    <row r="1011299" spans="1:22" customFormat="1">
      <c r="A1011299" s="2"/>
      <c r="B1011299" s="44"/>
      <c r="C1011299" s="39"/>
      <c r="D1011299" s="39"/>
      <c r="E1011299" s="3"/>
      <c r="F1011299" s="20"/>
      <c r="G1011299" s="20"/>
      <c r="H1011299" s="46"/>
      <c r="I1011299" s="47"/>
      <c r="J1011299" s="3"/>
      <c r="K1011299" s="48"/>
      <c r="L1011299" s="46"/>
      <c r="M1011299" s="46"/>
      <c r="N1011299" s="49"/>
      <c r="O1011299" s="46"/>
      <c r="P1011299" s="3"/>
      <c r="Q1011299" s="3"/>
      <c r="R1011299" s="50"/>
      <c r="S1011299" s="3"/>
      <c r="T1011299" s="3"/>
      <c r="U1011299" s="3"/>
      <c r="V1011299" s="6"/>
    </row>
    <row r="1011300" spans="1:22" customFormat="1">
      <c r="A1011300" s="2"/>
      <c r="B1011300" s="44"/>
      <c r="C1011300" s="39"/>
      <c r="D1011300" s="39"/>
      <c r="E1011300" s="3"/>
      <c r="F1011300" s="20"/>
      <c r="G1011300" s="20"/>
      <c r="H1011300" s="46"/>
      <c r="I1011300" s="47"/>
      <c r="J1011300" s="3"/>
      <c r="K1011300" s="48"/>
      <c r="L1011300" s="46"/>
      <c r="M1011300" s="46"/>
      <c r="N1011300" s="49"/>
      <c r="O1011300" s="46"/>
      <c r="P1011300" s="3"/>
      <c r="Q1011300" s="3"/>
      <c r="R1011300" s="50"/>
      <c r="S1011300" s="3"/>
      <c r="T1011300" s="3"/>
      <c r="U1011300" s="3"/>
      <c r="V1011300" s="6"/>
    </row>
    <row r="1011301" spans="1:22" customFormat="1">
      <c r="A1011301" s="2"/>
      <c r="B1011301" s="44"/>
      <c r="C1011301" s="39"/>
      <c r="D1011301" s="39"/>
      <c r="E1011301" s="3"/>
      <c r="F1011301" s="20"/>
      <c r="G1011301" s="20"/>
      <c r="H1011301" s="46"/>
      <c r="I1011301" s="47"/>
      <c r="J1011301" s="3"/>
      <c r="K1011301" s="48"/>
      <c r="L1011301" s="46"/>
      <c r="M1011301" s="46"/>
      <c r="N1011301" s="49"/>
      <c r="O1011301" s="46"/>
      <c r="P1011301" s="3"/>
      <c r="Q1011301" s="3"/>
      <c r="R1011301" s="50"/>
      <c r="S1011301" s="3"/>
      <c r="T1011301" s="3"/>
      <c r="U1011301" s="3"/>
      <c r="V1011301" s="6"/>
    </row>
    <row r="1011302" spans="1:22" customFormat="1">
      <c r="A1011302" s="2"/>
      <c r="B1011302" s="44"/>
      <c r="C1011302" s="39"/>
      <c r="D1011302" s="39"/>
      <c r="E1011302" s="3"/>
      <c r="F1011302" s="20"/>
      <c r="G1011302" s="20"/>
      <c r="H1011302" s="46"/>
      <c r="I1011302" s="47"/>
      <c r="J1011302" s="3"/>
      <c r="K1011302" s="48"/>
      <c r="L1011302" s="46"/>
      <c r="M1011302" s="46"/>
      <c r="N1011302" s="49"/>
      <c r="O1011302" s="46"/>
      <c r="P1011302" s="3"/>
      <c r="Q1011302" s="3"/>
      <c r="R1011302" s="50"/>
      <c r="S1011302" s="3"/>
      <c r="T1011302" s="3"/>
      <c r="U1011302" s="3"/>
      <c r="V1011302" s="6"/>
    </row>
    <row r="1011303" spans="1:22" customFormat="1">
      <c r="A1011303" s="2"/>
      <c r="B1011303" s="44"/>
      <c r="C1011303" s="39"/>
      <c r="D1011303" s="39"/>
      <c r="E1011303" s="3"/>
      <c r="F1011303" s="20"/>
      <c r="G1011303" s="20"/>
      <c r="H1011303" s="46"/>
      <c r="I1011303" s="47"/>
      <c r="J1011303" s="3"/>
      <c r="K1011303" s="48"/>
      <c r="L1011303" s="46"/>
      <c r="M1011303" s="46"/>
      <c r="N1011303" s="49"/>
      <c r="O1011303" s="46"/>
      <c r="P1011303" s="3"/>
      <c r="Q1011303" s="3"/>
      <c r="R1011303" s="50"/>
      <c r="S1011303" s="3"/>
      <c r="T1011303" s="3"/>
      <c r="U1011303" s="3"/>
      <c r="V1011303" s="6"/>
    </row>
    <row r="1011304" spans="1:22" customFormat="1">
      <c r="A1011304" s="2"/>
      <c r="B1011304" s="44"/>
      <c r="C1011304" s="39"/>
      <c r="D1011304" s="39"/>
      <c r="E1011304" s="3"/>
      <c r="F1011304" s="20"/>
      <c r="G1011304" s="20"/>
      <c r="H1011304" s="46"/>
      <c r="I1011304" s="47"/>
      <c r="J1011304" s="3"/>
      <c r="K1011304" s="48"/>
      <c r="L1011304" s="46"/>
      <c r="M1011304" s="46"/>
      <c r="N1011304" s="49"/>
      <c r="O1011304" s="46"/>
      <c r="P1011304" s="3"/>
      <c r="Q1011304" s="3"/>
      <c r="R1011304" s="50"/>
      <c r="S1011304" s="3"/>
      <c r="T1011304" s="3"/>
      <c r="U1011304" s="3"/>
      <c r="V1011304" s="6"/>
    </row>
    <row r="1011305" spans="1:22" customFormat="1">
      <c r="A1011305" s="2"/>
      <c r="B1011305" s="44"/>
      <c r="C1011305" s="39"/>
      <c r="D1011305" s="39"/>
      <c r="E1011305" s="3"/>
      <c r="F1011305" s="20"/>
      <c r="G1011305" s="20"/>
      <c r="H1011305" s="46"/>
      <c r="I1011305" s="47"/>
      <c r="J1011305" s="3"/>
      <c r="K1011305" s="48"/>
      <c r="L1011305" s="46"/>
      <c r="M1011305" s="46"/>
      <c r="N1011305" s="49"/>
      <c r="O1011305" s="46"/>
      <c r="P1011305" s="3"/>
      <c r="Q1011305" s="3"/>
      <c r="R1011305" s="50"/>
      <c r="S1011305" s="3"/>
      <c r="T1011305" s="3"/>
      <c r="U1011305" s="3"/>
      <c r="V1011305" s="6"/>
    </row>
    <row r="1011306" spans="1:22" customFormat="1">
      <c r="A1011306" s="2"/>
      <c r="B1011306" s="44"/>
      <c r="C1011306" s="39"/>
      <c r="D1011306" s="39"/>
      <c r="E1011306" s="3"/>
      <c r="F1011306" s="20"/>
      <c r="G1011306" s="20"/>
      <c r="H1011306" s="46"/>
      <c r="I1011306" s="47"/>
      <c r="J1011306" s="3"/>
      <c r="K1011306" s="48"/>
      <c r="L1011306" s="46"/>
      <c r="M1011306" s="46"/>
      <c r="N1011306" s="49"/>
      <c r="O1011306" s="46"/>
      <c r="P1011306" s="3"/>
      <c r="Q1011306" s="3"/>
      <c r="R1011306" s="50"/>
      <c r="S1011306" s="3"/>
      <c r="T1011306" s="3"/>
      <c r="U1011306" s="3"/>
      <c r="V1011306" s="6"/>
    </row>
    <row r="1011307" spans="1:22" customFormat="1">
      <c r="A1011307" s="2"/>
      <c r="B1011307" s="44"/>
      <c r="C1011307" s="39"/>
      <c r="D1011307" s="39"/>
      <c r="E1011307" s="3"/>
      <c r="F1011307" s="20"/>
      <c r="G1011307" s="20"/>
      <c r="H1011307" s="46"/>
      <c r="I1011307" s="47"/>
      <c r="J1011307" s="3"/>
      <c r="K1011307" s="48"/>
      <c r="L1011307" s="46"/>
      <c r="M1011307" s="46"/>
      <c r="N1011307" s="49"/>
      <c r="O1011307" s="46"/>
      <c r="P1011307" s="3"/>
      <c r="Q1011307" s="3"/>
      <c r="R1011307" s="50"/>
      <c r="S1011307" s="3"/>
      <c r="T1011307" s="3"/>
      <c r="U1011307" s="3"/>
      <c r="V1011307" s="6"/>
    </row>
    <row r="1011308" spans="1:22" customFormat="1">
      <c r="A1011308" s="2"/>
      <c r="B1011308" s="44"/>
      <c r="C1011308" s="39"/>
      <c r="D1011308" s="39"/>
      <c r="E1011308" s="3"/>
      <c r="F1011308" s="20"/>
      <c r="G1011308" s="20"/>
      <c r="H1011308" s="46"/>
      <c r="I1011308" s="47"/>
      <c r="J1011308" s="3"/>
      <c r="K1011308" s="48"/>
      <c r="L1011308" s="46"/>
      <c r="M1011308" s="46"/>
      <c r="N1011308" s="49"/>
      <c r="O1011308" s="46"/>
      <c r="P1011308" s="3"/>
      <c r="Q1011308" s="3"/>
      <c r="R1011308" s="50"/>
      <c r="S1011308" s="3"/>
      <c r="T1011308" s="3"/>
      <c r="U1011308" s="3"/>
      <c r="V1011308" s="6"/>
    </row>
    <row r="1011309" spans="1:22" customFormat="1">
      <c r="A1011309" s="2"/>
      <c r="B1011309" s="44"/>
      <c r="C1011309" s="39"/>
      <c r="D1011309" s="39"/>
      <c r="E1011309" s="3"/>
      <c r="F1011309" s="20"/>
      <c r="G1011309" s="20"/>
      <c r="H1011309" s="46"/>
      <c r="I1011309" s="47"/>
      <c r="J1011309" s="3"/>
      <c r="K1011309" s="48"/>
      <c r="L1011309" s="46"/>
      <c r="M1011309" s="46"/>
      <c r="N1011309" s="49"/>
      <c r="O1011309" s="46"/>
      <c r="P1011309" s="3"/>
      <c r="Q1011309" s="3"/>
      <c r="R1011309" s="50"/>
      <c r="S1011309" s="3"/>
      <c r="T1011309" s="3"/>
      <c r="U1011309" s="3"/>
      <c r="V1011309" s="6"/>
    </row>
    <row r="1011310" spans="1:22" customFormat="1">
      <c r="A1011310" s="2"/>
      <c r="B1011310" s="44"/>
      <c r="C1011310" s="39"/>
      <c r="D1011310" s="39"/>
      <c r="E1011310" s="3"/>
      <c r="F1011310" s="20"/>
      <c r="G1011310" s="20"/>
      <c r="H1011310" s="46"/>
      <c r="I1011310" s="47"/>
      <c r="J1011310" s="3"/>
      <c r="K1011310" s="48"/>
      <c r="L1011310" s="46"/>
      <c r="M1011310" s="46"/>
      <c r="N1011310" s="49"/>
      <c r="O1011310" s="46"/>
      <c r="P1011310" s="3"/>
      <c r="Q1011310" s="3"/>
      <c r="R1011310" s="50"/>
      <c r="S1011310" s="3"/>
      <c r="T1011310" s="3"/>
      <c r="U1011310" s="3"/>
      <c r="V1011310" s="6"/>
    </row>
    <row r="1011311" spans="1:22" customFormat="1">
      <c r="A1011311" s="2"/>
      <c r="B1011311" s="44"/>
      <c r="C1011311" s="39"/>
      <c r="D1011311" s="39"/>
      <c r="E1011311" s="3"/>
      <c r="F1011311" s="20"/>
      <c r="G1011311" s="20"/>
      <c r="H1011311" s="46"/>
      <c r="I1011311" s="47"/>
      <c r="J1011311" s="3"/>
      <c r="K1011311" s="48"/>
      <c r="L1011311" s="46"/>
      <c r="M1011311" s="46"/>
      <c r="N1011311" s="49"/>
      <c r="O1011311" s="46"/>
      <c r="P1011311" s="3"/>
      <c r="Q1011311" s="3"/>
      <c r="R1011311" s="50"/>
      <c r="S1011311" s="3"/>
      <c r="T1011311" s="3"/>
      <c r="U1011311" s="3"/>
      <c r="V1011311" s="6"/>
    </row>
    <row r="1011312" spans="1:22" customFormat="1">
      <c r="A1011312" s="2"/>
      <c r="B1011312" s="44"/>
      <c r="C1011312" s="39"/>
      <c r="D1011312" s="39"/>
      <c r="E1011312" s="3"/>
      <c r="F1011312" s="20"/>
      <c r="G1011312" s="20"/>
      <c r="H1011312" s="46"/>
      <c r="I1011312" s="47"/>
      <c r="J1011312" s="3"/>
      <c r="K1011312" s="48"/>
      <c r="L1011312" s="46"/>
      <c r="M1011312" s="46"/>
      <c r="N1011312" s="49"/>
      <c r="O1011312" s="46"/>
      <c r="P1011312" s="3"/>
      <c r="Q1011312" s="3"/>
      <c r="R1011312" s="50"/>
      <c r="S1011312" s="3"/>
      <c r="T1011312" s="3"/>
      <c r="U1011312" s="3"/>
      <c r="V1011312" s="6"/>
    </row>
    <row r="1011313" spans="1:22" customFormat="1">
      <c r="A1011313" s="2"/>
      <c r="B1011313" s="44"/>
      <c r="C1011313" s="39"/>
      <c r="D1011313" s="39"/>
      <c r="E1011313" s="3"/>
      <c r="F1011313" s="20"/>
      <c r="G1011313" s="20"/>
      <c r="H1011313" s="46"/>
      <c r="I1011313" s="47"/>
      <c r="J1011313" s="3"/>
      <c r="K1011313" s="48"/>
      <c r="L1011313" s="46"/>
      <c r="M1011313" s="46"/>
      <c r="N1011313" s="49"/>
      <c r="O1011313" s="46"/>
      <c r="P1011313" s="3"/>
      <c r="Q1011313" s="3"/>
      <c r="R1011313" s="50"/>
      <c r="S1011313" s="3"/>
      <c r="T1011313" s="3"/>
      <c r="U1011313" s="3"/>
      <c r="V1011313" s="6"/>
    </row>
    <row r="1011314" spans="1:22" customFormat="1">
      <c r="A1011314" s="2"/>
      <c r="B1011314" s="44"/>
      <c r="C1011314" s="39"/>
      <c r="D1011314" s="39"/>
      <c r="E1011314" s="3"/>
      <c r="F1011314" s="20"/>
      <c r="G1011314" s="20"/>
      <c r="H1011314" s="46"/>
      <c r="I1011314" s="47"/>
      <c r="J1011314" s="3"/>
      <c r="K1011314" s="48"/>
      <c r="L1011314" s="46"/>
      <c r="M1011314" s="46"/>
      <c r="N1011314" s="49"/>
      <c r="O1011314" s="46"/>
      <c r="P1011314" s="3"/>
      <c r="Q1011314" s="3"/>
      <c r="R1011314" s="50"/>
      <c r="S1011314" s="3"/>
      <c r="T1011314" s="3"/>
      <c r="U1011314" s="3"/>
      <c r="V1011314" s="6"/>
    </row>
    <row r="1011315" spans="1:22" customFormat="1">
      <c r="A1011315" s="2"/>
      <c r="B1011315" s="44"/>
      <c r="C1011315" s="39"/>
      <c r="D1011315" s="39"/>
      <c r="E1011315" s="3"/>
      <c r="F1011315" s="20"/>
      <c r="G1011315" s="20"/>
      <c r="H1011315" s="46"/>
      <c r="I1011315" s="47"/>
      <c r="J1011315" s="3"/>
      <c r="K1011315" s="48"/>
      <c r="L1011315" s="46"/>
      <c r="M1011315" s="46"/>
      <c r="N1011315" s="49"/>
      <c r="O1011315" s="46"/>
      <c r="P1011315" s="3"/>
      <c r="Q1011315" s="3"/>
      <c r="R1011315" s="50"/>
      <c r="S1011315" s="3"/>
      <c r="T1011315" s="3"/>
      <c r="U1011315" s="3"/>
      <c r="V1011315" s="6"/>
    </row>
    <row r="1011316" spans="1:22" customFormat="1">
      <c r="A1011316" s="2"/>
      <c r="B1011316" s="44"/>
      <c r="C1011316" s="39"/>
      <c r="D1011316" s="39"/>
      <c r="E1011316" s="3"/>
      <c r="F1011316" s="20"/>
      <c r="G1011316" s="20"/>
      <c r="H1011316" s="46"/>
      <c r="I1011316" s="47"/>
      <c r="J1011316" s="3"/>
      <c r="K1011316" s="48"/>
      <c r="L1011316" s="46"/>
      <c r="M1011316" s="46"/>
      <c r="N1011316" s="49"/>
      <c r="O1011316" s="46"/>
      <c r="P1011316" s="3"/>
      <c r="Q1011316" s="3"/>
      <c r="R1011316" s="50"/>
      <c r="S1011316" s="3"/>
      <c r="T1011316" s="3"/>
      <c r="U1011316" s="3"/>
      <c r="V1011316" s="6"/>
    </row>
    <row r="1011317" spans="1:22" customFormat="1">
      <c r="A1011317" s="2"/>
      <c r="B1011317" s="44"/>
      <c r="C1011317" s="39"/>
      <c r="D1011317" s="39"/>
      <c r="E1011317" s="3"/>
      <c r="F1011317" s="20"/>
      <c r="G1011317" s="20"/>
      <c r="H1011317" s="46"/>
      <c r="I1011317" s="47"/>
      <c r="J1011317" s="3"/>
      <c r="K1011317" s="48"/>
      <c r="L1011317" s="46"/>
      <c r="M1011317" s="46"/>
      <c r="N1011317" s="49"/>
      <c r="O1011317" s="46"/>
      <c r="P1011317" s="3"/>
      <c r="Q1011317" s="3"/>
      <c r="R1011317" s="50"/>
      <c r="S1011317" s="3"/>
      <c r="T1011317" s="3"/>
      <c r="U1011317" s="3"/>
      <c r="V1011317" s="6"/>
    </row>
    <row r="1011318" spans="1:22" customFormat="1">
      <c r="A1011318" s="2"/>
      <c r="B1011318" s="44"/>
      <c r="C1011318" s="39"/>
      <c r="D1011318" s="39"/>
      <c r="E1011318" s="3"/>
      <c r="F1011318" s="20"/>
      <c r="G1011318" s="20"/>
      <c r="H1011318" s="46"/>
      <c r="I1011318" s="47"/>
      <c r="J1011318" s="3"/>
      <c r="K1011318" s="48"/>
      <c r="L1011318" s="46"/>
      <c r="M1011318" s="46"/>
      <c r="N1011318" s="49"/>
      <c r="O1011318" s="46"/>
      <c r="P1011318" s="3"/>
      <c r="Q1011318" s="3"/>
      <c r="R1011318" s="50"/>
      <c r="S1011318" s="3"/>
      <c r="T1011318" s="3"/>
      <c r="U1011318" s="3"/>
      <c r="V1011318" s="6"/>
    </row>
    <row r="1011319" spans="1:22" customFormat="1">
      <c r="A1011319" s="2"/>
      <c r="B1011319" s="44"/>
      <c r="C1011319" s="39"/>
      <c r="D1011319" s="39"/>
      <c r="E1011319" s="3"/>
      <c r="F1011319" s="20"/>
      <c r="G1011319" s="20"/>
      <c r="H1011319" s="46"/>
      <c r="I1011319" s="47"/>
      <c r="J1011319" s="3"/>
      <c r="K1011319" s="48"/>
      <c r="L1011319" s="46"/>
      <c r="M1011319" s="46"/>
      <c r="N1011319" s="49"/>
      <c r="O1011319" s="46"/>
      <c r="P1011319" s="3"/>
      <c r="Q1011319" s="3"/>
      <c r="R1011319" s="50"/>
      <c r="S1011319" s="3"/>
      <c r="T1011319" s="3"/>
      <c r="U1011319" s="3"/>
      <c r="V1011319" s="6"/>
    </row>
    <row r="1011320" spans="1:22" customFormat="1">
      <c r="A1011320" s="2"/>
      <c r="B1011320" s="44"/>
      <c r="C1011320" s="39"/>
      <c r="D1011320" s="39"/>
      <c r="E1011320" s="3"/>
      <c r="F1011320" s="20"/>
      <c r="G1011320" s="20"/>
      <c r="H1011320" s="46"/>
      <c r="I1011320" s="47"/>
      <c r="J1011320" s="3"/>
      <c r="K1011320" s="48"/>
      <c r="L1011320" s="46"/>
      <c r="M1011320" s="46"/>
      <c r="N1011320" s="49"/>
      <c r="O1011320" s="46"/>
      <c r="P1011320" s="3"/>
      <c r="Q1011320" s="3"/>
      <c r="R1011320" s="50"/>
      <c r="S1011320" s="3"/>
      <c r="T1011320" s="3"/>
      <c r="U1011320" s="3"/>
      <c r="V1011320" s="6"/>
    </row>
    <row r="1011321" spans="1:22" customFormat="1">
      <c r="A1011321" s="2"/>
      <c r="B1011321" s="44"/>
      <c r="C1011321" s="39"/>
      <c r="D1011321" s="39"/>
      <c r="E1011321" s="3"/>
      <c r="F1011321" s="20"/>
      <c r="G1011321" s="20"/>
      <c r="H1011321" s="46"/>
      <c r="I1011321" s="47"/>
      <c r="J1011321" s="3"/>
      <c r="K1011321" s="48"/>
      <c r="L1011321" s="46"/>
      <c r="M1011321" s="46"/>
      <c r="N1011321" s="49"/>
      <c r="O1011321" s="46"/>
      <c r="P1011321" s="3"/>
      <c r="Q1011321" s="3"/>
      <c r="R1011321" s="50"/>
      <c r="S1011321" s="3"/>
      <c r="T1011321" s="3"/>
      <c r="U1011321" s="3"/>
      <c r="V1011321" s="6"/>
    </row>
    <row r="1011322" spans="1:22" customFormat="1">
      <c r="A1011322" s="2"/>
      <c r="B1011322" s="44"/>
      <c r="C1011322" s="39"/>
      <c r="D1011322" s="39"/>
      <c r="E1011322" s="3"/>
      <c r="F1011322" s="20"/>
      <c r="G1011322" s="20"/>
      <c r="H1011322" s="46"/>
      <c r="I1011322" s="47"/>
      <c r="J1011322" s="3"/>
      <c r="K1011322" s="48"/>
      <c r="L1011322" s="46"/>
      <c r="M1011322" s="46"/>
      <c r="N1011322" s="49"/>
      <c r="O1011322" s="46"/>
      <c r="P1011322" s="3"/>
      <c r="Q1011322" s="3"/>
      <c r="R1011322" s="50"/>
      <c r="S1011322" s="3"/>
      <c r="T1011322" s="3"/>
      <c r="U1011322" s="3"/>
      <c r="V1011322" s="6"/>
    </row>
    <row r="1011323" spans="1:22" customFormat="1">
      <c r="A1011323" s="2"/>
      <c r="B1011323" s="44"/>
      <c r="C1011323" s="39"/>
      <c r="D1011323" s="39"/>
      <c r="E1011323" s="3"/>
      <c r="F1011323" s="20"/>
      <c r="G1011323" s="20"/>
      <c r="H1011323" s="46"/>
      <c r="I1011323" s="47"/>
      <c r="J1011323" s="3"/>
      <c r="K1011323" s="48"/>
      <c r="L1011323" s="46"/>
      <c r="M1011323" s="46"/>
      <c r="N1011323" s="49"/>
      <c r="O1011323" s="46"/>
      <c r="P1011323" s="3"/>
      <c r="Q1011323" s="3"/>
      <c r="R1011323" s="50"/>
      <c r="S1011323" s="3"/>
      <c r="T1011323" s="3"/>
      <c r="U1011323" s="3"/>
      <c r="V1011323" s="6"/>
    </row>
    <row r="1011324" spans="1:22" customFormat="1">
      <c r="A1011324" s="2"/>
      <c r="B1011324" s="44"/>
      <c r="C1011324" s="39"/>
      <c r="D1011324" s="39"/>
      <c r="E1011324" s="3"/>
      <c r="F1011324" s="20"/>
      <c r="G1011324" s="20"/>
      <c r="H1011324" s="46"/>
      <c r="I1011324" s="47"/>
      <c r="J1011324" s="3"/>
      <c r="K1011324" s="48"/>
      <c r="L1011324" s="46"/>
      <c r="M1011324" s="46"/>
      <c r="N1011324" s="49"/>
      <c r="O1011324" s="46"/>
      <c r="P1011324" s="3"/>
      <c r="Q1011324" s="3"/>
      <c r="R1011324" s="50"/>
      <c r="S1011324" s="3"/>
      <c r="T1011324" s="3"/>
      <c r="U1011324" s="3"/>
      <c r="V1011324" s="6"/>
    </row>
    <row r="1011325" spans="1:22" customFormat="1">
      <c r="A1011325" s="2"/>
      <c r="B1011325" s="44"/>
      <c r="C1011325" s="39"/>
      <c r="D1011325" s="39"/>
      <c r="E1011325" s="3"/>
      <c r="F1011325" s="20"/>
      <c r="G1011325" s="20"/>
      <c r="H1011325" s="46"/>
      <c r="I1011325" s="47"/>
      <c r="J1011325" s="3"/>
      <c r="K1011325" s="48"/>
      <c r="L1011325" s="46"/>
      <c r="M1011325" s="46"/>
      <c r="N1011325" s="49"/>
      <c r="O1011325" s="46"/>
      <c r="P1011325" s="3"/>
      <c r="Q1011325" s="3"/>
      <c r="R1011325" s="50"/>
      <c r="S1011325" s="3"/>
      <c r="T1011325" s="3"/>
      <c r="U1011325" s="3"/>
      <c r="V1011325" s="6"/>
    </row>
    <row r="1011326" spans="1:22" customFormat="1">
      <c r="A1011326" s="2"/>
      <c r="B1011326" s="44"/>
      <c r="C1011326" s="39"/>
      <c r="D1011326" s="39"/>
      <c r="E1011326" s="3"/>
      <c r="F1011326" s="20"/>
      <c r="G1011326" s="20"/>
      <c r="H1011326" s="46"/>
      <c r="I1011326" s="47"/>
      <c r="J1011326" s="3"/>
      <c r="K1011326" s="48"/>
      <c r="L1011326" s="46"/>
      <c r="M1011326" s="46"/>
      <c r="N1011326" s="49"/>
      <c r="O1011326" s="46"/>
      <c r="P1011326" s="3"/>
      <c r="Q1011326" s="3"/>
      <c r="R1011326" s="50"/>
      <c r="S1011326" s="3"/>
      <c r="T1011326" s="3"/>
      <c r="U1011326" s="3"/>
      <c r="V1011326" s="6"/>
    </row>
    <row r="1011327" spans="1:22" customFormat="1">
      <c r="A1011327" s="2"/>
      <c r="B1011327" s="44"/>
      <c r="C1011327" s="39"/>
      <c r="D1011327" s="39"/>
      <c r="E1011327" s="3"/>
      <c r="F1011327" s="20"/>
      <c r="G1011327" s="20"/>
      <c r="H1011327" s="46"/>
      <c r="I1011327" s="47"/>
      <c r="J1011327" s="3"/>
      <c r="K1011327" s="48"/>
      <c r="L1011327" s="46"/>
      <c r="M1011327" s="46"/>
      <c r="N1011327" s="49"/>
      <c r="O1011327" s="46"/>
      <c r="P1011327" s="3"/>
      <c r="Q1011327" s="3"/>
      <c r="R1011327" s="50"/>
      <c r="S1011327" s="3"/>
      <c r="T1011327" s="3"/>
      <c r="U1011327" s="3"/>
      <c r="V1011327" s="6"/>
    </row>
    <row r="1011328" spans="1:22" customFormat="1">
      <c r="A1011328" s="2"/>
      <c r="B1011328" s="44"/>
      <c r="C1011328" s="39"/>
      <c r="D1011328" s="39"/>
      <c r="E1011328" s="3"/>
      <c r="F1011328" s="20"/>
      <c r="G1011328" s="20"/>
      <c r="H1011328" s="46"/>
      <c r="I1011328" s="47"/>
      <c r="J1011328" s="3"/>
      <c r="K1011328" s="48"/>
      <c r="L1011328" s="46"/>
      <c r="M1011328" s="46"/>
      <c r="N1011328" s="49"/>
      <c r="O1011328" s="46"/>
      <c r="P1011328" s="3"/>
      <c r="Q1011328" s="3"/>
      <c r="R1011328" s="50"/>
      <c r="S1011328" s="3"/>
      <c r="T1011328" s="3"/>
      <c r="U1011328" s="3"/>
      <c r="V1011328" s="6"/>
    </row>
    <row r="1011329" spans="1:22" customFormat="1">
      <c r="A1011329" s="2"/>
      <c r="B1011329" s="44"/>
      <c r="C1011329" s="39"/>
      <c r="D1011329" s="39"/>
      <c r="E1011329" s="3"/>
      <c r="F1011329" s="20"/>
      <c r="G1011329" s="20"/>
      <c r="H1011329" s="46"/>
      <c r="I1011329" s="47"/>
      <c r="J1011329" s="3"/>
      <c r="K1011329" s="48"/>
      <c r="L1011329" s="46"/>
      <c r="M1011329" s="46"/>
      <c r="N1011329" s="49"/>
      <c r="O1011329" s="46"/>
      <c r="P1011329" s="3"/>
      <c r="Q1011329" s="3"/>
      <c r="R1011329" s="50"/>
      <c r="S1011329" s="3"/>
      <c r="T1011329" s="3"/>
      <c r="U1011329" s="3"/>
      <c r="V1011329" s="6"/>
    </row>
    <row r="1011330" spans="1:22" customFormat="1">
      <c r="A1011330" s="2"/>
      <c r="B1011330" s="44"/>
      <c r="C1011330" s="39"/>
      <c r="D1011330" s="39"/>
      <c r="E1011330" s="3"/>
      <c r="F1011330" s="20"/>
      <c r="G1011330" s="20"/>
      <c r="H1011330" s="46"/>
      <c r="I1011330" s="47"/>
      <c r="J1011330" s="3"/>
      <c r="K1011330" s="48"/>
      <c r="L1011330" s="46"/>
      <c r="M1011330" s="46"/>
      <c r="N1011330" s="49"/>
      <c r="O1011330" s="46"/>
      <c r="P1011330" s="3"/>
      <c r="Q1011330" s="3"/>
      <c r="R1011330" s="50"/>
      <c r="S1011330" s="3"/>
      <c r="T1011330" s="3"/>
      <c r="U1011330" s="3"/>
      <c r="V1011330" s="6"/>
    </row>
    <row r="1011331" spans="1:22" customFormat="1">
      <c r="A1011331" s="2"/>
      <c r="B1011331" s="44"/>
      <c r="C1011331" s="39"/>
      <c r="D1011331" s="39"/>
      <c r="E1011331" s="3"/>
      <c r="F1011331" s="20"/>
      <c r="G1011331" s="20"/>
      <c r="H1011331" s="46"/>
      <c r="I1011331" s="47"/>
      <c r="J1011331" s="3"/>
      <c r="K1011331" s="48"/>
      <c r="L1011331" s="46"/>
      <c r="M1011331" s="46"/>
      <c r="N1011331" s="49"/>
      <c r="O1011331" s="46"/>
      <c r="P1011331" s="3"/>
      <c r="Q1011331" s="3"/>
      <c r="R1011331" s="50"/>
      <c r="S1011331" s="3"/>
      <c r="T1011331" s="3"/>
      <c r="U1011331" s="3"/>
      <c r="V1011331" s="6"/>
    </row>
    <row r="1011332" spans="1:22" customFormat="1">
      <c r="A1011332" s="2"/>
      <c r="B1011332" s="44"/>
      <c r="C1011332" s="39"/>
      <c r="D1011332" s="39"/>
      <c r="E1011332" s="3"/>
      <c r="F1011332" s="20"/>
      <c r="G1011332" s="20"/>
      <c r="H1011332" s="46"/>
      <c r="I1011332" s="47"/>
      <c r="J1011332" s="3"/>
      <c r="K1011332" s="48"/>
      <c r="L1011332" s="46"/>
      <c r="M1011332" s="46"/>
      <c r="N1011332" s="49"/>
      <c r="O1011332" s="46"/>
      <c r="P1011332" s="3"/>
      <c r="Q1011332" s="3"/>
      <c r="R1011332" s="50"/>
      <c r="S1011332" s="3"/>
      <c r="T1011332" s="3"/>
      <c r="U1011332" s="3"/>
      <c r="V1011332" s="6"/>
    </row>
    <row r="1011333" spans="1:22" customFormat="1">
      <c r="A1011333" s="2"/>
      <c r="B1011333" s="44"/>
      <c r="C1011333" s="39"/>
      <c r="D1011333" s="39"/>
      <c r="E1011333" s="3"/>
      <c r="F1011333" s="20"/>
      <c r="G1011333" s="20"/>
      <c r="H1011333" s="46"/>
      <c r="I1011333" s="47"/>
      <c r="J1011333" s="3"/>
      <c r="K1011333" s="48"/>
      <c r="L1011333" s="46"/>
      <c r="M1011333" s="46"/>
      <c r="N1011333" s="49"/>
      <c r="O1011333" s="46"/>
      <c r="P1011333" s="3"/>
      <c r="Q1011333" s="3"/>
      <c r="R1011333" s="50"/>
      <c r="S1011333" s="3"/>
      <c r="T1011333" s="3"/>
      <c r="U1011333" s="3"/>
      <c r="V1011333" s="6"/>
    </row>
    <row r="1011334" spans="1:22" customFormat="1">
      <c r="A1011334" s="2"/>
      <c r="B1011334" s="44"/>
      <c r="C1011334" s="39"/>
      <c r="D1011334" s="39"/>
      <c r="E1011334" s="3"/>
      <c r="F1011334" s="20"/>
      <c r="G1011334" s="20"/>
      <c r="H1011334" s="46"/>
      <c r="I1011334" s="47"/>
      <c r="J1011334" s="3"/>
      <c r="K1011334" s="48"/>
      <c r="L1011334" s="46"/>
      <c r="M1011334" s="46"/>
      <c r="N1011334" s="49"/>
      <c r="O1011334" s="46"/>
      <c r="P1011334" s="3"/>
      <c r="Q1011334" s="3"/>
      <c r="R1011334" s="50"/>
      <c r="S1011334" s="3"/>
      <c r="T1011334" s="3"/>
      <c r="U1011334" s="3"/>
      <c r="V1011334" s="6"/>
    </row>
    <row r="1011335" spans="1:22" customFormat="1">
      <c r="A1011335" s="2"/>
      <c r="B1011335" s="44"/>
      <c r="C1011335" s="39"/>
      <c r="D1011335" s="39"/>
      <c r="E1011335" s="3"/>
      <c r="F1011335" s="20"/>
      <c r="G1011335" s="20"/>
      <c r="H1011335" s="46"/>
      <c r="I1011335" s="47"/>
      <c r="J1011335" s="3"/>
      <c r="K1011335" s="48"/>
      <c r="L1011335" s="46"/>
      <c r="M1011335" s="46"/>
      <c r="N1011335" s="49"/>
      <c r="O1011335" s="46"/>
      <c r="P1011335" s="3"/>
      <c r="Q1011335" s="3"/>
      <c r="R1011335" s="50"/>
      <c r="S1011335" s="3"/>
      <c r="T1011335" s="3"/>
      <c r="U1011335" s="3"/>
      <c r="V1011335" s="6"/>
    </row>
    <row r="1011336" spans="1:22" customFormat="1">
      <c r="A1011336" s="2"/>
      <c r="B1011336" s="44"/>
      <c r="C1011336" s="39"/>
      <c r="D1011336" s="39"/>
      <c r="E1011336" s="3"/>
      <c r="F1011336" s="20"/>
      <c r="G1011336" s="20"/>
      <c r="H1011336" s="46"/>
      <c r="I1011336" s="47"/>
      <c r="J1011336" s="3"/>
      <c r="K1011336" s="48"/>
      <c r="L1011336" s="46"/>
      <c r="M1011336" s="46"/>
      <c r="N1011336" s="49"/>
      <c r="O1011336" s="46"/>
      <c r="P1011336" s="3"/>
      <c r="Q1011336" s="3"/>
      <c r="R1011336" s="50"/>
      <c r="S1011336" s="3"/>
      <c r="T1011336" s="3"/>
      <c r="U1011336" s="3"/>
      <c r="V1011336" s="6"/>
    </row>
    <row r="1011337" spans="1:22" customFormat="1">
      <c r="A1011337" s="2"/>
      <c r="B1011337" s="44"/>
      <c r="C1011337" s="39"/>
      <c r="D1011337" s="39"/>
      <c r="E1011337" s="3"/>
      <c r="F1011337" s="20"/>
      <c r="G1011337" s="20"/>
      <c r="H1011337" s="46"/>
      <c r="I1011337" s="47"/>
      <c r="J1011337" s="3"/>
      <c r="K1011337" s="48"/>
      <c r="L1011337" s="46"/>
      <c r="M1011337" s="46"/>
      <c r="N1011337" s="49"/>
      <c r="O1011337" s="46"/>
      <c r="P1011337" s="3"/>
      <c r="Q1011337" s="3"/>
      <c r="R1011337" s="50"/>
      <c r="S1011337" s="3"/>
      <c r="T1011337" s="3"/>
      <c r="U1011337" s="3"/>
      <c r="V1011337" s="6"/>
    </row>
    <row r="1011338" spans="1:22" customFormat="1">
      <c r="A1011338" s="2"/>
      <c r="B1011338" s="44"/>
      <c r="C1011338" s="39"/>
      <c r="D1011338" s="39"/>
      <c r="E1011338" s="3"/>
      <c r="F1011338" s="20"/>
      <c r="G1011338" s="20"/>
      <c r="H1011338" s="46"/>
      <c r="I1011338" s="47"/>
      <c r="J1011338" s="3"/>
      <c r="K1011338" s="48"/>
      <c r="L1011338" s="46"/>
      <c r="M1011338" s="46"/>
      <c r="N1011338" s="49"/>
      <c r="O1011338" s="46"/>
      <c r="P1011338" s="3"/>
      <c r="Q1011338" s="3"/>
      <c r="R1011338" s="50"/>
      <c r="S1011338" s="3"/>
      <c r="T1011338" s="3"/>
      <c r="U1011338" s="3"/>
      <c r="V1011338" s="6"/>
    </row>
    <row r="1011339" spans="1:22" customFormat="1">
      <c r="A1011339" s="2"/>
      <c r="B1011339" s="44"/>
      <c r="C1011339" s="39"/>
      <c r="D1011339" s="39"/>
      <c r="E1011339" s="3"/>
      <c r="F1011339" s="20"/>
      <c r="G1011339" s="20"/>
      <c r="H1011339" s="46"/>
      <c r="I1011339" s="47"/>
      <c r="J1011339" s="3"/>
      <c r="K1011339" s="48"/>
      <c r="L1011339" s="46"/>
      <c r="M1011339" s="46"/>
      <c r="N1011339" s="49"/>
      <c r="O1011339" s="46"/>
      <c r="P1011339" s="3"/>
      <c r="Q1011339" s="3"/>
      <c r="R1011339" s="50"/>
      <c r="S1011339" s="3"/>
      <c r="T1011339" s="3"/>
      <c r="U1011339" s="3"/>
      <c r="V1011339" s="6"/>
    </row>
    <row r="1011340" spans="1:22" customFormat="1">
      <c r="A1011340" s="2"/>
      <c r="B1011340" s="44"/>
      <c r="C1011340" s="39"/>
      <c r="D1011340" s="39"/>
      <c r="E1011340" s="3"/>
      <c r="F1011340" s="20"/>
      <c r="G1011340" s="20"/>
      <c r="H1011340" s="46"/>
      <c r="I1011340" s="47"/>
      <c r="J1011340" s="3"/>
      <c r="K1011340" s="48"/>
      <c r="L1011340" s="46"/>
      <c r="M1011340" s="46"/>
      <c r="N1011340" s="49"/>
      <c r="O1011340" s="46"/>
      <c r="P1011340" s="3"/>
      <c r="Q1011340" s="3"/>
      <c r="R1011340" s="50"/>
      <c r="S1011340" s="3"/>
      <c r="T1011340" s="3"/>
      <c r="U1011340" s="3"/>
      <c r="V1011340" s="6"/>
    </row>
    <row r="1011341" spans="1:22" customFormat="1">
      <c r="A1011341" s="2"/>
      <c r="B1011341" s="44"/>
      <c r="C1011341" s="39"/>
      <c r="D1011341" s="39"/>
      <c r="E1011341" s="3"/>
      <c r="F1011341" s="20"/>
      <c r="G1011341" s="20"/>
      <c r="H1011341" s="46"/>
      <c r="I1011341" s="47"/>
      <c r="J1011341" s="3"/>
      <c r="K1011341" s="48"/>
      <c r="L1011341" s="46"/>
      <c r="M1011341" s="46"/>
      <c r="N1011341" s="49"/>
      <c r="O1011341" s="46"/>
      <c r="P1011341" s="3"/>
      <c r="Q1011341" s="3"/>
      <c r="R1011341" s="50"/>
      <c r="S1011341" s="3"/>
      <c r="T1011341" s="3"/>
      <c r="U1011341" s="3"/>
      <c r="V1011341" s="6"/>
    </row>
    <row r="1011342" spans="1:22" customFormat="1">
      <c r="A1011342" s="2"/>
      <c r="B1011342" s="44"/>
      <c r="C1011342" s="39"/>
      <c r="D1011342" s="39"/>
      <c r="E1011342" s="3"/>
      <c r="F1011342" s="20"/>
      <c r="G1011342" s="20"/>
      <c r="H1011342" s="46"/>
      <c r="I1011342" s="47"/>
      <c r="J1011342" s="3"/>
      <c r="K1011342" s="48"/>
      <c r="L1011342" s="46"/>
      <c r="M1011342" s="46"/>
      <c r="N1011342" s="49"/>
      <c r="O1011342" s="46"/>
      <c r="P1011342" s="3"/>
      <c r="Q1011342" s="3"/>
      <c r="R1011342" s="50"/>
      <c r="S1011342" s="3"/>
      <c r="T1011342" s="3"/>
      <c r="U1011342" s="3"/>
      <c r="V1011342" s="6"/>
    </row>
    <row r="1011343" spans="1:22" customFormat="1">
      <c r="A1011343" s="2"/>
      <c r="B1011343" s="44"/>
      <c r="C1011343" s="39"/>
      <c r="D1011343" s="39"/>
      <c r="E1011343" s="3"/>
      <c r="F1011343" s="20"/>
      <c r="G1011343" s="20"/>
      <c r="H1011343" s="46"/>
      <c r="I1011343" s="47"/>
      <c r="J1011343" s="3"/>
      <c r="K1011343" s="48"/>
      <c r="L1011343" s="46"/>
      <c r="M1011343" s="46"/>
      <c r="N1011343" s="49"/>
      <c r="O1011343" s="46"/>
      <c r="P1011343" s="3"/>
      <c r="Q1011343" s="3"/>
      <c r="R1011343" s="50"/>
      <c r="S1011343" s="3"/>
      <c r="T1011343" s="3"/>
      <c r="U1011343" s="3"/>
      <c r="V1011343" s="6"/>
    </row>
    <row r="1011344" spans="1:22" customFormat="1">
      <c r="A1011344" s="2"/>
      <c r="B1011344" s="44"/>
      <c r="C1011344" s="39"/>
      <c r="D1011344" s="39"/>
      <c r="E1011344" s="3"/>
      <c r="F1011344" s="20"/>
      <c r="G1011344" s="20"/>
      <c r="H1011344" s="46"/>
      <c r="I1011344" s="47"/>
      <c r="J1011344" s="3"/>
      <c r="K1011344" s="48"/>
      <c r="L1011344" s="46"/>
      <c r="M1011344" s="46"/>
      <c r="N1011344" s="49"/>
      <c r="O1011344" s="46"/>
      <c r="P1011344" s="3"/>
      <c r="Q1011344" s="3"/>
      <c r="R1011344" s="50"/>
      <c r="S1011344" s="3"/>
      <c r="T1011344" s="3"/>
      <c r="U1011344" s="3"/>
      <c r="V1011344" s="6"/>
    </row>
    <row r="1011345" spans="1:22" customFormat="1">
      <c r="A1011345" s="2"/>
      <c r="B1011345" s="44"/>
      <c r="C1011345" s="39"/>
      <c r="D1011345" s="39"/>
      <c r="E1011345" s="3"/>
      <c r="F1011345" s="20"/>
      <c r="G1011345" s="20"/>
      <c r="H1011345" s="46"/>
      <c r="I1011345" s="47"/>
      <c r="J1011345" s="3"/>
      <c r="K1011345" s="48"/>
      <c r="L1011345" s="46"/>
      <c r="M1011345" s="46"/>
      <c r="N1011345" s="49"/>
      <c r="O1011345" s="46"/>
      <c r="P1011345" s="3"/>
      <c r="Q1011345" s="3"/>
      <c r="R1011345" s="50"/>
      <c r="S1011345" s="3"/>
      <c r="T1011345" s="3"/>
      <c r="U1011345" s="3"/>
      <c r="V1011345" s="6"/>
    </row>
    <row r="1011346" spans="1:22" customFormat="1">
      <c r="A1011346" s="2"/>
      <c r="B1011346" s="44"/>
      <c r="C1011346" s="39"/>
      <c r="D1011346" s="39"/>
      <c r="E1011346" s="3"/>
      <c r="F1011346" s="20"/>
      <c r="G1011346" s="20"/>
      <c r="H1011346" s="46"/>
      <c r="I1011346" s="47"/>
      <c r="J1011346" s="3"/>
      <c r="K1011346" s="48"/>
      <c r="L1011346" s="46"/>
      <c r="M1011346" s="46"/>
      <c r="N1011346" s="49"/>
      <c r="O1011346" s="46"/>
      <c r="P1011346" s="3"/>
      <c r="Q1011346" s="3"/>
      <c r="R1011346" s="50"/>
      <c r="S1011346" s="3"/>
      <c r="T1011346" s="3"/>
      <c r="U1011346" s="3"/>
      <c r="V1011346" s="6"/>
    </row>
    <row r="1011347" spans="1:22" customFormat="1">
      <c r="A1011347" s="2"/>
      <c r="B1011347" s="44"/>
      <c r="C1011347" s="39"/>
      <c r="D1011347" s="39"/>
      <c r="E1011347" s="3"/>
      <c r="F1011347" s="20"/>
      <c r="G1011347" s="20"/>
      <c r="H1011347" s="46"/>
      <c r="I1011347" s="47"/>
      <c r="J1011347" s="3"/>
      <c r="K1011347" s="48"/>
      <c r="L1011347" s="46"/>
      <c r="M1011347" s="46"/>
      <c r="N1011347" s="49"/>
      <c r="O1011347" s="46"/>
      <c r="P1011347" s="3"/>
      <c r="Q1011347" s="3"/>
      <c r="R1011347" s="50"/>
      <c r="S1011347" s="3"/>
      <c r="T1011347" s="3"/>
      <c r="U1011347" s="3"/>
      <c r="V1011347" s="6"/>
    </row>
    <row r="1011348" spans="1:22" customFormat="1">
      <c r="A1011348" s="2"/>
      <c r="B1011348" s="44"/>
      <c r="C1011348" s="39"/>
      <c r="D1011348" s="39"/>
      <c r="E1011348" s="3"/>
      <c r="F1011348" s="20"/>
      <c r="G1011348" s="20"/>
      <c r="H1011348" s="46"/>
      <c r="I1011348" s="47"/>
      <c r="J1011348" s="3"/>
      <c r="K1011348" s="48"/>
      <c r="L1011348" s="46"/>
      <c r="M1011348" s="46"/>
      <c r="N1011348" s="49"/>
      <c r="O1011348" s="46"/>
      <c r="P1011348" s="3"/>
      <c r="Q1011348" s="3"/>
      <c r="R1011348" s="50"/>
      <c r="S1011348" s="3"/>
      <c r="T1011348" s="3"/>
      <c r="U1011348" s="3"/>
      <c r="V1011348" s="6"/>
    </row>
    <row r="1011349" spans="1:22" customFormat="1">
      <c r="A1011349" s="2"/>
      <c r="B1011349" s="44"/>
      <c r="C1011349" s="39"/>
      <c r="D1011349" s="39"/>
      <c r="E1011349" s="3"/>
      <c r="F1011349" s="20"/>
      <c r="G1011349" s="20"/>
      <c r="H1011349" s="46"/>
      <c r="I1011349" s="47"/>
      <c r="J1011349" s="3"/>
      <c r="K1011349" s="48"/>
      <c r="L1011349" s="46"/>
      <c r="M1011349" s="46"/>
      <c r="N1011349" s="49"/>
      <c r="O1011349" s="46"/>
      <c r="P1011349" s="3"/>
      <c r="Q1011349" s="3"/>
      <c r="R1011349" s="50"/>
      <c r="S1011349" s="3"/>
      <c r="T1011349" s="3"/>
      <c r="U1011349" s="3"/>
      <c r="V1011349" s="6"/>
    </row>
    <row r="1011350" spans="1:22" customFormat="1">
      <c r="A1011350" s="2"/>
      <c r="B1011350" s="44"/>
      <c r="C1011350" s="39"/>
      <c r="D1011350" s="39"/>
      <c r="E1011350" s="3"/>
      <c r="F1011350" s="20"/>
      <c r="G1011350" s="20"/>
      <c r="H1011350" s="46"/>
      <c r="I1011350" s="47"/>
      <c r="J1011350" s="3"/>
      <c r="K1011350" s="48"/>
      <c r="L1011350" s="46"/>
      <c r="M1011350" s="46"/>
      <c r="N1011350" s="49"/>
      <c r="O1011350" s="46"/>
      <c r="P1011350" s="3"/>
      <c r="Q1011350" s="3"/>
      <c r="R1011350" s="50"/>
      <c r="S1011350" s="3"/>
      <c r="T1011350" s="3"/>
      <c r="U1011350" s="3"/>
      <c r="V1011350" s="6"/>
    </row>
    <row r="1011351" spans="1:22" customFormat="1">
      <c r="A1011351" s="2"/>
      <c r="B1011351" s="44"/>
      <c r="C1011351" s="39"/>
      <c r="D1011351" s="39"/>
      <c r="E1011351" s="3"/>
      <c r="F1011351" s="20"/>
      <c r="G1011351" s="20"/>
      <c r="H1011351" s="46"/>
      <c r="I1011351" s="47"/>
      <c r="J1011351" s="3"/>
      <c r="K1011351" s="48"/>
      <c r="L1011351" s="46"/>
      <c r="M1011351" s="46"/>
      <c r="N1011351" s="49"/>
      <c r="O1011351" s="46"/>
      <c r="P1011351" s="3"/>
      <c r="Q1011351" s="3"/>
      <c r="R1011351" s="50"/>
      <c r="S1011351" s="3"/>
      <c r="T1011351" s="3"/>
      <c r="U1011351" s="3"/>
      <c r="V1011351" s="6"/>
    </row>
    <row r="1011352" spans="1:22" customFormat="1">
      <c r="A1011352" s="2"/>
      <c r="B1011352" s="44"/>
      <c r="C1011352" s="39"/>
      <c r="D1011352" s="39"/>
      <c r="E1011352" s="3"/>
      <c r="F1011352" s="20"/>
      <c r="G1011352" s="20"/>
      <c r="H1011352" s="46"/>
      <c r="I1011352" s="47"/>
      <c r="J1011352" s="3"/>
      <c r="K1011352" s="48"/>
      <c r="L1011352" s="46"/>
      <c r="M1011352" s="46"/>
      <c r="N1011352" s="49"/>
      <c r="O1011352" s="46"/>
      <c r="P1011352" s="3"/>
      <c r="Q1011352" s="3"/>
      <c r="R1011352" s="50"/>
      <c r="S1011352" s="3"/>
      <c r="T1011352" s="3"/>
      <c r="U1011352" s="3"/>
      <c r="V1011352" s="6"/>
    </row>
    <row r="1011353" spans="1:22" customFormat="1">
      <c r="A1011353" s="2"/>
      <c r="B1011353" s="44"/>
      <c r="C1011353" s="39"/>
      <c r="D1011353" s="39"/>
      <c r="E1011353" s="3"/>
      <c r="F1011353" s="20"/>
      <c r="G1011353" s="20"/>
      <c r="H1011353" s="46"/>
      <c r="I1011353" s="47"/>
      <c r="J1011353" s="3"/>
      <c r="K1011353" s="48"/>
      <c r="L1011353" s="46"/>
      <c r="M1011353" s="46"/>
      <c r="N1011353" s="49"/>
      <c r="O1011353" s="46"/>
      <c r="P1011353" s="3"/>
      <c r="Q1011353" s="3"/>
      <c r="R1011353" s="50"/>
      <c r="S1011353" s="3"/>
      <c r="T1011353" s="3"/>
      <c r="U1011353" s="3"/>
      <c r="V1011353" s="6"/>
    </row>
    <row r="1011354" spans="1:22" customFormat="1">
      <c r="A1011354" s="2"/>
      <c r="B1011354" s="44"/>
      <c r="C1011354" s="39"/>
      <c r="D1011354" s="39"/>
      <c r="E1011354" s="3"/>
      <c r="F1011354" s="20"/>
      <c r="G1011354" s="20"/>
      <c r="H1011354" s="46"/>
      <c r="I1011354" s="47"/>
      <c r="J1011354" s="3"/>
      <c r="K1011354" s="48"/>
      <c r="L1011354" s="46"/>
      <c r="M1011354" s="46"/>
      <c r="N1011354" s="49"/>
      <c r="O1011354" s="46"/>
      <c r="P1011354" s="3"/>
      <c r="Q1011354" s="3"/>
      <c r="R1011354" s="50"/>
      <c r="S1011354" s="3"/>
      <c r="T1011354" s="3"/>
      <c r="U1011354" s="3"/>
      <c r="V1011354" s="6"/>
    </row>
    <row r="1011355" spans="1:22" customFormat="1">
      <c r="A1011355" s="2"/>
      <c r="B1011355" s="44"/>
      <c r="C1011355" s="39"/>
      <c r="D1011355" s="39"/>
      <c r="E1011355" s="3"/>
      <c r="F1011355" s="20"/>
      <c r="G1011355" s="20"/>
      <c r="H1011355" s="46"/>
      <c r="I1011355" s="47"/>
      <c r="J1011355" s="3"/>
      <c r="K1011355" s="48"/>
      <c r="L1011355" s="46"/>
      <c r="M1011355" s="46"/>
      <c r="N1011355" s="49"/>
      <c r="O1011355" s="46"/>
      <c r="P1011355" s="3"/>
      <c r="Q1011355" s="3"/>
      <c r="R1011355" s="50"/>
      <c r="S1011355" s="3"/>
      <c r="T1011355" s="3"/>
      <c r="U1011355" s="3"/>
      <c r="V1011355" s="6"/>
    </row>
    <row r="1011356" spans="1:22" customFormat="1">
      <c r="A1011356" s="2"/>
      <c r="B1011356" s="44"/>
      <c r="C1011356" s="39"/>
      <c r="D1011356" s="39"/>
      <c r="E1011356" s="3"/>
      <c r="F1011356" s="20"/>
      <c r="G1011356" s="20"/>
      <c r="H1011356" s="46"/>
      <c r="I1011356" s="47"/>
      <c r="J1011356" s="3"/>
      <c r="K1011356" s="48"/>
      <c r="L1011356" s="46"/>
      <c r="M1011356" s="46"/>
      <c r="N1011356" s="49"/>
      <c r="O1011356" s="46"/>
      <c r="P1011356" s="3"/>
      <c r="Q1011356" s="3"/>
      <c r="R1011356" s="50"/>
      <c r="S1011356" s="3"/>
      <c r="T1011356" s="3"/>
      <c r="U1011356" s="3"/>
      <c r="V1011356" s="6"/>
    </row>
    <row r="1011357" spans="1:22" customFormat="1">
      <c r="A1011357" s="2"/>
      <c r="B1011357" s="44"/>
      <c r="C1011357" s="39"/>
      <c r="D1011357" s="39"/>
      <c r="E1011357" s="3"/>
      <c r="F1011357" s="20"/>
      <c r="G1011357" s="20"/>
      <c r="H1011357" s="46"/>
      <c r="I1011357" s="47"/>
      <c r="J1011357" s="3"/>
      <c r="K1011357" s="48"/>
      <c r="L1011357" s="46"/>
      <c r="M1011357" s="46"/>
      <c r="N1011357" s="49"/>
      <c r="O1011357" s="46"/>
      <c r="P1011357" s="3"/>
      <c r="Q1011357" s="3"/>
      <c r="R1011357" s="50"/>
      <c r="S1011357" s="3"/>
      <c r="T1011357" s="3"/>
      <c r="U1011357" s="3"/>
      <c r="V1011357" s="6"/>
    </row>
    <row r="1011358" spans="1:22" customFormat="1">
      <c r="A1011358" s="2"/>
      <c r="B1011358" s="44"/>
      <c r="C1011358" s="39"/>
      <c r="D1011358" s="39"/>
      <c r="E1011358" s="3"/>
      <c r="F1011358" s="20"/>
      <c r="G1011358" s="20"/>
      <c r="H1011358" s="46"/>
      <c r="I1011358" s="47"/>
      <c r="J1011358" s="3"/>
      <c r="K1011358" s="48"/>
      <c r="L1011358" s="46"/>
      <c r="M1011358" s="46"/>
      <c r="N1011358" s="49"/>
      <c r="O1011358" s="46"/>
      <c r="P1011358" s="3"/>
      <c r="Q1011358" s="3"/>
      <c r="R1011358" s="50"/>
      <c r="S1011358" s="3"/>
      <c r="T1011358" s="3"/>
      <c r="U1011358" s="3"/>
      <c r="V1011358" s="6"/>
    </row>
    <row r="1011359" spans="1:22" customFormat="1">
      <c r="A1011359" s="2"/>
      <c r="B1011359" s="44"/>
      <c r="C1011359" s="39"/>
      <c r="D1011359" s="39"/>
      <c r="E1011359" s="3"/>
      <c r="F1011359" s="20"/>
      <c r="G1011359" s="20"/>
      <c r="H1011359" s="46"/>
      <c r="I1011359" s="47"/>
      <c r="J1011359" s="3"/>
      <c r="K1011359" s="48"/>
      <c r="L1011359" s="46"/>
      <c r="M1011359" s="46"/>
      <c r="N1011359" s="49"/>
      <c r="O1011359" s="46"/>
      <c r="P1011359" s="3"/>
      <c r="Q1011359" s="3"/>
      <c r="R1011359" s="50"/>
      <c r="S1011359" s="3"/>
      <c r="T1011359" s="3"/>
      <c r="U1011359" s="3"/>
      <c r="V1011359" s="6"/>
    </row>
    <row r="1011360" spans="1:22" customFormat="1">
      <c r="A1011360" s="2"/>
      <c r="B1011360" s="44"/>
      <c r="C1011360" s="39"/>
      <c r="D1011360" s="39"/>
      <c r="E1011360" s="3"/>
      <c r="F1011360" s="20"/>
      <c r="G1011360" s="20"/>
      <c r="H1011360" s="46"/>
      <c r="I1011360" s="47"/>
      <c r="J1011360" s="3"/>
      <c r="K1011360" s="48"/>
      <c r="L1011360" s="46"/>
      <c r="M1011360" s="46"/>
      <c r="N1011360" s="49"/>
      <c r="O1011360" s="46"/>
      <c r="P1011360" s="3"/>
      <c r="Q1011360" s="3"/>
      <c r="R1011360" s="50"/>
      <c r="S1011360" s="3"/>
      <c r="T1011360" s="3"/>
      <c r="U1011360" s="3"/>
      <c r="V1011360" s="6"/>
    </row>
    <row r="1011361" spans="1:22" customFormat="1">
      <c r="A1011361" s="2"/>
      <c r="B1011361" s="44"/>
      <c r="C1011361" s="39"/>
      <c r="D1011361" s="39"/>
      <c r="E1011361" s="3"/>
      <c r="F1011361" s="20"/>
      <c r="G1011361" s="20"/>
      <c r="H1011361" s="46"/>
      <c r="I1011361" s="47"/>
      <c r="J1011361" s="3"/>
      <c r="K1011361" s="48"/>
      <c r="L1011361" s="46"/>
      <c r="M1011361" s="46"/>
      <c r="N1011361" s="49"/>
      <c r="O1011361" s="46"/>
      <c r="P1011361" s="3"/>
      <c r="Q1011361" s="3"/>
      <c r="R1011361" s="50"/>
      <c r="S1011361" s="3"/>
      <c r="T1011361" s="3"/>
      <c r="U1011361" s="3"/>
      <c r="V1011361" s="6"/>
    </row>
    <row r="1011362" spans="1:22" customFormat="1">
      <c r="A1011362" s="2"/>
      <c r="B1011362" s="44"/>
      <c r="C1011362" s="39"/>
      <c r="D1011362" s="39"/>
      <c r="E1011362" s="3"/>
      <c r="F1011362" s="20"/>
      <c r="G1011362" s="20"/>
      <c r="H1011362" s="46"/>
      <c r="I1011362" s="47"/>
      <c r="J1011362" s="3"/>
      <c r="K1011362" s="48"/>
      <c r="L1011362" s="46"/>
      <c r="M1011362" s="46"/>
      <c r="N1011362" s="49"/>
      <c r="O1011362" s="46"/>
      <c r="P1011362" s="3"/>
      <c r="Q1011362" s="3"/>
      <c r="R1011362" s="50"/>
      <c r="S1011362" s="3"/>
      <c r="T1011362" s="3"/>
      <c r="U1011362" s="3"/>
      <c r="V1011362" s="6"/>
    </row>
    <row r="1011363" spans="1:22" customFormat="1">
      <c r="A1011363" s="2"/>
      <c r="B1011363" s="44"/>
      <c r="C1011363" s="39"/>
      <c r="D1011363" s="39"/>
      <c r="E1011363" s="3"/>
      <c r="F1011363" s="20"/>
      <c r="G1011363" s="20"/>
      <c r="H1011363" s="46"/>
      <c r="I1011363" s="47"/>
      <c r="J1011363" s="3"/>
      <c r="K1011363" s="48"/>
      <c r="L1011363" s="46"/>
      <c r="M1011363" s="46"/>
      <c r="N1011363" s="49"/>
      <c r="O1011363" s="46"/>
      <c r="P1011363" s="3"/>
      <c r="Q1011363" s="3"/>
      <c r="R1011363" s="50"/>
      <c r="S1011363" s="3"/>
      <c r="T1011363" s="3"/>
      <c r="U1011363" s="3"/>
      <c r="V1011363" s="6"/>
    </row>
    <row r="1011364" spans="1:22" customFormat="1">
      <c r="A1011364" s="2"/>
      <c r="B1011364" s="44"/>
      <c r="C1011364" s="39"/>
      <c r="D1011364" s="39"/>
      <c r="E1011364" s="3"/>
      <c r="F1011364" s="20"/>
      <c r="G1011364" s="20"/>
      <c r="H1011364" s="46"/>
      <c r="I1011364" s="47"/>
      <c r="J1011364" s="3"/>
      <c r="K1011364" s="48"/>
      <c r="L1011364" s="46"/>
      <c r="M1011364" s="46"/>
      <c r="N1011364" s="49"/>
      <c r="O1011364" s="46"/>
      <c r="P1011364" s="3"/>
      <c r="Q1011364" s="3"/>
      <c r="R1011364" s="50"/>
      <c r="S1011364" s="3"/>
      <c r="T1011364" s="3"/>
      <c r="U1011364" s="3"/>
      <c r="V1011364" s="6"/>
    </row>
    <row r="1011365" spans="1:22" customFormat="1">
      <c r="A1011365" s="2"/>
      <c r="B1011365" s="44"/>
      <c r="C1011365" s="39"/>
      <c r="D1011365" s="39"/>
      <c r="E1011365" s="3"/>
      <c r="F1011365" s="20"/>
      <c r="G1011365" s="20"/>
      <c r="H1011365" s="46"/>
      <c r="I1011365" s="47"/>
      <c r="J1011365" s="3"/>
      <c r="K1011365" s="48"/>
      <c r="L1011365" s="46"/>
      <c r="M1011365" s="46"/>
      <c r="N1011365" s="49"/>
      <c r="O1011365" s="46"/>
      <c r="P1011365" s="3"/>
      <c r="Q1011365" s="3"/>
      <c r="R1011365" s="50"/>
      <c r="S1011365" s="3"/>
      <c r="T1011365" s="3"/>
      <c r="U1011365" s="3"/>
      <c r="V1011365" s="6"/>
    </row>
    <row r="1011366" spans="1:22" customFormat="1">
      <c r="A1011366" s="2"/>
      <c r="B1011366" s="44"/>
      <c r="C1011366" s="39"/>
      <c r="D1011366" s="39"/>
      <c r="E1011366" s="3"/>
      <c r="F1011366" s="20"/>
      <c r="G1011366" s="20"/>
      <c r="H1011366" s="46"/>
      <c r="I1011366" s="47"/>
      <c r="J1011366" s="3"/>
      <c r="K1011366" s="48"/>
      <c r="L1011366" s="46"/>
      <c r="M1011366" s="46"/>
      <c r="N1011366" s="49"/>
      <c r="O1011366" s="46"/>
      <c r="P1011366" s="3"/>
      <c r="Q1011366" s="3"/>
      <c r="R1011366" s="50"/>
      <c r="S1011366" s="3"/>
      <c r="T1011366" s="3"/>
      <c r="U1011366" s="3"/>
      <c r="V1011366" s="6"/>
    </row>
    <row r="1011367" spans="1:22" customFormat="1">
      <c r="A1011367" s="2"/>
      <c r="B1011367" s="44"/>
      <c r="C1011367" s="39"/>
      <c r="D1011367" s="39"/>
      <c r="E1011367" s="3"/>
      <c r="F1011367" s="20"/>
      <c r="G1011367" s="20"/>
      <c r="H1011367" s="46"/>
      <c r="I1011367" s="47"/>
      <c r="J1011367" s="3"/>
      <c r="K1011367" s="48"/>
      <c r="L1011367" s="46"/>
      <c r="M1011367" s="46"/>
      <c r="N1011367" s="49"/>
      <c r="O1011367" s="46"/>
      <c r="P1011367" s="3"/>
      <c r="Q1011367" s="3"/>
      <c r="R1011367" s="50"/>
      <c r="S1011367" s="3"/>
      <c r="T1011367" s="3"/>
      <c r="U1011367" s="3"/>
      <c r="V1011367" s="6"/>
    </row>
    <row r="1011368" spans="1:22" customFormat="1">
      <c r="A1011368" s="2"/>
      <c r="B1011368" s="44"/>
      <c r="C1011368" s="39"/>
      <c r="D1011368" s="39"/>
      <c r="E1011368" s="3"/>
      <c r="F1011368" s="20"/>
      <c r="G1011368" s="20"/>
      <c r="H1011368" s="46"/>
      <c r="I1011368" s="47"/>
      <c r="J1011368" s="3"/>
      <c r="K1011368" s="48"/>
      <c r="L1011368" s="46"/>
      <c r="M1011368" s="46"/>
      <c r="N1011368" s="49"/>
      <c r="O1011368" s="46"/>
      <c r="P1011368" s="3"/>
      <c r="Q1011368" s="3"/>
      <c r="R1011368" s="50"/>
      <c r="S1011368" s="3"/>
      <c r="T1011368" s="3"/>
      <c r="U1011368" s="3"/>
      <c r="V1011368" s="6"/>
    </row>
    <row r="1011369" spans="1:22" customFormat="1">
      <c r="A1011369" s="2"/>
      <c r="B1011369" s="44"/>
      <c r="C1011369" s="39"/>
      <c r="D1011369" s="39"/>
      <c r="E1011369" s="3"/>
      <c r="F1011369" s="20"/>
      <c r="G1011369" s="20"/>
      <c r="H1011369" s="46"/>
      <c r="I1011369" s="47"/>
      <c r="J1011369" s="3"/>
      <c r="K1011369" s="48"/>
      <c r="L1011369" s="46"/>
      <c r="M1011369" s="46"/>
      <c r="N1011369" s="49"/>
      <c r="O1011369" s="46"/>
      <c r="P1011369" s="3"/>
      <c r="Q1011369" s="3"/>
      <c r="R1011369" s="50"/>
      <c r="S1011369" s="3"/>
      <c r="T1011369" s="3"/>
      <c r="U1011369" s="3"/>
      <c r="V1011369" s="6"/>
    </row>
    <row r="1011370" spans="1:22" customFormat="1">
      <c r="A1011370" s="2"/>
      <c r="B1011370" s="44"/>
      <c r="C1011370" s="39"/>
      <c r="D1011370" s="39"/>
      <c r="E1011370" s="3"/>
      <c r="F1011370" s="20"/>
      <c r="G1011370" s="20"/>
      <c r="H1011370" s="46"/>
      <c r="I1011370" s="47"/>
      <c r="J1011370" s="3"/>
      <c r="K1011370" s="48"/>
      <c r="L1011370" s="46"/>
      <c r="M1011370" s="46"/>
      <c r="N1011370" s="49"/>
      <c r="O1011370" s="46"/>
      <c r="P1011370" s="3"/>
      <c r="Q1011370" s="3"/>
      <c r="R1011370" s="50"/>
      <c r="S1011370" s="3"/>
      <c r="T1011370" s="3"/>
      <c r="U1011370" s="3"/>
      <c r="V1011370" s="6"/>
    </row>
    <row r="1011371" spans="1:22" customFormat="1">
      <c r="A1011371" s="2"/>
      <c r="B1011371" s="44"/>
      <c r="C1011371" s="39"/>
      <c r="D1011371" s="39"/>
      <c r="E1011371" s="3"/>
      <c r="F1011371" s="20"/>
      <c r="G1011371" s="20"/>
      <c r="H1011371" s="46"/>
      <c r="I1011371" s="47"/>
      <c r="J1011371" s="3"/>
      <c r="K1011371" s="48"/>
      <c r="L1011371" s="46"/>
      <c r="M1011371" s="46"/>
      <c r="N1011371" s="49"/>
      <c r="O1011371" s="46"/>
      <c r="P1011371" s="3"/>
      <c r="Q1011371" s="3"/>
      <c r="R1011371" s="50"/>
      <c r="S1011371" s="3"/>
      <c r="T1011371" s="3"/>
      <c r="U1011371" s="3"/>
      <c r="V1011371" s="6"/>
    </row>
    <row r="1011372" spans="1:22" customFormat="1">
      <c r="A1011372" s="2"/>
      <c r="B1011372" s="44"/>
      <c r="C1011372" s="39"/>
      <c r="D1011372" s="39"/>
      <c r="E1011372" s="3"/>
      <c r="F1011372" s="20"/>
      <c r="G1011372" s="20"/>
      <c r="H1011372" s="46"/>
      <c r="I1011372" s="47"/>
      <c r="J1011372" s="3"/>
      <c r="K1011372" s="48"/>
      <c r="L1011372" s="46"/>
      <c r="M1011372" s="46"/>
      <c r="N1011372" s="49"/>
      <c r="O1011372" s="46"/>
      <c r="P1011372" s="3"/>
      <c r="Q1011372" s="3"/>
      <c r="R1011372" s="50"/>
      <c r="S1011372" s="3"/>
      <c r="T1011372" s="3"/>
      <c r="U1011372" s="3"/>
      <c r="V1011372" s="6"/>
    </row>
    <row r="1011373" spans="1:22" customFormat="1">
      <c r="A1011373" s="2"/>
      <c r="B1011373" s="44"/>
      <c r="C1011373" s="39"/>
      <c r="D1011373" s="39"/>
      <c r="E1011373" s="3"/>
      <c r="F1011373" s="20"/>
      <c r="G1011373" s="20"/>
      <c r="H1011373" s="46"/>
      <c r="I1011373" s="47"/>
      <c r="J1011373" s="3"/>
      <c r="K1011373" s="48"/>
      <c r="L1011373" s="46"/>
      <c r="M1011373" s="46"/>
      <c r="N1011373" s="49"/>
      <c r="O1011373" s="46"/>
      <c r="P1011373" s="3"/>
      <c r="Q1011373" s="3"/>
      <c r="R1011373" s="50"/>
      <c r="S1011373" s="3"/>
      <c r="T1011373" s="3"/>
      <c r="U1011373" s="3"/>
      <c r="V1011373" s="6"/>
    </row>
    <row r="1011374" spans="1:22" customFormat="1">
      <c r="A1011374" s="2"/>
      <c r="B1011374" s="44"/>
      <c r="C1011374" s="39"/>
      <c r="D1011374" s="39"/>
      <c r="E1011374" s="3"/>
      <c r="F1011374" s="20"/>
      <c r="G1011374" s="20"/>
      <c r="H1011374" s="46"/>
      <c r="I1011374" s="47"/>
      <c r="J1011374" s="3"/>
      <c r="K1011374" s="48"/>
      <c r="L1011374" s="46"/>
      <c r="M1011374" s="46"/>
      <c r="N1011374" s="49"/>
      <c r="O1011374" s="46"/>
      <c r="P1011374" s="3"/>
      <c r="Q1011374" s="3"/>
      <c r="R1011374" s="50"/>
      <c r="S1011374" s="3"/>
      <c r="T1011374" s="3"/>
      <c r="U1011374" s="3"/>
      <c r="V1011374" s="6"/>
    </row>
    <row r="1011375" spans="1:22" customFormat="1">
      <c r="A1011375" s="2"/>
      <c r="B1011375" s="44"/>
      <c r="C1011375" s="39"/>
      <c r="D1011375" s="39"/>
      <c r="E1011375" s="3"/>
      <c r="F1011375" s="20"/>
      <c r="G1011375" s="20"/>
      <c r="H1011375" s="46"/>
      <c r="I1011375" s="47"/>
      <c r="J1011375" s="3"/>
      <c r="K1011375" s="48"/>
      <c r="L1011375" s="46"/>
      <c r="M1011375" s="46"/>
      <c r="N1011375" s="49"/>
      <c r="O1011375" s="46"/>
      <c r="P1011375" s="3"/>
      <c r="Q1011375" s="3"/>
      <c r="R1011375" s="50"/>
      <c r="S1011375" s="3"/>
      <c r="T1011375" s="3"/>
      <c r="U1011375" s="3"/>
      <c r="V1011375" s="6"/>
    </row>
    <row r="1011376" spans="1:22" customFormat="1">
      <c r="A1011376" s="2"/>
      <c r="B1011376" s="44"/>
      <c r="C1011376" s="39"/>
      <c r="D1011376" s="39"/>
      <c r="E1011376" s="3"/>
      <c r="F1011376" s="20"/>
      <c r="G1011376" s="20"/>
      <c r="H1011376" s="46"/>
      <c r="I1011376" s="47"/>
      <c r="J1011376" s="3"/>
      <c r="K1011376" s="48"/>
      <c r="L1011376" s="46"/>
      <c r="M1011376" s="46"/>
      <c r="N1011376" s="49"/>
      <c r="O1011376" s="46"/>
      <c r="P1011376" s="3"/>
      <c r="Q1011376" s="3"/>
      <c r="R1011376" s="50"/>
      <c r="S1011376" s="3"/>
      <c r="T1011376" s="3"/>
      <c r="U1011376" s="3"/>
      <c r="V1011376" s="6"/>
    </row>
    <row r="1011377" spans="1:22" customFormat="1">
      <c r="A1011377" s="2"/>
      <c r="B1011377" s="44"/>
      <c r="C1011377" s="39"/>
      <c r="D1011377" s="39"/>
      <c r="E1011377" s="3"/>
      <c r="F1011377" s="20"/>
      <c r="G1011377" s="20"/>
      <c r="H1011377" s="46"/>
      <c r="I1011377" s="47"/>
      <c r="J1011377" s="3"/>
      <c r="K1011377" s="48"/>
      <c r="L1011377" s="46"/>
      <c r="M1011377" s="46"/>
      <c r="N1011377" s="49"/>
      <c r="O1011377" s="46"/>
      <c r="P1011377" s="3"/>
      <c r="Q1011377" s="3"/>
      <c r="R1011377" s="50"/>
      <c r="S1011377" s="3"/>
      <c r="T1011377" s="3"/>
      <c r="U1011377" s="3"/>
      <c r="V1011377" s="6"/>
    </row>
    <row r="1011378" spans="1:22" customFormat="1">
      <c r="A1011378" s="2"/>
      <c r="B1011378" s="44"/>
      <c r="C1011378" s="39"/>
      <c r="D1011378" s="39"/>
      <c r="E1011378" s="3"/>
      <c r="F1011378" s="20"/>
      <c r="G1011378" s="20"/>
      <c r="H1011378" s="46"/>
      <c r="I1011378" s="47"/>
      <c r="J1011378" s="3"/>
      <c r="K1011378" s="48"/>
      <c r="L1011378" s="46"/>
      <c r="M1011378" s="46"/>
      <c r="N1011378" s="49"/>
      <c r="O1011378" s="46"/>
      <c r="P1011378" s="3"/>
      <c r="Q1011378" s="3"/>
      <c r="R1011378" s="50"/>
      <c r="S1011378" s="3"/>
      <c r="T1011378" s="3"/>
      <c r="U1011378" s="3"/>
      <c r="V1011378" s="6"/>
    </row>
    <row r="1011379" spans="1:22" customFormat="1">
      <c r="A1011379" s="2"/>
      <c r="B1011379" s="44"/>
      <c r="C1011379" s="39"/>
      <c r="D1011379" s="39"/>
      <c r="E1011379" s="3"/>
      <c r="F1011379" s="20"/>
      <c r="G1011379" s="20"/>
      <c r="H1011379" s="46"/>
      <c r="I1011379" s="47"/>
      <c r="J1011379" s="3"/>
      <c r="K1011379" s="48"/>
      <c r="L1011379" s="46"/>
      <c r="M1011379" s="46"/>
      <c r="N1011379" s="49"/>
      <c r="O1011379" s="46"/>
      <c r="P1011379" s="3"/>
      <c r="Q1011379" s="3"/>
      <c r="R1011379" s="50"/>
      <c r="S1011379" s="3"/>
      <c r="T1011379" s="3"/>
      <c r="U1011379" s="3"/>
      <c r="V1011379" s="6"/>
    </row>
    <row r="1011380" spans="1:22" customFormat="1">
      <c r="A1011380" s="2"/>
      <c r="B1011380" s="44"/>
      <c r="C1011380" s="39"/>
      <c r="D1011380" s="39"/>
      <c r="E1011380" s="3"/>
      <c r="F1011380" s="20"/>
      <c r="G1011380" s="20"/>
      <c r="H1011380" s="46"/>
      <c r="I1011380" s="47"/>
      <c r="J1011380" s="3"/>
      <c r="K1011380" s="48"/>
      <c r="L1011380" s="46"/>
      <c r="M1011380" s="46"/>
      <c r="N1011380" s="49"/>
      <c r="O1011380" s="46"/>
      <c r="P1011380" s="3"/>
      <c r="Q1011380" s="3"/>
      <c r="R1011380" s="50"/>
      <c r="S1011380" s="3"/>
      <c r="T1011380" s="3"/>
      <c r="U1011380" s="3"/>
      <c r="V1011380" s="6"/>
    </row>
    <row r="1011381" spans="1:22" customFormat="1">
      <c r="A1011381" s="2"/>
      <c r="B1011381" s="44"/>
      <c r="C1011381" s="39"/>
      <c r="D1011381" s="39"/>
      <c r="E1011381" s="3"/>
      <c r="F1011381" s="20"/>
      <c r="G1011381" s="20"/>
      <c r="H1011381" s="46"/>
      <c r="I1011381" s="47"/>
      <c r="J1011381" s="3"/>
      <c r="K1011381" s="48"/>
      <c r="L1011381" s="46"/>
      <c r="M1011381" s="46"/>
      <c r="N1011381" s="49"/>
      <c r="O1011381" s="46"/>
      <c r="P1011381" s="3"/>
      <c r="Q1011381" s="3"/>
      <c r="R1011381" s="50"/>
      <c r="S1011381" s="3"/>
      <c r="T1011381" s="3"/>
      <c r="U1011381" s="3"/>
      <c r="V1011381" s="6"/>
    </row>
    <row r="1011382" spans="1:22" customFormat="1">
      <c r="A1011382" s="2"/>
      <c r="B1011382" s="44"/>
      <c r="C1011382" s="39"/>
      <c r="D1011382" s="39"/>
      <c r="E1011382" s="3"/>
      <c r="F1011382" s="20"/>
      <c r="G1011382" s="20"/>
      <c r="H1011382" s="46"/>
      <c r="I1011382" s="47"/>
      <c r="J1011382" s="3"/>
      <c r="K1011382" s="48"/>
      <c r="L1011382" s="46"/>
      <c r="M1011382" s="46"/>
      <c r="N1011382" s="49"/>
      <c r="O1011382" s="46"/>
      <c r="P1011382" s="3"/>
      <c r="Q1011382" s="3"/>
      <c r="R1011382" s="50"/>
      <c r="S1011382" s="3"/>
      <c r="T1011382" s="3"/>
      <c r="U1011382" s="3"/>
      <c r="V1011382" s="6"/>
    </row>
    <row r="1011383" spans="1:22" customFormat="1">
      <c r="A1011383" s="2"/>
      <c r="B1011383" s="44"/>
      <c r="C1011383" s="39"/>
      <c r="D1011383" s="39"/>
      <c r="E1011383" s="3"/>
      <c r="F1011383" s="20"/>
      <c r="G1011383" s="20"/>
      <c r="H1011383" s="46"/>
      <c r="I1011383" s="47"/>
      <c r="J1011383" s="3"/>
      <c r="K1011383" s="48"/>
      <c r="L1011383" s="46"/>
      <c r="M1011383" s="46"/>
      <c r="N1011383" s="49"/>
      <c r="O1011383" s="46"/>
      <c r="P1011383" s="3"/>
      <c r="Q1011383" s="3"/>
      <c r="R1011383" s="50"/>
      <c r="S1011383" s="3"/>
      <c r="T1011383" s="3"/>
      <c r="U1011383" s="3"/>
      <c r="V1011383" s="6"/>
    </row>
    <row r="1011384" spans="1:22" customFormat="1">
      <c r="A1011384" s="2"/>
      <c r="B1011384" s="44"/>
      <c r="C1011384" s="39"/>
      <c r="D1011384" s="39"/>
      <c r="E1011384" s="3"/>
      <c r="F1011384" s="20"/>
      <c r="G1011384" s="20"/>
      <c r="H1011384" s="46"/>
      <c r="I1011384" s="47"/>
      <c r="J1011384" s="3"/>
      <c r="K1011384" s="48"/>
      <c r="L1011384" s="46"/>
      <c r="M1011384" s="46"/>
      <c r="N1011384" s="49"/>
      <c r="O1011384" s="46"/>
      <c r="P1011384" s="3"/>
      <c r="Q1011384" s="3"/>
      <c r="R1011384" s="50"/>
      <c r="S1011384" s="3"/>
      <c r="T1011384" s="3"/>
      <c r="U1011384" s="3"/>
      <c r="V1011384" s="6"/>
    </row>
    <row r="1011385" spans="1:22" customFormat="1">
      <c r="A1011385" s="2"/>
      <c r="B1011385" s="44"/>
      <c r="C1011385" s="39"/>
      <c r="D1011385" s="39"/>
      <c r="E1011385" s="3"/>
      <c r="F1011385" s="20"/>
      <c r="G1011385" s="20"/>
      <c r="H1011385" s="46"/>
      <c r="I1011385" s="47"/>
      <c r="J1011385" s="3"/>
      <c r="K1011385" s="48"/>
      <c r="L1011385" s="46"/>
      <c r="M1011385" s="46"/>
      <c r="N1011385" s="49"/>
      <c r="O1011385" s="46"/>
      <c r="P1011385" s="3"/>
      <c r="Q1011385" s="3"/>
      <c r="R1011385" s="50"/>
      <c r="S1011385" s="3"/>
      <c r="T1011385" s="3"/>
      <c r="U1011385" s="3"/>
      <c r="V1011385" s="6"/>
    </row>
    <row r="1011386" spans="1:22" customFormat="1">
      <c r="A1011386" s="2"/>
      <c r="B1011386" s="44"/>
      <c r="C1011386" s="39"/>
      <c r="D1011386" s="39"/>
      <c r="E1011386" s="3"/>
      <c r="F1011386" s="20"/>
      <c r="G1011386" s="20"/>
      <c r="H1011386" s="46"/>
      <c r="I1011386" s="47"/>
      <c r="J1011386" s="3"/>
      <c r="K1011386" s="48"/>
      <c r="L1011386" s="46"/>
      <c r="M1011386" s="46"/>
      <c r="N1011386" s="49"/>
      <c r="O1011386" s="46"/>
      <c r="P1011386" s="3"/>
      <c r="Q1011386" s="3"/>
      <c r="R1011386" s="50"/>
      <c r="S1011386" s="3"/>
      <c r="T1011386" s="3"/>
      <c r="U1011386" s="3"/>
      <c r="V1011386" s="6"/>
    </row>
    <row r="1011387" spans="1:22" customFormat="1">
      <c r="A1011387" s="2"/>
      <c r="B1011387" s="44"/>
      <c r="C1011387" s="39"/>
      <c r="D1011387" s="39"/>
      <c r="E1011387" s="3"/>
      <c r="F1011387" s="20"/>
      <c r="G1011387" s="20"/>
      <c r="H1011387" s="46"/>
      <c r="I1011387" s="47"/>
      <c r="J1011387" s="3"/>
      <c r="K1011387" s="48"/>
      <c r="L1011387" s="46"/>
      <c r="M1011387" s="46"/>
      <c r="N1011387" s="49"/>
      <c r="O1011387" s="46"/>
      <c r="P1011387" s="3"/>
      <c r="Q1011387" s="3"/>
      <c r="R1011387" s="50"/>
      <c r="S1011387" s="3"/>
      <c r="T1011387" s="3"/>
      <c r="U1011387" s="3"/>
      <c r="V1011387" s="6"/>
    </row>
    <row r="1011388" spans="1:22" customFormat="1">
      <c r="A1011388" s="2"/>
      <c r="B1011388" s="44"/>
      <c r="C1011388" s="39"/>
      <c r="D1011388" s="39"/>
      <c r="E1011388" s="3"/>
      <c r="F1011388" s="20"/>
      <c r="G1011388" s="20"/>
      <c r="H1011388" s="46"/>
      <c r="I1011388" s="47"/>
      <c r="J1011388" s="3"/>
      <c r="K1011388" s="48"/>
      <c r="L1011388" s="46"/>
      <c r="M1011388" s="46"/>
      <c r="N1011388" s="49"/>
      <c r="O1011388" s="46"/>
      <c r="P1011388" s="3"/>
      <c r="Q1011388" s="3"/>
      <c r="R1011388" s="50"/>
      <c r="S1011388" s="3"/>
      <c r="T1011388" s="3"/>
      <c r="U1011388" s="3"/>
      <c r="V1011388" s="6"/>
    </row>
    <row r="1011389" spans="1:22" customFormat="1">
      <c r="A1011389" s="2"/>
      <c r="B1011389" s="44"/>
      <c r="C1011389" s="39"/>
      <c r="D1011389" s="39"/>
      <c r="E1011389" s="3"/>
      <c r="F1011389" s="20"/>
      <c r="G1011389" s="20"/>
      <c r="H1011389" s="46"/>
      <c r="I1011389" s="47"/>
      <c r="J1011389" s="3"/>
      <c r="K1011389" s="48"/>
      <c r="L1011389" s="46"/>
      <c r="M1011389" s="46"/>
      <c r="N1011389" s="49"/>
      <c r="O1011389" s="46"/>
      <c r="P1011389" s="3"/>
      <c r="Q1011389" s="3"/>
      <c r="R1011389" s="50"/>
      <c r="S1011389" s="3"/>
      <c r="T1011389" s="3"/>
      <c r="U1011389" s="3"/>
      <c r="V1011389" s="6"/>
    </row>
    <row r="1011390" spans="1:22" customFormat="1">
      <c r="A1011390" s="2"/>
      <c r="B1011390" s="44"/>
      <c r="C1011390" s="39"/>
      <c r="D1011390" s="39"/>
      <c r="E1011390" s="3"/>
      <c r="F1011390" s="20"/>
      <c r="G1011390" s="20"/>
      <c r="H1011390" s="46"/>
      <c r="I1011390" s="47"/>
      <c r="J1011390" s="3"/>
      <c r="K1011390" s="48"/>
      <c r="L1011390" s="46"/>
      <c r="M1011390" s="46"/>
      <c r="N1011390" s="49"/>
      <c r="O1011390" s="46"/>
      <c r="P1011390" s="3"/>
      <c r="Q1011390" s="3"/>
      <c r="R1011390" s="50"/>
      <c r="S1011390" s="3"/>
      <c r="T1011390" s="3"/>
      <c r="U1011390" s="3"/>
      <c r="V1011390" s="6"/>
    </row>
    <row r="1011391" spans="1:22" customFormat="1">
      <c r="A1011391" s="2"/>
      <c r="B1011391" s="44"/>
      <c r="C1011391" s="39"/>
      <c r="D1011391" s="39"/>
      <c r="E1011391" s="3"/>
      <c r="F1011391" s="20"/>
      <c r="G1011391" s="20"/>
      <c r="H1011391" s="46"/>
      <c r="I1011391" s="47"/>
      <c r="J1011391" s="3"/>
      <c r="K1011391" s="48"/>
      <c r="L1011391" s="46"/>
      <c r="M1011391" s="46"/>
      <c r="N1011391" s="49"/>
      <c r="O1011391" s="46"/>
      <c r="P1011391" s="3"/>
      <c r="Q1011391" s="3"/>
      <c r="R1011391" s="50"/>
      <c r="S1011391" s="3"/>
      <c r="T1011391" s="3"/>
      <c r="U1011391" s="3"/>
      <c r="V1011391" s="6"/>
    </row>
    <row r="1011392" spans="1:22" customFormat="1">
      <c r="A1011392" s="2"/>
      <c r="B1011392" s="44"/>
      <c r="C1011392" s="39"/>
      <c r="D1011392" s="39"/>
      <c r="E1011392" s="3"/>
      <c r="F1011392" s="20"/>
      <c r="G1011392" s="20"/>
      <c r="H1011392" s="46"/>
      <c r="I1011392" s="47"/>
      <c r="J1011392" s="3"/>
      <c r="K1011392" s="48"/>
      <c r="L1011392" s="46"/>
      <c r="M1011392" s="46"/>
      <c r="N1011392" s="49"/>
      <c r="O1011392" s="46"/>
      <c r="P1011392" s="3"/>
      <c r="Q1011392" s="3"/>
      <c r="R1011392" s="50"/>
      <c r="S1011392" s="3"/>
      <c r="T1011392" s="3"/>
      <c r="U1011392" s="3"/>
      <c r="V1011392" s="6"/>
    </row>
    <row r="1011393" spans="1:22" customFormat="1">
      <c r="A1011393" s="2"/>
      <c r="B1011393" s="44"/>
      <c r="C1011393" s="39"/>
      <c r="D1011393" s="39"/>
      <c r="E1011393" s="3"/>
      <c r="F1011393" s="20"/>
      <c r="G1011393" s="20"/>
      <c r="H1011393" s="46"/>
      <c r="I1011393" s="47"/>
      <c r="J1011393" s="3"/>
      <c r="K1011393" s="48"/>
      <c r="L1011393" s="46"/>
      <c r="M1011393" s="46"/>
      <c r="N1011393" s="49"/>
      <c r="O1011393" s="46"/>
      <c r="P1011393" s="3"/>
      <c r="Q1011393" s="3"/>
      <c r="R1011393" s="50"/>
      <c r="S1011393" s="3"/>
      <c r="T1011393" s="3"/>
      <c r="U1011393" s="3"/>
      <c r="V1011393" s="6"/>
    </row>
    <row r="1011394" spans="1:22" customFormat="1">
      <c r="A1011394" s="2"/>
      <c r="B1011394" s="44"/>
      <c r="C1011394" s="39"/>
      <c r="D1011394" s="39"/>
      <c r="E1011394" s="3"/>
      <c r="F1011394" s="20"/>
      <c r="G1011394" s="20"/>
      <c r="H1011394" s="46"/>
      <c r="I1011394" s="47"/>
      <c r="J1011394" s="3"/>
      <c r="K1011394" s="48"/>
      <c r="L1011394" s="46"/>
      <c r="M1011394" s="46"/>
      <c r="N1011394" s="49"/>
      <c r="O1011394" s="46"/>
      <c r="P1011394" s="3"/>
      <c r="Q1011394" s="3"/>
      <c r="R1011394" s="50"/>
      <c r="S1011394" s="3"/>
      <c r="T1011394" s="3"/>
      <c r="U1011394" s="3"/>
      <c r="V1011394" s="6"/>
    </row>
    <row r="1011395" spans="1:22" customFormat="1">
      <c r="A1011395" s="2"/>
      <c r="B1011395" s="44"/>
      <c r="C1011395" s="39"/>
      <c r="D1011395" s="39"/>
      <c r="E1011395" s="3"/>
      <c r="F1011395" s="20"/>
      <c r="G1011395" s="20"/>
      <c r="H1011395" s="46"/>
      <c r="I1011395" s="47"/>
      <c r="J1011395" s="3"/>
      <c r="K1011395" s="48"/>
      <c r="L1011395" s="46"/>
      <c r="M1011395" s="46"/>
      <c r="N1011395" s="49"/>
      <c r="O1011395" s="46"/>
      <c r="P1011395" s="3"/>
      <c r="Q1011395" s="3"/>
      <c r="R1011395" s="50"/>
      <c r="S1011395" s="3"/>
      <c r="T1011395" s="3"/>
      <c r="U1011395" s="3"/>
      <c r="V1011395" s="6"/>
    </row>
    <row r="1011396" spans="1:22" customFormat="1">
      <c r="A1011396" s="2"/>
      <c r="B1011396" s="44"/>
      <c r="C1011396" s="39"/>
      <c r="D1011396" s="39"/>
      <c r="E1011396" s="3"/>
      <c r="F1011396" s="20"/>
      <c r="G1011396" s="20"/>
      <c r="H1011396" s="46"/>
      <c r="I1011396" s="47"/>
      <c r="J1011396" s="3"/>
      <c r="K1011396" s="48"/>
      <c r="L1011396" s="46"/>
      <c r="M1011396" s="46"/>
      <c r="N1011396" s="49"/>
      <c r="O1011396" s="46"/>
      <c r="P1011396" s="3"/>
      <c r="Q1011396" s="3"/>
      <c r="R1011396" s="50"/>
      <c r="S1011396" s="3"/>
      <c r="T1011396" s="3"/>
      <c r="U1011396" s="3"/>
      <c r="V1011396" s="6"/>
    </row>
    <row r="1011397" spans="1:22" customFormat="1">
      <c r="A1011397" s="2"/>
      <c r="B1011397" s="44"/>
      <c r="C1011397" s="39"/>
      <c r="D1011397" s="39"/>
      <c r="E1011397" s="3"/>
      <c r="F1011397" s="20"/>
      <c r="G1011397" s="20"/>
      <c r="H1011397" s="46"/>
      <c r="I1011397" s="47"/>
      <c r="J1011397" s="3"/>
      <c r="K1011397" s="48"/>
      <c r="L1011397" s="46"/>
      <c r="M1011397" s="46"/>
      <c r="N1011397" s="49"/>
      <c r="O1011397" s="46"/>
      <c r="P1011397" s="3"/>
      <c r="Q1011397" s="3"/>
      <c r="R1011397" s="50"/>
      <c r="S1011397" s="3"/>
      <c r="T1011397" s="3"/>
      <c r="U1011397" s="3"/>
      <c r="V1011397" s="6"/>
    </row>
    <row r="1011398" spans="1:22" customFormat="1">
      <c r="A1011398" s="2"/>
      <c r="B1011398" s="44"/>
      <c r="C1011398" s="39"/>
      <c r="D1011398" s="39"/>
      <c r="E1011398" s="3"/>
      <c r="F1011398" s="20"/>
      <c r="G1011398" s="20"/>
      <c r="H1011398" s="46"/>
      <c r="I1011398" s="47"/>
      <c r="J1011398" s="3"/>
      <c r="K1011398" s="48"/>
      <c r="L1011398" s="46"/>
      <c r="M1011398" s="46"/>
      <c r="N1011398" s="49"/>
      <c r="O1011398" s="46"/>
      <c r="P1011398" s="3"/>
      <c r="Q1011398" s="3"/>
      <c r="R1011398" s="50"/>
      <c r="S1011398" s="3"/>
      <c r="T1011398" s="3"/>
      <c r="U1011398" s="3"/>
      <c r="V1011398" s="6"/>
    </row>
    <row r="1011399" spans="1:22" customFormat="1">
      <c r="A1011399" s="2"/>
      <c r="B1011399" s="44"/>
      <c r="C1011399" s="39"/>
      <c r="D1011399" s="39"/>
      <c r="E1011399" s="3"/>
      <c r="F1011399" s="20"/>
      <c r="G1011399" s="20"/>
      <c r="H1011399" s="46"/>
      <c r="I1011399" s="47"/>
      <c r="J1011399" s="3"/>
      <c r="K1011399" s="48"/>
      <c r="L1011399" s="46"/>
      <c r="M1011399" s="46"/>
      <c r="N1011399" s="49"/>
      <c r="O1011399" s="46"/>
      <c r="P1011399" s="3"/>
      <c r="Q1011399" s="3"/>
      <c r="R1011399" s="50"/>
      <c r="S1011399" s="3"/>
      <c r="T1011399" s="3"/>
      <c r="U1011399" s="3"/>
      <c r="V1011399" s="6"/>
    </row>
    <row r="1011400" spans="1:22" customFormat="1">
      <c r="A1011400" s="2"/>
      <c r="B1011400" s="44"/>
      <c r="C1011400" s="39"/>
      <c r="D1011400" s="39"/>
      <c r="E1011400" s="3"/>
      <c r="F1011400" s="20"/>
      <c r="G1011400" s="20"/>
      <c r="H1011400" s="46"/>
      <c r="I1011400" s="47"/>
      <c r="J1011400" s="3"/>
      <c r="K1011400" s="48"/>
      <c r="L1011400" s="46"/>
      <c r="M1011400" s="46"/>
      <c r="N1011400" s="49"/>
      <c r="O1011400" s="46"/>
      <c r="P1011400" s="3"/>
      <c r="Q1011400" s="3"/>
      <c r="R1011400" s="50"/>
      <c r="S1011400" s="3"/>
      <c r="T1011400" s="3"/>
      <c r="U1011400" s="3"/>
      <c r="V1011400" s="6"/>
    </row>
    <row r="1011401" spans="1:22" customFormat="1">
      <c r="A1011401" s="2"/>
      <c r="B1011401" s="44"/>
      <c r="C1011401" s="39"/>
      <c r="D1011401" s="39"/>
      <c r="E1011401" s="3"/>
      <c r="F1011401" s="20"/>
      <c r="G1011401" s="20"/>
      <c r="H1011401" s="46"/>
      <c r="I1011401" s="47"/>
      <c r="J1011401" s="3"/>
      <c r="K1011401" s="48"/>
      <c r="L1011401" s="46"/>
      <c r="M1011401" s="46"/>
      <c r="N1011401" s="49"/>
      <c r="O1011401" s="46"/>
      <c r="P1011401" s="3"/>
      <c r="Q1011401" s="3"/>
      <c r="R1011401" s="50"/>
      <c r="S1011401" s="3"/>
      <c r="T1011401" s="3"/>
      <c r="U1011401" s="3"/>
      <c r="V1011401" s="6"/>
    </row>
    <row r="1011402" spans="1:22" customFormat="1">
      <c r="A1011402" s="2"/>
      <c r="B1011402" s="44"/>
      <c r="C1011402" s="39"/>
      <c r="D1011402" s="39"/>
      <c r="E1011402" s="3"/>
      <c r="F1011402" s="20"/>
      <c r="G1011402" s="20"/>
      <c r="H1011402" s="46"/>
      <c r="I1011402" s="47"/>
      <c r="J1011402" s="3"/>
      <c r="K1011402" s="48"/>
      <c r="L1011402" s="46"/>
      <c r="M1011402" s="46"/>
      <c r="N1011402" s="49"/>
      <c r="O1011402" s="46"/>
      <c r="P1011402" s="3"/>
      <c r="Q1011402" s="3"/>
      <c r="R1011402" s="50"/>
      <c r="S1011402" s="3"/>
      <c r="T1011402" s="3"/>
      <c r="U1011402" s="3"/>
      <c r="V1011402" s="6"/>
    </row>
    <row r="1011403" spans="1:22" customFormat="1">
      <c r="A1011403" s="2"/>
      <c r="B1011403" s="44"/>
      <c r="C1011403" s="39"/>
      <c r="D1011403" s="39"/>
      <c r="E1011403" s="3"/>
      <c r="F1011403" s="20"/>
      <c r="G1011403" s="20"/>
      <c r="H1011403" s="46"/>
      <c r="I1011403" s="47"/>
      <c r="J1011403" s="3"/>
      <c r="K1011403" s="48"/>
      <c r="L1011403" s="46"/>
      <c r="M1011403" s="46"/>
      <c r="N1011403" s="49"/>
      <c r="O1011403" s="46"/>
      <c r="P1011403" s="3"/>
      <c r="Q1011403" s="3"/>
      <c r="R1011403" s="50"/>
      <c r="S1011403" s="3"/>
      <c r="T1011403" s="3"/>
      <c r="U1011403" s="3"/>
      <c r="V1011403" s="6"/>
    </row>
    <row r="1011404" spans="1:22" customFormat="1">
      <c r="A1011404" s="2"/>
      <c r="B1011404" s="44"/>
      <c r="C1011404" s="39"/>
      <c r="D1011404" s="39"/>
      <c r="E1011404" s="3"/>
      <c r="F1011404" s="20"/>
      <c r="G1011404" s="20"/>
      <c r="H1011404" s="46"/>
      <c r="I1011404" s="47"/>
      <c r="J1011404" s="3"/>
      <c r="K1011404" s="48"/>
      <c r="L1011404" s="46"/>
      <c r="M1011404" s="46"/>
      <c r="N1011404" s="49"/>
      <c r="O1011404" s="46"/>
      <c r="P1011404" s="3"/>
      <c r="Q1011404" s="3"/>
      <c r="R1011404" s="50"/>
      <c r="S1011404" s="3"/>
      <c r="T1011404" s="3"/>
      <c r="U1011404" s="3"/>
      <c r="V1011404" s="6"/>
    </row>
    <row r="1011405" spans="1:22" customFormat="1">
      <c r="A1011405" s="2"/>
      <c r="B1011405" s="44"/>
      <c r="C1011405" s="39"/>
      <c r="D1011405" s="39"/>
      <c r="E1011405" s="3"/>
      <c r="F1011405" s="20"/>
      <c r="G1011405" s="20"/>
      <c r="H1011405" s="46"/>
      <c r="I1011405" s="47"/>
      <c r="J1011405" s="3"/>
      <c r="K1011405" s="48"/>
      <c r="L1011405" s="46"/>
      <c r="M1011405" s="46"/>
      <c r="N1011405" s="49"/>
      <c r="O1011405" s="46"/>
      <c r="P1011405" s="3"/>
      <c r="Q1011405" s="3"/>
      <c r="R1011405" s="50"/>
      <c r="S1011405" s="3"/>
      <c r="T1011405" s="3"/>
      <c r="U1011405" s="3"/>
      <c r="V1011405" s="6"/>
    </row>
    <row r="1011406" spans="1:22" customFormat="1">
      <c r="A1011406" s="2"/>
      <c r="B1011406" s="44"/>
      <c r="C1011406" s="39"/>
      <c r="D1011406" s="39"/>
      <c r="E1011406" s="3"/>
      <c r="F1011406" s="20"/>
      <c r="G1011406" s="20"/>
      <c r="H1011406" s="46"/>
      <c r="I1011406" s="47"/>
      <c r="J1011406" s="3"/>
      <c r="K1011406" s="48"/>
      <c r="L1011406" s="46"/>
      <c r="M1011406" s="46"/>
      <c r="N1011406" s="49"/>
      <c r="O1011406" s="46"/>
      <c r="P1011406" s="3"/>
      <c r="Q1011406" s="3"/>
      <c r="R1011406" s="50"/>
      <c r="S1011406" s="3"/>
      <c r="T1011406" s="3"/>
      <c r="U1011406" s="3"/>
      <c r="V1011406" s="6"/>
    </row>
    <row r="1011407" spans="1:22" customFormat="1">
      <c r="A1011407" s="2"/>
      <c r="B1011407" s="44"/>
      <c r="C1011407" s="39"/>
      <c r="D1011407" s="39"/>
      <c r="E1011407" s="3"/>
      <c r="F1011407" s="20"/>
      <c r="G1011407" s="20"/>
      <c r="H1011407" s="46"/>
      <c r="I1011407" s="47"/>
      <c r="J1011407" s="3"/>
      <c r="K1011407" s="48"/>
      <c r="L1011407" s="46"/>
      <c r="M1011407" s="46"/>
      <c r="N1011407" s="49"/>
      <c r="O1011407" s="46"/>
      <c r="P1011407" s="3"/>
      <c r="Q1011407" s="3"/>
      <c r="R1011407" s="50"/>
      <c r="S1011407" s="3"/>
      <c r="T1011407" s="3"/>
      <c r="U1011407" s="3"/>
      <c r="V1011407" s="6"/>
    </row>
    <row r="1011408" spans="1:22" customFormat="1">
      <c r="A1011408" s="2"/>
      <c r="B1011408" s="44"/>
      <c r="C1011408" s="39"/>
      <c r="D1011408" s="39"/>
      <c r="E1011408" s="3"/>
      <c r="F1011408" s="20"/>
      <c r="G1011408" s="20"/>
      <c r="H1011408" s="46"/>
      <c r="I1011408" s="47"/>
      <c r="J1011408" s="3"/>
      <c r="K1011408" s="48"/>
      <c r="L1011408" s="46"/>
      <c r="M1011408" s="46"/>
      <c r="N1011408" s="49"/>
      <c r="O1011408" s="46"/>
      <c r="P1011408" s="3"/>
      <c r="Q1011408" s="3"/>
      <c r="R1011408" s="50"/>
      <c r="S1011408" s="3"/>
      <c r="T1011408" s="3"/>
      <c r="U1011408" s="3"/>
      <c r="V1011408" s="6"/>
    </row>
    <row r="1011409" spans="1:22" customFormat="1">
      <c r="A1011409" s="2"/>
      <c r="B1011409" s="44"/>
      <c r="C1011409" s="39"/>
      <c r="D1011409" s="39"/>
      <c r="E1011409" s="3"/>
      <c r="F1011409" s="20"/>
      <c r="G1011409" s="20"/>
      <c r="H1011409" s="46"/>
      <c r="I1011409" s="47"/>
      <c r="J1011409" s="3"/>
      <c r="K1011409" s="48"/>
      <c r="L1011409" s="46"/>
      <c r="M1011409" s="46"/>
      <c r="N1011409" s="49"/>
      <c r="O1011409" s="46"/>
      <c r="P1011409" s="3"/>
      <c r="Q1011409" s="3"/>
      <c r="R1011409" s="50"/>
      <c r="S1011409" s="3"/>
      <c r="T1011409" s="3"/>
      <c r="U1011409" s="3"/>
      <c r="V1011409" s="6"/>
    </row>
    <row r="1011410" spans="1:22" customFormat="1">
      <c r="A1011410" s="2"/>
      <c r="B1011410" s="44"/>
      <c r="C1011410" s="39"/>
      <c r="D1011410" s="39"/>
      <c r="E1011410" s="3"/>
      <c r="F1011410" s="20"/>
      <c r="G1011410" s="20"/>
      <c r="H1011410" s="46"/>
      <c r="I1011410" s="47"/>
      <c r="J1011410" s="3"/>
      <c r="K1011410" s="48"/>
      <c r="L1011410" s="46"/>
      <c r="M1011410" s="46"/>
      <c r="N1011410" s="49"/>
      <c r="O1011410" s="46"/>
      <c r="P1011410" s="3"/>
      <c r="Q1011410" s="3"/>
      <c r="R1011410" s="50"/>
      <c r="S1011410" s="3"/>
      <c r="T1011410" s="3"/>
      <c r="U1011410" s="3"/>
      <c r="V1011410" s="6"/>
    </row>
    <row r="1011411" spans="1:22" customFormat="1">
      <c r="A1011411" s="2"/>
      <c r="B1011411" s="44"/>
      <c r="C1011411" s="39"/>
      <c r="D1011411" s="39"/>
      <c r="E1011411" s="3"/>
      <c r="F1011411" s="20"/>
      <c r="G1011411" s="20"/>
      <c r="H1011411" s="46"/>
      <c r="I1011411" s="47"/>
      <c r="J1011411" s="3"/>
      <c r="K1011411" s="48"/>
      <c r="L1011411" s="46"/>
      <c r="M1011411" s="46"/>
      <c r="N1011411" s="49"/>
      <c r="O1011411" s="46"/>
      <c r="P1011411" s="3"/>
      <c r="Q1011411" s="3"/>
      <c r="R1011411" s="50"/>
      <c r="S1011411" s="3"/>
      <c r="T1011411" s="3"/>
      <c r="U1011411" s="3"/>
      <c r="V1011411" s="6"/>
    </row>
    <row r="1011412" spans="1:22" customFormat="1">
      <c r="A1011412" s="2"/>
      <c r="B1011412" s="44"/>
      <c r="C1011412" s="39"/>
      <c r="D1011412" s="39"/>
      <c r="E1011412" s="3"/>
      <c r="F1011412" s="20"/>
      <c r="G1011412" s="20"/>
      <c r="H1011412" s="46"/>
      <c r="I1011412" s="47"/>
      <c r="J1011412" s="3"/>
      <c r="K1011412" s="48"/>
      <c r="L1011412" s="46"/>
      <c r="M1011412" s="46"/>
      <c r="N1011412" s="49"/>
      <c r="O1011412" s="46"/>
      <c r="P1011412" s="3"/>
      <c r="Q1011412" s="3"/>
      <c r="R1011412" s="50"/>
      <c r="S1011412" s="3"/>
      <c r="T1011412" s="3"/>
      <c r="U1011412" s="3"/>
      <c r="V1011412" s="6"/>
    </row>
    <row r="1011413" spans="1:22" customFormat="1">
      <c r="A1011413" s="2"/>
      <c r="B1011413" s="44"/>
      <c r="C1011413" s="39"/>
      <c r="D1011413" s="39"/>
      <c r="E1011413" s="3"/>
      <c r="F1011413" s="20"/>
      <c r="G1011413" s="20"/>
      <c r="H1011413" s="46"/>
      <c r="I1011413" s="47"/>
      <c r="J1011413" s="3"/>
      <c r="K1011413" s="48"/>
      <c r="L1011413" s="46"/>
      <c r="M1011413" s="46"/>
      <c r="N1011413" s="49"/>
      <c r="O1011413" s="46"/>
      <c r="P1011413" s="3"/>
      <c r="Q1011413" s="3"/>
      <c r="R1011413" s="50"/>
      <c r="S1011413" s="3"/>
      <c r="T1011413" s="3"/>
      <c r="U1011413" s="3"/>
      <c r="V1011413" s="6"/>
    </row>
    <row r="1011414" spans="1:22" customFormat="1">
      <c r="A1011414" s="2"/>
      <c r="B1011414" s="44"/>
      <c r="C1011414" s="39"/>
      <c r="D1011414" s="39"/>
      <c r="E1011414" s="3"/>
      <c r="F1011414" s="20"/>
      <c r="G1011414" s="20"/>
      <c r="H1011414" s="46"/>
      <c r="I1011414" s="47"/>
      <c r="J1011414" s="3"/>
      <c r="K1011414" s="48"/>
      <c r="L1011414" s="46"/>
      <c r="M1011414" s="46"/>
      <c r="N1011414" s="49"/>
      <c r="O1011414" s="46"/>
      <c r="P1011414" s="3"/>
      <c r="Q1011414" s="3"/>
      <c r="R1011414" s="50"/>
      <c r="S1011414" s="3"/>
      <c r="T1011414" s="3"/>
      <c r="U1011414" s="3"/>
      <c r="V1011414" s="6"/>
    </row>
    <row r="1011415" spans="1:22" customFormat="1">
      <c r="A1011415" s="2"/>
      <c r="B1011415" s="44"/>
      <c r="C1011415" s="39"/>
      <c r="D1011415" s="39"/>
      <c r="E1011415" s="3"/>
      <c r="F1011415" s="20"/>
      <c r="G1011415" s="20"/>
      <c r="H1011415" s="46"/>
      <c r="I1011415" s="47"/>
      <c r="J1011415" s="3"/>
      <c r="K1011415" s="48"/>
      <c r="L1011415" s="46"/>
      <c r="M1011415" s="46"/>
      <c r="N1011415" s="49"/>
      <c r="O1011415" s="46"/>
      <c r="P1011415" s="3"/>
      <c r="Q1011415" s="3"/>
      <c r="R1011415" s="50"/>
      <c r="S1011415" s="3"/>
      <c r="T1011415" s="3"/>
      <c r="U1011415" s="3"/>
      <c r="V1011415" s="6"/>
    </row>
    <row r="1011416" spans="1:22" customFormat="1">
      <c r="A1011416" s="2"/>
      <c r="B1011416" s="44"/>
      <c r="C1011416" s="39"/>
      <c r="D1011416" s="39"/>
      <c r="E1011416" s="3"/>
      <c r="F1011416" s="20"/>
      <c r="G1011416" s="20"/>
      <c r="H1011416" s="46"/>
      <c r="I1011416" s="47"/>
      <c r="J1011416" s="3"/>
      <c r="K1011416" s="48"/>
      <c r="L1011416" s="46"/>
      <c r="M1011416" s="46"/>
      <c r="N1011416" s="49"/>
      <c r="O1011416" s="46"/>
      <c r="P1011416" s="3"/>
      <c r="Q1011416" s="3"/>
      <c r="R1011416" s="50"/>
      <c r="S1011416" s="3"/>
      <c r="T1011416" s="3"/>
      <c r="U1011416" s="3"/>
      <c r="V1011416" s="6"/>
    </row>
    <row r="1011417" spans="1:22" customFormat="1">
      <c r="A1011417" s="2"/>
      <c r="B1011417" s="44"/>
      <c r="C1011417" s="39"/>
      <c r="D1011417" s="39"/>
      <c r="E1011417" s="3"/>
      <c r="F1011417" s="20"/>
      <c r="G1011417" s="20"/>
      <c r="H1011417" s="46"/>
      <c r="I1011417" s="47"/>
      <c r="J1011417" s="3"/>
      <c r="K1011417" s="48"/>
      <c r="L1011417" s="46"/>
      <c r="M1011417" s="46"/>
      <c r="N1011417" s="49"/>
      <c r="O1011417" s="46"/>
      <c r="P1011417" s="3"/>
      <c r="Q1011417" s="3"/>
      <c r="R1011417" s="50"/>
      <c r="S1011417" s="3"/>
      <c r="T1011417" s="3"/>
      <c r="U1011417" s="3"/>
      <c r="V1011417" s="6"/>
    </row>
    <row r="1011418" spans="1:22" customFormat="1">
      <c r="A1011418" s="2"/>
      <c r="B1011418" s="44"/>
      <c r="C1011418" s="39"/>
      <c r="D1011418" s="39"/>
      <c r="E1011418" s="3"/>
      <c r="F1011418" s="20"/>
      <c r="G1011418" s="20"/>
      <c r="H1011418" s="46"/>
      <c r="I1011418" s="47"/>
      <c r="J1011418" s="3"/>
      <c r="K1011418" s="48"/>
      <c r="L1011418" s="46"/>
      <c r="M1011418" s="46"/>
      <c r="N1011418" s="49"/>
      <c r="O1011418" s="46"/>
      <c r="P1011418" s="3"/>
      <c r="Q1011418" s="3"/>
      <c r="R1011418" s="50"/>
      <c r="S1011418" s="3"/>
      <c r="T1011418" s="3"/>
      <c r="U1011418" s="3"/>
      <c r="V1011418" s="6"/>
    </row>
    <row r="1011419" spans="1:22" customFormat="1">
      <c r="A1011419" s="2"/>
      <c r="B1011419" s="44"/>
      <c r="C1011419" s="39"/>
      <c r="D1011419" s="39"/>
      <c r="E1011419" s="3"/>
      <c r="F1011419" s="20"/>
      <c r="G1011419" s="20"/>
      <c r="H1011419" s="46"/>
      <c r="I1011419" s="47"/>
      <c r="J1011419" s="3"/>
      <c r="K1011419" s="48"/>
      <c r="L1011419" s="46"/>
      <c r="M1011419" s="46"/>
      <c r="N1011419" s="49"/>
      <c r="O1011419" s="46"/>
      <c r="P1011419" s="3"/>
      <c r="Q1011419" s="3"/>
      <c r="R1011419" s="50"/>
      <c r="S1011419" s="3"/>
      <c r="T1011419" s="3"/>
      <c r="U1011419" s="3"/>
      <c r="V1011419" s="6"/>
    </row>
    <row r="1011420" spans="1:22" customFormat="1">
      <c r="A1011420" s="2"/>
      <c r="B1011420" s="44"/>
      <c r="C1011420" s="39"/>
      <c r="D1011420" s="39"/>
      <c r="E1011420" s="3"/>
      <c r="F1011420" s="20"/>
      <c r="G1011420" s="20"/>
      <c r="H1011420" s="46"/>
      <c r="I1011420" s="47"/>
      <c r="J1011420" s="3"/>
      <c r="K1011420" s="48"/>
      <c r="L1011420" s="46"/>
      <c r="M1011420" s="46"/>
      <c r="N1011420" s="49"/>
      <c r="O1011420" s="46"/>
      <c r="P1011420" s="3"/>
      <c r="Q1011420" s="3"/>
      <c r="R1011420" s="50"/>
      <c r="S1011420" s="3"/>
      <c r="T1011420" s="3"/>
      <c r="U1011420" s="3"/>
      <c r="V1011420" s="6"/>
    </row>
    <row r="1011421" spans="1:22" customFormat="1">
      <c r="A1011421" s="2"/>
      <c r="B1011421" s="44"/>
      <c r="C1011421" s="39"/>
      <c r="D1011421" s="39"/>
      <c r="E1011421" s="3"/>
      <c r="F1011421" s="20"/>
      <c r="G1011421" s="20"/>
      <c r="H1011421" s="46"/>
      <c r="I1011421" s="47"/>
      <c r="J1011421" s="3"/>
      <c r="K1011421" s="48"/>
      <c r="L1011421" s="46"/>
      <c r="M1011421" s="46"/>
      <c r="N1011421" s="49"/>
      <c r="O1011421" s="46"/>
      <c r="P1011421" s="3"/>
      <c r="Q1011421" s="3"/>
      <c r="R1011421" s="50"/>
      <c r="S1011421" s="3"/>
      <c r="T1011421" s="3"/>
      <c r="U1011421" s="3"/>
      <c r="V1011421" s="6"/>
    </row>
    <row r="1011422" spans="1:22" customFormat="1">
      <c r="A1011422" s="2"/>
      <c r="B1011422" s="44"/>
      <c r="C1011422" s="39"/>
      <c r="D1011422" s="39"/>
      <c r="E1011422" s="3"/>
      <c r="F1011422" s="20"/>
      <c r="G1011422" s="20"/>
      <c r="H1011422" s="46"/>
      <c r="I1011422" s="47"/>
      <c r="J1011422" s="3"/>
      <c r="K1011422" s="48"/>
      <c r="L1011422" s="46"/>
      <c r="M1011422" s="46"/>
      <c r="N1011422" s="49"/>
      <c r="O1011422" s="46"/>
      <c r="P1011422" s="3"/>
      <c r="Q1011422" s="3"/>
      <c r="R1011422" s="50"/>
      <c r="S1011422" s="3"/>
      <c r="T1011422" s="3"/>
      <c r="U1011422" s="3"/>
      <c r="V1011422" s="6"/>
    </row>
    <row r="1011423" spans="1:22" customFormat="1">
      <c r="A1011423" s="2"/>
      <c r="B1011423" s="44"/>
      <c r="C1011423" s="39"/>
      <c r="D1011423" s="39"/>
      <c r="E1011423" s="3"/>
      <c r="F1011423" s="20"/>
      <c r="G1011423" s="20"/>
      <c r="H1011423" s="46"/>
      <c r="I1011423" s="47"/>
      <c r="J1011423" s="3"/>
      <c r="K1011423" s="48"/>
      <c r="L1011423" s="46"/>
      <c r="M1011423" s="46"/>
      <c r="N1011423" s="49"/>
      <c r="O1011423" s="46"/>
      <c r="P1011423" s="3"/>
      <c r="Q1011423" s="3"/>
      <c r="R1011423" s="50"/>
      <c r="S1011423" s="3"/>
      <c r="T1011423" s="3"/>
      <c r="U1011423" s="3"/>
      <c r="V1011423" s="6"/>
    </row>
    <row r="1011424" spans="1:22" customFormat="1">
      <c r="A1011424" s="2"/>
      <c r="B1011424" s="44"/>
      <c r="C1011424" s="39"/>
      <c r="D1011424" s="39"/>
      <c r="E1011424" s="3"/>
      <c r="F1011424" s="20"/>
      <c r="G1011424" s="20"/>
      <c r="H1011424" s="46"/>
      <c r="I1011424" s="47"/>
      <c r="J1011424" s="3"/>
      <c r="K1011424" s="48"/>
      <c r="L1011424" s="46"/>
      <c r="M1011424" s="46"/>
      <c r="N1011424" s="49"/>
      <c r="O1011424" s="46"/>
      <c r="P1011424" s="3"/>
      <c r="Q1011424" s="3"/>
      <c r="R1011424" s="50"/>
      <c r="S1011424" s="3"/>
      <c r="T1011424" s="3"/>
      <c r="U1011424" s="3"/>
      <c r="V1011424" s="6"/>
    </row>
    <row r="1011425" spans="1:22" customFormat="1">
      <c r="A1011425" s="2"/>
      <c r="B1011425" s="44"/>
      <c r="C1011425" s="39"/>
      <c r="D1011425" s="39"/>
      <c r="E1011425" s="3"/>
      <c r="F1011425" s="20"/>
      <c r="G1011425" s="20"/>
      <c r="H1011425" s="46"/>
      <c r="I1011425" s="47"/>
      <c r="J1011425" s="3"/>
      <c r="K1011425" s="48"/>
      <c r="L1011425" s="46"/>
      <c r="M1011425" s="46"/>
      <c r="N1011425" s="49"/>
      <c r="O1011425" s="46"/>
      <c r="P1011425" s="3"/>
      <c r="Q1011425" s="3"/>
      <c r="R1011425" s="50"/>
      <c r="S1011425" s="3"/>
      <c r="T1011425" s="3"/>
      <c r="U1011425" s="3"/>
      <c r="V1011425" s="6"/>
    </row>
    <row r="1011426" spans="1:22" customFormat="1">
      <c r="A1011426" s="2"/>
      <c r="B1011426" s="44"/>
      <c r="C1011426" s="39"/>
      <c r="D1011426" s="39"/>
      <c r="E1011426" s="3"/>
      <c r="F1011426" s="20"/>
      <c r="G1011426" s="20"/>
      <c r="H1011426" s="46"/>
      <c r="I1011426" s="47"/>
      <c r="J1011426" s="3"/>
      <c r="K1011426" s="48"/>
      <c r="L1011426" s="46"/>
      <c r="M1011426" s="46"/>
      <c r="N1011426" s="49"/>
      <c r="O1011426" s="46"/>
      <c r="P1011426" s="3"/>
      <c r="Q1011426" s="3"/>
      <c r="R1011426" s="50"/>
      <c r="S1011426" s="3"/>
      <c r="T1011426" s="3"/>
      <c r="U1011426" s="3"/>
      <c r="V1011426" s="6"/>
    </row>
    <row r="1011427" spans="1:22" customFormat="1">
      <c r="A1011427" s="2"/>
      <c r="B1011427" s="44"/>
      <c r="C1011427" s="39"/>
      <c r="D1011427" s="39"/>
      <c r="E1011427" s="3"/>
      <c r="F1011427" s="20"/>
      <c r="G1011427" s="20"/>
      <c r="H1011427" s="46"/>
      <c r="I1011427" s="47"/>
      <c r="J1011427" s="3"/>
      <c r="K1011427" s="48"/>
      <c r="L1011427" s="46"/>
      <c r="M1011427" s="46"/>
      <c r="N1011427" s="49"/>
      <c r="O1011427" s="46"/>
      <c r="P1011427" s="3"/>
      <c r="Q1011427" s="3"/>
      <c r="R1011427" s="50"/>
      <c r="S1011427" s="3"/>
      <c r="T1011427" s="3"/>
      <c r="U1011427" s="3"/>
      <c r="V1011427" s="6"/>
    </row>
    <row r="1011428" spans="1:22" customFormat="1">
      <c r="A1011428" s="2"/>
      <c r="B1011428" s="44"/>
      <c r="C1011428" s="39"/>
      <c r="D1011428" s="39"/>
      <c r="E1011428" s="3"/>
      <c r="F1011428" s="20"/>
      <c r="G1011428" s="20"/>
      <c r="H1011428" s="46"/>
      <c r="I1011428" s="47"/>
      <c r="J1011428" s="3"/>
      <c r="K1011428" s="48"/>
      <c r="L1011428" s="46"/>
      <c r="M1011428" s="46"/>
      <c r="N1011428" s="49"/>
      <c r="O1011428" s="46"/>
      <c r="P1011428" s="3"/>
      <c r="Q1011428" s="3"/>
      <c r="R1011428" s="50"/>
      <c r="S1011428" s="3"/>
      <c r="T1011428" s="3"/>
      <c r="U1011428" s="3"/>
      <c r="V1011428" s="6"/>
    </row>
    <row r="1011429" spans="1:22" customFormat="1">
      <c r="A1011429" s="2"/>
      <c r="B1011429" s="44"/>
      <c r="C1011429" s="39"/>
      <c r="D1011429" s="39"/>
      <c r="E1011429" s="3"/>
      <c r="F1011429" s="20"/>
      <c r="G1011429" s="20"/>
      <c r="H1011429" s="46"/>
      <c r="I1011429" s="47"/>
      <c r="J1011429" s="3"/>
      <c r="K1011429" s="48"/>
      <c r="L1011429" s="46"/>
      <c r="M1011429" s="46"/>
      <c r="N1011429" s="49"/>
      <c r="O1011429" s="46"/>
      <c r="P1011429" s="3"/>
      <c r="Q1011429" s="3"/>
      <c r="R1011429" s="50"/>
      <c r="S1011429" s="3"/>
      <c r="T1011429" s="3"/>
      <c r="U1011429" s="3"/>
      <c r="V1011429" s="6"/>
    </row>
    <row r="1011430" spans="1:22" customFormat="1">
      <c r="A1011430" s="2"/>
      <c r="B1011430" s="44"/>
      <c r="C1011430" s="39"/>
      <c r="D1011430" s="39"/>
      <c r="E1011430" s="3"/>
      <c r="F1011430" s="20"/>
      <c r="G1011430" s="20"/>
      <c r="H1011430" s="46"/>
      <c r="I1011430" s="47"/>
      <c r="J1011430" s="3"/>
      <c r="K1011430" s="48"/>
      <c r="L1011430" s="46"/>
      <c r="M1011430" s="46"/>
      <c r="N1011430" s="49"/>
      <c r="O1011430" s="46"/>
      <c r="P1011430" s="3"/>
      <c r="Q1011430" s="3"/>
      <c r="R1011430" s="50"/>
      <c r="S1011430" s="3"/>
      <c r="T1011430" s="3"/>
      <c r="U1011430" s="3"/>
      <c r="V1011430" s="6"/>
    </row>
    <row r="1011431" spans="1:22" customFormat="1">
      <c r="A1011431" s="2"/>
      <c r="B1011431" s="44"/>
      <c r="C1011431" s="39"/>
      <c r="D1011431" s="39"/>
      <c r="E1011431" s="3"/>
      <c r="F1011431" s="20"/>
      <c r="G1011431" s="20"/>
      <c r="H1011431" s="46"/>
      <c r="I1011431" s="47"/>
      <c r="J1011431" s="3"/>
      <c r="K1011431" s="48"/>
      <c r="L1011431" s="46"/>
      <c r="M1011431" s="46"/>
      <c r="N1011431" s="49"/>
      <c r="O1011431" s="46"/>
      <c r="P1011431" s="3"/>
      <c r="Q1011431" s="3"/>
      <c r="R1011431" s="50"/>
      <c r="S1011431" s="3"/>
      <c r="T1011431" s="3"/>
      <c r="U1011431" s="3"/>
      <c r="V1011431" s="6"/>
    </row>
    <row r="1011432" spans="1:22" customFormat="1">
      <c r="A1011432" s="2"/>
      <c r="B1011432" s="44"/>
      <c r="C1011432" s="39"/>
      <c r="D1011432" s="39"/>
      <c r="E1011432" s="3"/>
      <c r="F1011432" s="20"/>
      <c r="G1011432" s="20"/>
      <c r="H1011432" s="46"/>
      <c r="I1011432" s="47"/>
      <c r="J1011432" s="3"/>
      <c r="K1011432" s="48"/>
      <c r="L1011432" s="46"/>
      <c r="M1011432" s="46"/>
      <c r="N1011432" s="49"/>
      <c r="O1011432" s="46"/>
      <c r="P1011432" s="3"/>
      <c r="Q1011432" s="3"/>
      <c r="R1011432" s="50"/>
      <c r="S1011432" s="3"/>
      <c r="T1011432" s="3"/>
      <c r="U1011432" s="3"/>
      <c r="V1011432" s="6"/>
    </row>
    <row r="1011433" spans="1:22" customFormat="1">
      <c r="A1011433" s="2"/>
      <c r="B1011433" s="44"/>
      <c r="C1011433" s="39"/>
      <c r="D1011433" s="39"/>
      <c r="E1011433" s="3"/>
      <c r="F1011433" s="20"/>
      <c r="G1011433" s="20"/>
      <c r="H1011433" s="46"/>
      <c r="I1011433" s="47"/>
      <c r="J1011433" s="3"/>
      <c r="K1011433" s="48"/>
      <c r="L1011433" s="46"/>
      <c r="M1011433" s="46"/>
      <c r="N1011433" s="49"/>
      <c r="O1011433" s="46"/>
      <c r="P1011433" s="3"/>
      <c r="Q1011433" s="3"/>
      <c r="R1011433" s="50"/>
      <c r="S1011433" s="3"/>
      <c r="T1011433" s="3"/>
      <c r="U1011433" s="3"/>
      <c r="V1011433" s="6"/>
    </row>
    <row r="1011434" spans="1:22" customFormat="1">
      <c r="A1011434" s="2"/>
      <c r="B1011434" s="44"/>
      <c r="C1011434" s="39"/>
      <c r="D1011434" s="39"/>
      <c r="E1011434" s="3"/>
      <c r="F1011434" s="20"/>
      <c r="G1011434" s="20"/>
      <c r="H1011434" s="46"/>
      <c r="I1011434" s="47"/>
      <c r="J1011434" s="3"/>
      <c r="K1011434" s="48"/>
      <c r="L1011434" s="46"/>
      <c r="M1011434" s="46"/>
      <c r="N1011434" s="49"/>
      <c r="O1011434" s="46"/>
      <c r="P1011434" s="3"/>
      <c r="Q1011434" s="3"/>
      <c r="R1011434" s="50"/>
      <c r="S1011434" s="3"/>
      <c r="T1011434" s="3"/>
      <c r="U1011434" s="3"/>
      <c r="V1011434" s="6"/>
    </row>
    <row r="1011435" spans="1:22" customFormat="1">
      <c r="A1011435" s="2"/>
      <c r="B1011435" s="44"/>
      <c r="C1011435" s="39"/>
      <c r="D1011435" s="39"/>
      <c r="E1011435" s="3"/>
      <c r="F1011435" s="20"/>
      <c r="G1011435" s="20"/>
      <c r="H1011435" s="46"/>
      <c r="I1011435" s="47"/>
      <c r="J1011435" s="3"/>
      <c r="K1011435" s="48"/>
      <c r="L1011435" s="46"/>
      <c r="M1011435" s="46"/>
      <c r="N1011435" s="49"/>
      <c r="O1011435" s="46"/>
      <c r="P1011435" s="3"/>
      <c r="Q1011435" s="3"/>
      <c r="R1011435" s="50"/>
      <c r="S1011435" s="3"/>
      <c r="T1011435" s="3"/>
      <c r="U1011435" s="3"/>
      <c r="V1011435" s="6"/>
    </row>
    <row r="1011436" spans="1:22" customFormat="1">
      <c r="A1011436" s="2"/>
      <c r="B1011436" s="44"/>
      <c r="C1011436" s="39"/>
      <c r="D1011436" s="39"/>
      <c r="E1011436" s="3"/>
      <c r="F1011436" s="20"/>
      <c r="G1011436" s="20"/>
      <c r="H1011436" s="46"/>
      <c r="I1011436" s="47"/>
      <c r="J1011436" s="3"/>
      <c r="K1011436" s="48"/>
      <c r="L1011436" s="46"/>
      <c r="M1011436" s="46"/>
      <c r="N1011436" s="49"/>
      <c r="O1011436" s="46"/>
      <c r="P1011436" s="3"/>
      <c r="Q1011436" s="3"/>
      <c r="R1011436" s="50"/>
      <c r="S1011436" s="3"/>
      <c r="T1011436" s="3"/>
      <c r="U1011436" s="3"/>
      <c r="V1011436" s="6"/>
    </row>
    <row r="1011437" spans="1:22" customFormat="1">
      <c r="A1011437" s="2"/>
      <c r="B1011437" s="44"/>
      <c r="C1011437" s="39"/>
      <c r="D1011437" s="39"/>
      <c r="E1011437" s="3"/>
      <c r="F1011437" s="20"/>
      <c r="G1011437" s="20"/>
      <c r="H1011437" s="46"/>
      <c r="I1011437" s="47"/>
      <c r="J1011437" s="3"/>
      <c r="K1011437" s="48"/>
      <c r="L1011437" s="46"/>
      <c r="M1011437" s="46"/>
      <c r="N1011437" s="49"/>
      <c r="O1011437" s="46"/>
      <c r="P1011437" s="3"/>
      <c r="Q1011437" s="3"/>
      <c r="R1011437" s="50"/>
      <c r="S1011437" s="3"/>
      <c r="T1011437" s="3"/>
      <c r="U1011437" s="3"/>
      <c r="V1011437" s="6"/>
    </row>
    <row r="1011438" spans="1:22" customFormat="1">
      <c r="A1011438" s="2"/>
      <c r="B1011438" s="44"/>
      <c r="C1011438" s="39"/>
      <c r="D1011438" s="39"/>
      <c r="E1011438" s="3"/>
      <c r="F1011438" s="20"/>
      <c r="G1011438" s="20"/>
      <c r="H1011438" s="46"/>
      <c r="I1011438" s="47"/>
      <c r="J1011438" s="3"/>
      <c r="K1011438" s="48"/>
      <c r="L1011438" s="46"/>
      <c r="M1011438" s="46"/>
      <c r="N1011438" s="49"/>
      <c r="O1011438" s="46"/>
      <c r="P1011438" s="3"/>
      <c r="Q1011438" s="3"/>
      <c r="R1011438" s="50"/>
      <c r="S1011438" s="3"/>
      <c r="T1011438" s="3"/>
      <c r="U1011438" s="3"/>
      <c r="V1011438" s="6"/>
    </row>
    <row r="1011439" spans="1:22" customFormat="1">
      <c r="A1011439" s="2"/>
      <c r="B1011439" s="44"/>
      <c r="C1011439" s="39"/>
      <c r="D1011439" s="39"/>
      <c r="E1011439" s="3"/>
      <c r="F1011439" s="20"/>
      <c r="G1011439" s="20"/>
      <c r="H1011439" s="46"/>
      <c r="I1011439" s="47"/>
      <c r="J1011439" s="3"/>
      <c r="K1011439" s="48"/>
      <c r="L1011439" s="46"/>
      <c r="M1011439" s="46"/>
      <c r="N1011439" s="49"/>
      <c r="O1011439" s="46"/>
      <c r="P1011439" s="3"/>
      <c r="Q1011439" s="3"/>
      <c r="R1011439" s="50"/>
      <c r="S1011439" s="3"/>
      <c r="T1011439" s="3"/>
      <c r="U1011439" s="3"/>
      <c r="V1011439" s="6"/>
    </row>
    <row r="1011440" spans="1:22" customFormat="1">
      <c r="A1011440" s="2"/>
      <c r="B1011440" s="44"/>
      <c r="C1011440" s="39"/>
      <c r="D1011440" s="39"/>
      <c r="E1011440" s="3"/>
      <c r="F1011440" s="20"/>
      <c r="G1011440" s="20"/>
      <c r="H1011440" s="46"/>
      <c r="I1011440" s="47"/>
      <c r="J1011440" s="3"/>
      <c r="K1011440" s="48"/>
      <c r="L1011440" s="46"/>
      <c r="M1011440" s="46"/>
      <c r="N1011440" s="49"/>
      <c r="O1011440" s="46"/>
      <c r="P1011440" s="3"/>
      <c r="Q1011440" s="3"/>
      <c r="R1011440" s="50"/>
      <c r="S1011440" s="3"/>
      <c r="T1011440" s="3"/>
      <c r="U1011440" s="3"/>
      <c r="V1011440" s="6"/>
    </row>
    <row r="1011441" spans="1:22" customFormat="1">
      <c r="A1011441" s="2"/>
      <c r="B1011441" s="44"/>
      <c r="C1011441" s="39"/>
      <c r="D1011441" s="39"/>
      <c r="E1011441" s="3"/>
      <c r="F1011441" s="20"/>
      <c r="G1011441" s="20"/>
      <c r="H1011441" s="46"/>
      <c r="I1011441" s="47"/>
      <c r="J1011441" s="3"/>
      <c r="K1011441" s="48"/>
      <c r="L1011441" s="46"/>
      <c r="M1011441" s="46"/>
      <c r="N1011441" s="49"/>
      <c r="O1011441" s="46"/>
      <c r="P1011441" s="3"/>
      <c r="Q1011441" s="3"/>
      <c r="R1011441" s="50"/>
      <c r="S1011441" s="3"/>
      <c r="T1011441" s="3"/>
      <c r="U1011441" s="3"/>
      <c r="V1011441" s="6"/>
    </row>
    <row r="1011442" spans="1:22" customFormat="1">
      <c r="A1011442" s="2"/>
      <c r="B1011442" s="44"/>
      <c r="C1011442" s="39"/>
      <c r="D1011442" s="39"/>
      <c r="E1011442" s="3"/>
      <c r="F1011442" s="20"/>
      <c r="G1011442" s="20"/>
      <c r="H1011442" s="46"/>
      <c r="I1011442" s="47"/>
      <c r="J1011442" s="3"/>
      <c r="K1011442" s="48"/>
      <c r="L1011442" s="46"/>
      <c r="M1011442" s="46"/>
      <c r="N1011442" s="49"/>
      <c r="O1011442" s="46"/>
      <c r="P1011442" s="3"/>
      <c r="Q1011442" s="3"/>
      <c r="R1011442" s="50"/>
      <c r="S1011442" s="3"/>
      <c r="T1011442" s="3"/>
      <c r="U1011442" s="3"/>
      <c r="V1011442" s="6"/>
    </row>
    <row r="1011443" spans="1:22" customFormat="1">
      <c r="A1011443" s="2"/>
      <c r="B1011443" s="44"/>
      <c r="C1011443" s="39"/>
      <c r="D1011443" s="39"/>
      <c r="E1011443" s="3"/>
      <c r="F1011443" s="20"/>
      <c r="G1011443" s="20"/>
      <c r="H1011443" s="46"/>
      <c r="I1011443" s="47"/>
      <c r="J1011443" s="3"/>
      <c r="K1011443" s="48"/>
      <c r="L1011443" s="46"/>
      <c r="M1011443" s="46"/>
      <c r="N1011443" s="49"/>
      <c r="O1011443" s="46"/>
      <c r="P1011443" s="3"/>
      <c r="Q1011443" s="3"/>
      <c r="R1011443" s="50"/>
      <c r="S1011443" s="3"/>
      <c r="T1011443" s="3"/>
      <c r="U1011443" s="3"/>
      <c r="V1011443" s="6"/>
    </row>
    <row r="1011444" spans="1:22" customFormat="1">
      <c r="A1011444" s="2"/>
      <c r="B1011444" s="44"/>
      <c r="C1011444" s="39"/>
      <c r="D1011444" s="39"/>
      <c r="E1011444" s="3"/>
      <c r="F1011444" s="20"/>
      <c r="G1011444" s="20"/>
      <c r="H1011444" s="46"/>
      <c r="I1011444" s="47"/>
      <c r="J1011444" s="3"/>
      <c r="K1011444" s="48"/>
      <c r="L1011444" s="46"/>
      <c r="M1011444" s="46"/>
      <c r="N1011444" s="49"/>
      <c r="O1011444" s="46"/>
      <c r="P1011444" s="3"/>
      <c r="Q1011444" s="3"/>
      <c r="R1011444" s="50"/>
      <c r="S1011444" s="3"/>
      <c r="T1011444" s="3"/>
      <c r="U1011444" s="3"/>
      <c r="V1011444" s="6"/>
    </row>
    <row r="1011445" spans="1:22" customFormat="1">
      <c r="A1011445" s="2"/>
      <c r="B1011445" s="44"/>
      <c r="C1011445" s="39"/>
      <c r="D1011445" s="39"/>
      <c r="E1011445" s="3"/>
      <c r="F1011445" s="20"/>
      <c r="G1011445" s="20"/>
      <c r="H1011445" s="46"/>
      <c r="I1011445" s="47"/>
      <c r="J1011445" s="3"/>
      <c r="K1011445" s="48"/>
      <c r="L1011445" s="46"/>
      <c r="M1011445" s="46"/>
      <c r="N1011445" s="49"/>
      <c r="O1011445" s="46"/>
      <c r="P1011445" s="3"/>
      <c r="Q1011445" s="3"/>
      <c r="R1011445" s="50"/>
      <c r="S1011445" s="3"/>
      <c r="T1011445" s="3"/>
      <c r="U1011445" s="3"/>
      <c r="V1011445" s="6"/>
    </row>
    <row r="1011446" spans="1:22" customFormat="1">
      <c r="A1011446" s="2"/>
      <c r="B1011446" s="44"/>
      <c r="C1011446" s="39"/>
      <c r="D1011446" s="39"/>
      <c r="E1011446" s="3"/>
      <c r="F1011446" s="20"/>
      <c r="G1011446" s="20"/>
      <c r="H1011446" s="46"/>
      <c r="I1011446" s="47"/>
      <c r="J1011446" s="3"/>
      <c r="K1011446" s="48"/>
      <c r="L1011446" s="46"/>
      <c r="M1011446" s="46"/>
      <c r="N1011446" s="49"/>
      <c r="O1011446" s="46"/>
      <c r="P1011446" s="3"/>
      <c r="Q1011446" s="3"/>
      <c r="R1011446" s="50"/>
      <c r="S1011446" s="3"/>
      <c r="T1011446" s="3"/>
      <c r="U1011446" s="3"/>
      <c r="V1011446" s="6"/>
    </row>
    <row r="1011447" spans="1:22" customFormat="1">
      <c r="A1011447" s="2"/>
      <c r="B1011447" s="44"/>
      <c r="C1011447" s="39"/>
      <c r="D1011447" s="39"/>
      <c r="E1011447" s="3"/>
      <c r="F1011447" s="20"/>
      <c r="G1011447" s="20"/>
      <c r="H1011447" s="46"/>
      <c r="I1011447" s="47"/>
      <c r="J1011447" s="3"/>
      <c r="K1011447" s="48"/>
      <c r="L1011447" s="46"/>
      <c r="M1011447" s="46"/>
      <c r="N1011447" s="49"/>
      <c r="O1011447" s="46"/>
      <c r="P1011447" s="3"/>
      <c r="Q1011447" s="3"/>
      <c r="R1011447" s="50"/>
      <c r="S1011447" s="3"/>
      <c r="T1011447" s="3"/>
      <c r="U1011447" s="3"/>
      <c r="V1011447" s="6"/>
    </row>
    <row r="1011448" spans="1:22" customFormat="1">
      <c r="A1011448" s="2"/>
      <c r="B1011448" s="44"/>
      <c r="C1011448" s="39"/>
      <c r="D1011448" s="39"/>
      <c r="E1011448" s="3"/>
      <c r="F1011448" s="20"/>
      <c r="G1011448" s="20"/>
      <c r="H1011448" s="46"/>
      <c r="I1011448" s="47"/>
      <c r="J1011448" s="3"/>
      <c r="K1011448" s="48"/>
      <c r="L1011448" s="46"/>
      <c r="M1011448" s="46"/>
      <c r="N1011448" s="49"/>
      <c r="O1011448" s="46"/>
      <c r="P1011448" s="3"/>
      <c r="Q1011448" s="3"/>
      <c r="R1011448" s="50"/>
      <c r="S1011448" s="3"/>
      <c r="T1011448" s="3"/>
      <c r="U1011448" s="3"/>
      <c r="V1011448" s="6"/>
    </row>
    <row r="1011449" spans="1:22" customFormat="1">
      <c r="A1011449" s="2"/>
      <c r="B1011449" s="44"/>
      <c r="C1011449" s="39"/>
      <c r="D1011449" s="39"/>
      <c r="E1011449" s="3"/>
      <c r="F1011449" s="20"/>
      <c r="G1011449" s="20"/>
      <c r="H1011449" s="46"/>
      <c r="I1011449" s="47"/>
      <c r="J1011449" s="3"/>
      <c r="K1011449" s="48"/>
      <c r="L1011449" s="46"/>
      <c r="M1011449" s="46"/>
      <c r="N1011449" s="49"/>
      <c r="O1011449" s="46"/>
      <c r="P1011449" s="3"/>
      <c r="Q1011449" s="3"/>
      <c r="R1011449" s="50"/>
      <c r="S1011449" s="3"/>
      <c r="T1011449" s="3"/>
      <c r="U1011449" s="3"/>
      <c r="V1011449" s="6"/>
    </row>
    <row r="1011450" spans="1:22" customFormat="1">
      <c r="A1011450" s="2"/>
      <c r="B1011450" s="44"/>
      <c r="C1011450" s="39"/>
      <c r="D1011450" s="39"/>
      <c r="E1011450" s="3"/>
      <c r="F1011450" s="20"/>
      <c r="G1011450" s="20"/>
      <c r="H1011450" s="46"/>
      <c r="I1011450" s="47"/>
      <c r="J1011450" s="3"/>
      <c r="K1011450" s="48"/>
      <c r="L1011450" s="46"/>
      <c r="M1011450" s="46"/>
      <c r="N1011450" s="49"/>
      <c r="O1011450" s="46"/>
      <c r="P1011450" s="3"/>
      <c r="Q1011450" s="3"/>
      <c r="R1011450" s="50"/>
      <c r="S1011450" s="3"/>
      <c r="T1011450" s="3"/>
      <c r="U1011450" s="3"/>
      <c r="V1011450" s="6"/>
    </row>
    <row r="1011451" spans="1:22" customFormat="1">
      <c r="A1011451" s="2"/>
      <c r="B1011451" s="44"/>
      <c r="C1011451" s="39"/>
      <c r="D1011451" s="39"/>
      <c r="E1011451" s="3"/>
      <c r="F1011451" s="20"/>
      <c r="G1011451" s="20"/>
      <c r="H1011451" s="46"/>
      <c r="I1011451" s="47"/>
      <c r="J1011451" s="3"/>
      <c r="K1011451" s="48"/>
      <c r="L1011451" s="46"/>
      <c r="M1011451" s="46"/>
      <c r="N1011451" s="49"/>
      <c r="O1011451" s="46"/>
      <c r="P1011451" s="3"/>
      <c r="Q1011451" s="3"/>
      <c r="R1011451" s="50"/>
      <c r="S1011451" s="3"/>
      <c r="T1011451" s="3"/>
      <c r="U1011451" s="3"/>
      <c r="V1011451" s="6"/>
    </row>
    <row r="1011452" spans="1:22" customFormat="1">
      <c r="A1011452" s="2"/>
      <c r="B1011452" s="44"/>
      <c r="C1011452" s="39"/>
      <c r="D1011452" s="39"/>
      <c r="E1011452" s="3"/>
      <c r="F1011452" s="20"/>
      <c r="G1011452" s="20"/>
      <c r="H1011452" s="46"/>
      <c r="I1011452" s="47"/>
      <c r="J1011452" s="3"/>
      <c r="K1011452" s="48"/>
      <c r="L1011452" s="46"/>
      <c r="M1011452" s="46"/>
      <c r="N1011452" s="49"/>
      <c r="O1011452" s="46"/>
      <c r="P1011452" s="3"/>
      <c r="Q1011452" s="3"/>
      <c r="R1011452" s="50"/>
      <c r="S1011452" s="3"/>
      <c r="T1011452" s="3"/>
      <c r="U1011452" s="3"/>
      <c r="V1011452" s="6"/>
    </row>
    <row r="1011453" spans="1:22" customFormat="1">
      <c r="A1011453" s="2"/>
      <c r="B1011453" s="44"/>
      <c r="C1011453" s="39"/>
      <c r="D1011453" s="39"/>
      <c r="E1011453" s="3"/>
      <c r="F1011453" s="20"/>
      <c r="G1011453" s="20"/>
      <c r="H1011453" s="46"/>
      <c r="I1011453" s="47"/>
      <c r="J1011453" s="3"/>
      <c r="K1011453" s="48"/>
      <c r="L1011453" s="46"/>
      <c r="M1011453" s="46"/>
      <c r="N1011453" s="49"/>
      <c r="O1011453" s="46"/>
      <c r="P1011453" s="3"/>
      <c r="Q1011453" s="3"/>
      <c r="R1011453" s="50"/>
      <c r="S1011453" s="3"/>
      <c r="T1011453" s="3"/>
      <c r="U1011453" s="3"/>
      <c r="V1011453" s="6"/>
    </row>
    <row r="1011454" spans="1:22" customFormat="1">
      <c r="A1011454" s="2"/>
      <c r="B1011454" s="44"/>
      <c r="C1011454" s="39"/>
      <c r="D1011454" s="39"/>
      <c r="E1011454" s="3"/>
      <c r="F1011454" s="20"/>
      <c r="G1011454" s="20"/>
      <c r="H1011454" s="46"/>
      <c r="I1011454" s="47"/>
      <c r="J1011454" s="3"/>
      <c r="K1011454" s="48"/>
      <c r="L1011454" s="46"/>
      <c r="M1011454" s="46"/>
      <c r="N1011454" s="49"/>
      <c r="O1011454" s="46"/>
      <c r="P1011454" s="3"/>
      <c r="Q1011454" s="3"/>
      <c r="R1011454" s="50"/>
      <c r="S1011454" s="3"/>
      <c r="T1011454" s="3"/>
      <c r="U1011454" s="3"/>
      <c r="V1011454" s="6"/>
    </row>
    <row r="1011455" spans="1:22" customFormat="1">
      <c r="A1011455" s="2"/>
      <c r="B1011455" s="44"/>
      <c r="C1011455" s="39"/>
      <c r="D1011455" s="39"/>
      <c r="E1011455" s="3"/>
      <c r="F1011455" s="20"/>
      <c r="G1011455" s="20"/>
      <c r="H1011455" s="46"/>
      <c r="I1011455" s="47"/>
      <c r="J1011455" s="3"/>
      <c r="K1011455" s="48"/>
      <c r="L1011455" s="46"/>
      <c r="M1011455" s="46"/>
      <c r="N1011455" s="49"/>
      <c r="O1011455" s="46"/>
      <c r="P1011455" s="3"/>
      <c r="Q1011455" s="3"/>
      <c r="R1011455" s="50"/>
      <c r="S1011455" s="3"/>
      <c r="T1011455" s="3"/>
      <c r="U1011455" s="3"/>
      <c r="V1011455" s="6"/>
    </row>
    <row r="1011456" spans="1:22" customFormat="1">
      <c r="A1011456" s="2"/>
      <c r="B1011456" s="44"/>
      <c r="C1011456" s="39"/>
      <c r="D1011456" s="39"/>
      <c r="E1011456" s="3"/>
      <c r="F1011456" s="20"/>
      <c r="G1011456" s="20"/>
      <c r="H1011456" s="46"/>
      <c r="I1011456" s="47"/>
      <c r="J1011456" s="3"/>
      <c r="K1011456" s="48"/>
      <c r="L1011456" s="46"/>
      <c r="M1011456" s="46"/>
      <c r="N1011456" s="49"/>
      <c r="O1011456" s="46"/>
      <c r="P1011456" s="3"/>
      <c r="Q1011456" s="3"/>
      <c r="R1011456" s="50"/>
      <c r="S1011456" s="3"/>
      <c r="T1011456" s="3"/>
      <c r="U1011456" s="3"/>
      <c r="V1011456" s="6"/>
    </row>
    <row r="1011457" spans="1:22" customFormat="1">
      <c r="A1011457" s="2"/>
      <c r="B1011457" s="44"/>
      <c r="C1011457" s="39"/>
      <c r="D1011457" s="39"/>
      <c r="E1011457" s="3"/>
      <c r="F1011457" s="20"/>
      <c r="G1011457" s="20"/>
      <c r="H1011457" s="46"/>
      <c r="I1011457" s="47"/>
      <c r="J1011457" s="3"/>
      <c r="K1011457" s="48"/>
      <c r="L1011457" s="46"/>
      <c r="M1011457" s="46"/>
      <c r="N1011457" s="49"/>
      <c r="O1011457" s="46"/>
      <c r="P1011457" s="3"/>
      <c r="Q1011457" s="3"/>
      <c r="R1011457" s="50"/>
      <c r="S1011457" s="3"/>
      <c r="T1011457" s="3"/>
      <c r="U1011457" s="3"/>
      <c r="V1011457" s="6"/>
    </row>
    <row r="1011458" spans="1:22" customFormat="1">
      <c r="A1011458" s="2"/>
      <c r="B1011458" s="44"/>
      <c r="C1011458" s="39"/>
      <c r="D1011458" s="39"/>
      <c r="E1011458" s="3"/>
      <c r="F1011458" s="20"/>
      <c r="G1011458" s="20"/>
      <c r="H1011458" s="46"/>
      <c r="I1011458" s="47"/>
      <c r="J1011458" s="3"/>
      <c r="K1011458" s="48"/>
      <c r="L1011458" s="46"/>
      <c r="M1011458" s="46"/>
      <c r="N1011458" s="49"/>
      <c r="O1011458" s="46"/>
      <c r="P1011458" s="3"/>
      <c r="Q1011458" s="3"/>
      <c r="R1011458" s="50"/>
      <c r="S1011458" s="3"/>
      <c r="T1011458" s="3"/>
      <c r="U1011458" s="3"/>
      <c r="V1011458" s="6"/>
    </row>
    <row r="1011459" spans="1:22" customFormat="1">
      <c r="A1011459" s="2"/>
      <c r="B1011459" s="44"/>
      <c r="C1011459" s="39"/>
      <c r="D1011459" s="39"/>
      <c r="E1011459" s="3"/>
      <c r="F1011459" s="20"/>
      <c r="G1011459" s="20"/>
      <c r="H1011459" s="46"/>
      <c r="I1011459" s="47"/>
      <c r="J1011459" s="3"/>
      <c r="K1011459" s="48"/>
      <c r="L1011459" s="46"/>
      <c r="M1011459" s="46"/>
      <c r="N1011459" s="49"/>
      <c r="O1011459" s="46"/>
      <c r="P1011459" s="3"/>
      <c r="Q1011459" s="3"/>
      <c r="R1011459" s="50"/>
      <c r="S1011459" s="3"/>
      <c r="T1011459" s="3"/>
      <c r="U1011459" s="3"/>
      <c r="V1011459" s="6"/>
    </row>
    <row r="1011460" spans="1:22" customFormat="1">
      <c r="A1011460" s="2"/>
      <c r="B1011460" s="44"/>
      <c r="C1011460" s="39"/>
      <c r="D1011460" s="39"/>
      <c r="E1011460" s="3"/>
      <c r="F1011460" s="20"/>
      <c r="G1011460" s="20"/>
      <c r="H1011460" s="46"/>
      <c r="I1011460" s="47"/>
      <c r="J1011460" s="3"/>
      <c r="K1011460" s="48"/>
      <c r="L1011460" s="46"/>
      <c r="M1011460" s="46"/>
      <c r="N1011460" s="49"/>
      <c r="O1011460" s="46"/>
      <c r="P1011460" s="3"/>
      <c r="Q1011460" s="3"/>
      <c r="R1011460" s="50"/>
      <c r="S1011460" s="3"/>
      <c r="T1011460" s="3"/>
      <c r="U1011460" s="3"/>
      <c r="V1011460" s="6"/>
    </row>
    <row r="1011461" spans="1:22" customFormat="1">
      <c r="A1011461" s="2"/>
      <c r="B1011461" s="44"/>
      <c r="C1011461" s="39"/>
      <c r="D1011461" s="39"/>
      <c r="E1011461" s="3"/>
      <c r="F1011461" s="20"/>
      <c r="G1011461" s="20"/>
      <c r="H1011461" s="46"/>
      <c r="I1011461" s="47"/>
      <c r="J1011461" s="3"/>
      <c r="K1011461" s="48"/>
      <c r="L1011461" s="46"/>
      <c r="M1011461" s="46"/>
      <c r="N1011461" s="49"/>
      <c r="O1011461" s="46"/>
      <c r="P1011461" s="3"/>
      <c r="Q1011461" s="3"/>
      <c r="R1011461" s="50"/>
      <c r="S1011461" s="3"/>
      <c r="T1011461" s="3"/>
      <c r="U1011461" s="3"/>
      <c r="V1011461" s="6"/>
    </row>
    <row r="1011462" spans="1:22" customFormat="1">
      <c r="A1011462" s="2"/>
      <c r="B1011462" s="44"/>
      <c r="C1011462" s="39"/>
      <c r="D1011462" s="39"/>
      <c r="E1011462" s="3"/>
      <c r="F1011462" s="20"/>
      <c r="G1011462" s="20"/>
      <c r="H1011462" s="46"/>
      <c r="I1011462" s="47"/>
      <c r="J1011462" s="3"/>
      <c r="K1011462" s="48"/>
      <c r="L1011462" s="46"/>
      <c r="M1011462" s="46"/>
      <c r="N1011462" s="49"/>
      <c r="O1011462" s="46"/>
      <c r="P1011462" s="3"/>
      <c r="Q1011462" s="3"/>
      <c r="R1011462" s="50"/>
      <c r="S1011462" s="3"/>
      <c r="T1011462" s="3"/>
      <c r="U1011462" s="3"/>
      <c r="V1011462" s="6"/>
    </row>
    <row r="1011463" spans="1:22" customFormat="1">
      <c r="A1011463" s="2"/>
      <c r="B1011463" s="44"/>
      <c r="C1011463" s="39"/>
      <c r="D1011463" s="39"/>
      <c r="E1011463" s="3"/>
      <c r="F1011463" s="20"/>
      <c r="G1011463" s="20"/>
      <c r="H1011463" s="46"/>
      <c r="I1011463" s="47"/>
      <c r="J1011463" s="3"/>
      <c r="K1011463" s="48"/>
      <c r="L1011463" s="46"/>
      <c r="M1011463" s="46"/>
      <c r="N1011463" s="49"/>
      <c r="O1011463" s="46"/>
      <c r="P1011463" s="3"/>
      <c r="Q1011463" s="3"/>
      <c r="R1011463" s="50"/>
      <c r="S1011463" s="3"/>
      <c r="T1011463" s="3"/>
      <c r="U1011463" s="3"/>
      <c r="V1011463" s="6"/>
    </row>
    <row r="1011464" spans="1:22" customFormat="1">
      <c r="A1011464" s="2"/>
      <c r="B1011464" s="44"/>
      <c r="C1011464" s="39"/>
      <c r="D1011464" s="39"/>
      <c r="E1011464" s="3"/>
      <c r="F1011464" s="20"/>
      <c r="G1011464" s="20"/>
      <c r="H1011464" s="46"/>
      <c r="I1011464" s="47"/>
      <c r="J1011464" s="3"/>
      <c r="K1011464" s="48"/>
      <c r="L1011464" s="46"/>
      <c r="M1011464" s="46"/>
      <c r="N1011464" s="49"/>
      <c r="O1011464" s="46"/>
      <c r="P1011464" s="3"/>
      <c r="Q1011464" s="3"/>
      <c r="R1011464" s="50"/>
      <c r="S1011464" s="3"/>
      <c r="T1011464" s="3"/>
      <c r="U1011464" s="3"/>
      <c r="V1011464" s="6"/>
    </row>
    <row r="1011465" spans="1:22" customFormat="1">
      <c r="A1011465" s="2"/>
      <c r="B1011465" s="44"/>
      <c r="C1011465" s="39"/>
      <c r="D1011465" s="39"/>
      <c r="E1011465" s="3"/>
      <c r="F1011465" s="20"/>
      <c r="G1011465" s="20"/>
      <c r="H1011465" s="46"/>
      <c r="I1011465" s="47"/>
      <c r="J1011465" s="3"/>
      <c r="K1011465" s="48"/>
      <c r="L1011465" s="46"/>
      <c r="M1011465" s="46"/>
      <c r="N1011465" s="49"/>
      <c r="O1011465" s="46"/>
      <c r="P1011465" s="3"/>
      <c r="Q1011465" s="3"/>
      <c r="R1011465" s="50"/>
      <c r="S1011465" s="3"/>
      <c r="T1011465" s="3"/>
      <c r="U1011465" s="3"/>
      <c r="V1011465" s="6"/>
    </row>
    <row r="1011466" spans="1:22" customFormat="1">
      <c r="A1011466" s="2"/>
      <c r="B1011466" s="44"/>
      <c r="C1011466" s="39"/>
      <c r="D1011466" s="39"/>
      <c r="E1011466" s="3"/>
      <c r="F1011466" s="20"/>
      <c r="G1011466" s="20"/>
      <c r="H1011466" s="46"/>
      <c r="I1011466" s="47"/>
      <c r="J1011466" s="3"/>
      <c r="K1011466" s="48"/>
      <c r="L1011466" s="46"/>
      <c r="M1011466" s="46"/>
      <c r="N1011466" s="49"/>
      <c r="O1011466" s="46"/>
      <c r="P1011466" s="3"/>
      <c r="Q1011466" s="3"/>
      <c r="R1011466" s="50"/>
      <c r="S1011466" s="3"/>
      <c r="T1011466" s="3"/>
      <c r="U1011466" s="3"/>
      <c r="V1011466" s="6"/>
    </row>
    <row r="1011467" spans="1:22" customFormat="1">
      <c r="A1011467" s="2"/>
      <c r="B1011467" s="44"/>
      <c r="C1011467" s="39"/>
      <c r="D1011467" s="39"/>
      <c r="E1011467" s="3"/>
      <c r="F1011467" s="20"/>
      <c r="G1011467" s="20"/>
      <c r="H1011467" s="46"/>
      <c r="I1011467" s="47"/>
      <c r="J1011467" s="3"/>
      <c r="K1011467" s="48"/>
      <c r="L1011467" s="46"/>
      <c r="M1011467" s="46"/>
      <c r="N1011467" s="49"/>
      <c r="O1011467" s="46"/>
      <c r="P1011467" s="3"/>
      <c r="Q1011467" s="3"/>
      <c r="R1011467" s="50"/>
      <c r="S1011467" s="3"/>
      <c r="T1011467" s="3"/>
      <c r="U1011467" s="3"/>
      <c r="V1011467" s="6"/>
    </row>
    <row r="1011468" spans="1:22" customFormat="1">
      <c r="A1011468" s="2"/>
      <c r="B1011468" s="44"/>
      <c r="C1011468" s="39"/>
      <c r="D1011468" s="39"/>
      <c r="E1011468" s="3"/>
      <c r="F1011468" s="20"/>
      <c r="G1011468" s="20"/>
      <c r="H1011468" s="46"/>
      <c r="I1011468" s="47"/>
      <c r="J1011468" s="3"/>
      <c r="K1011468" s="48"/>
      <c r="L1011468" s="46"/>
      <c r="M1011468" s="46"/>
      <c r="N1011468" s="49"/>
      <c r="O1011468" s="46"/>
      <c r="P1011468" s="3"/>
      <c r="Q1011468" s="3"/>
      <c r="R1011468" s="50"/>
      <c r="S1011468" s="3"/>
      <c r="T1011468" s="3"/>
      <c r="U1011468" s="3"/>
      <c r="V1011468" s="6"/>
    </row>
    <row r="1011469" spans="1:22" customFormat="1">
      <c r="A1011469" s="2"/>
      <c r="B1011469" s="44"/>
      <c r="C1011469" s="39"/>
      <c r="D1011469" s="39"/>
      <c r="E1011469" s="3"/>
      <c r="F1011469" s="20"/>
      <c r="G1011469" s="20"/>
      <c r="H1011469" s="46"/>
      <c r="I1011469" s="47"/>
      <c r="J1011469" s="3"/>
      <c r="K1011469" s="48"/>
      <c r="L1011469" s="46"/>
      <c r="M1011469" s="46"/>
      <c r="N1011469" s="49"/>
      <c r="O1011469" s="46"/>
      <c r="P1011469" s="3"/>
      <c r="Q1011469" s="3"/>
      <c r="R1011469" s="50"/>
      <c r="S1011469" s="3"/>
      <c r="T1011469" s="3"/>
      <c r="U1011469" s="3"/>
      <c r="V1011469" s="6"/>
    </row>
    <row r="1011470" spans="1:22" customFormat="1">
      <c r="A1011470" s="2"/>
      <c r="B1011470" s="44"/>
      <c r="C1011470" s="39"/>
      <c r="D1011470" s="39"/>
      <c r="E1011470" s="3"/>
      <c r="F1011470" s="20"/>
      <c r="G1011470" s="20"/>
      <c r="H1011470" s="46"/>
      <c r="I1011470" s="47"/>
      <c r="J1011470" s="3"/>
      <c r="K1011470" s="48"/>
      <c r="L1011470" s="46"/>
      <c r="M1011470" s="46"/>
      <c r="N1011470" s="49"/>
      <c r="O1011470" s="46"/>
      <c r="P1011470" s="3"/>
      <c r="Q1011470" s="3"/>
      <c r="R1011470" s="50"/>
      <c r="S1011470" s="3"/>
      <c r="T1011470" s="3"/>
      <c r="U1011470" s="3"/>
      <c r="V1011470" s="6"/>
    </row>
    <row r="1011471" spans="1:22" customFormat="1">
      <c r="A1011471" s="2"/>
      <c r="B1011471" s="44"/>
      <c r="C1011471" s="39"/>
      <c r="D1011471" s="39"/>
      <c r="E1011471" s="3"/>
      <c r="F1011471" s="20"/>
      <c r="G1011471" s="20"/>
      <c r="H1011471" s="46"/>
      <c r="I1011471" s="47"/>
      <c r="J1011471" s="3"/>
      <c r="K1011471" s="48"/>
      <c r="L1011471" s="46"/>
      <c r="M1011471" s="46"/>
      <c r="N1011471" s="49"/>
      <c r="O1011471" s="46"/>
      <c r="P1011471" s="3"/>
      <c r="Q1011471" s="3"/>
      <c r="R1011471" s="50"/>
      <c r="S1011471" s="3"/>
      <c r="T1011471" s="3"/>
      <c r="U1011471" s="3"/>
      <c r="V1011471" s="6"/>
    </row>
    <row r="1011472" spans="1:22" customFormat="1">
      <c r="A1011472" s="2"/>
      <c r="B1011472" s="44"/>
      <c r="C1011472" s="39"/>
      <c r="D1011472" s="39"/>
      <c r="E1011472" s="3"/>
      <c r="F1011472" s="20"/>
      <c r="G1011472" s="20"/>
      <c r="H1011472" s="46"/>
      <c r="I1011472" s="47"/>
      <c r="J1011472" s="3"/>
      <c r="K1011472" s="48"/>
      <c r="L1011472" s="46"/>
      <c r="M1011472" s="46"/>
      <c r="N1011472" s="49"/>
      <c r="O1011472" s="46"/>
      <c r="P1011472" s="3"/>
      <c r="Q1011472" s="3"/>
      <c r="R1011472" s="50"/>
      <c r="S1011472" s="3"/>
      <c r="T1011472" s="3"/>
      <c r="U1011472" s="3"/>
      <c r="V1011472" s="6"/>
    </row>
    <row r="1011473" spans="1:22" customFormat="1">
      <c r="A1011473" s="2"/>
      <c r="B1011473" s="44"/>
      <c r="C1011473" s="39"/>
      <c r="D1011473" s="39"/>
      <c r="E1011473" s="3"/>
      <c r="F1011473" s="20"/>
      <c r="G1011473" s="20"/>
      <c r="H1011473" s="46"/>
      <c r="I1011473" s="47"/>
      <c r="J1011473" s="3"/>
      <c r="K1011473" s="48"/>
      <c r="L1011473" s="46"/>
      <c r="M1011473" s="46"/>
      <c r="N1011473" s="49"/>
      <c r="O1011473" s="46"/>
      <c r="P1011473" s="3"/>
      <c r="Q1011473" s="3"/>
      <c r="R1011473" s="50"/>
      <c r="S1011473" s="3"/>
      <c r="T1011473" s="3"/>
      <c r="U1011473" s="3"/>
      <c r="V1011473" s="6"/>
    </row>
    <row r="1011474" spans="1:22" customFormat="1">
      <c r="A1011474" s="2"/>
      <c r="B1011474" s="44"/>
      <c r="C1011474" s="39"/>
      <c r="D1011474" s="39"/>
      <c r="E1011474" s="3"/>
      <c r="F1011474" s="20"/>
      <c r="G1011474" s="20"/>
      <c r="H1011474" s="46"/>
      <c r="I1011474" s="47"/>
      <c r="J1011474" s="3"/>
      <c r="K1011474" s="48"/>
      <c r="L1011474" s="46"/>
      <c r="M1011474" s="46"/>
      <c r="N1011474" s="49"/>
      <c r="O1011474" s="46"/>
      <c r="P1011474" s="3"/>
      <c r="Q1011474" s="3"/>
      <c r="R1011474" s="50"/>
      <c r="S1011474" s="3"/>
      <c r="T1011474" s="3"/>
      <c r="U1011474" s="3"/>
      <c r="V1011474" s="6"/>
    </row>
    <row r="1011475" spans="1:22" customFormat="1">
      <c r="A1011475" s="2"/>
      <c r="B1011475" s="44"/>
      <c r="C1011475" s="39"/>
      <c r="D1011475" s="39"/>
      <c r="E1011475" s="3"/>
      <c r="F1011475" s="20"/>
      <c r="G1011475" s="20"/>
      <c r="H1011475" s="46"/>
      <c r="I1011475" s="47"/>
      <c r="J1011475" s="3"/>
      <c r="K1011475" s="48"/>
      <c r="L1011475" s="46"/>
      <c r="M1011475" s="46"/>
      <c r="N1011475" s="49"/>
      <c r="O1011475" s="46"/>
      <c r="P1011475" s="3"/>
      <c r="Q1011475" s="3"/>
      <c r="R1011475" s="50"/>
      <c r="S1011475" s="3"/>
      <c r="T1011475" s="3"/>
      <c r="U1011475" s="3"/>
      <c r="V1011475" s="6"/>
    </row>
    <row r="1011476" spans="1:22" customFormat="1">
      <c r="A1011476" s="2"/>
      <c r="B1011476" s="44"/>
      <c r="C1011476" s="39"/>
      <c r="D1011476" s="39"/>
      <c r="E1011476" s="3"/>
      <c r="F1011476" s="20"/>
      <c r="G1011476" s="20"/>
      <c r="H1011476" s="46"/>
      <c r="I1011476" s="47"/>
      <c r="J1011476" s="3"/>
      <c r="K1011476" s="48"/>
      <c r="L1011476" s="46"/>
      <c r="M1011476" s="46"/>
      <c r="N1011476" s="49"/>
      <c r="O1011476" s="46"/>
      <c r="P1011476" s="3"/>
      <c r="Q1011476" s="3"/>
      <c r="R1011476" s="50"/>
      <c r="S1011476" s="3"/>
      <c r="T1011476" s="3"/>
      <c r="U1011476" s="3"/>
      <c r="V1011476" s="6"/>
    </row>
    <row r="1011477" spans="1:22" customFormat="1">
      <c r="A1011477" s="2"/>
      <c r="B1011477" s="44"/>
      <c r="C1011477" s="39"/>
      <c r="D1011477" s="39"/>
      <c r="E1011477" s="3"/>
      <c r="F1011477" s="20"/>
      <c r="G1011477" s="20"/>
      <c r="H1011477" s="46"/>
      <c r="I1011477" s="47"/>
      <c r="J1011477" s="3"/>
      <c r="K1011477" s="48"/>
      <c r="L1011477" s="46"/>
      <c r="M1011477" s="46"/>
      <c r="N1011477" s="49"/>
      <c r="O1011477" s="46"/>
      <c r="P1011477" s="3"/>
      <c r="Q1011477" s="3"/>
      <c r="R1011477" s="50"/>
      <c r="S1011477" s="3"/>
      <c r="T1011477" s="3"/>
      <c r="U1011477" s="3"/>
      <c r="V1011477" s="6"/>
    </row>
    <row r="1011478" spans="1:22" customFormat="1">
      <c r="A1011478" s="2"/>
      <c r="B1011478" s="44"/>
      <c r="C1011478" s="39"/>
      <c r="D1011478" s="39"/>
      <c r="E1011478" s="3"/>
      <c r="F1011478" s="20"/>
      <c r="G1011478" s="20"/>
      <c r="H1011478" s="46"/>
      <c r="I1011478" s="47"/>
      <c r="J1011478" s="3"/>
      <c r="K1011478" s="48"/>
      <c r="L1011478" s="46"/>
      <c r="M1011478" s="46"/>
      <c r="N1011478" s="49"/>
      <c r="O1011478" s="46"/>
      <c r="P1011478" s="3"/>
      <c r="Q1011478" s="3"/>
      <c r="R1011478" s="50"/>
      <c r="S1011478" s="3"/>
      <c r="T1011478" s="3"/>
      <c r="U1011478" s="3"/>
      <c r="V1011478" s="6"/>
    </row>
    <row r="1011479" spans="1:22" customFormat="1">
      <c r="A1011479" s="2"/>
      <c r="B1011479" s="44"/>
      <c r="C1011479" s="39"/>
      <c r="D1011479" s="39"/>
      <c r="E1011479" s="3"/>
      <c r="F1011479" s="20"/>
      <c r="G1011479" s="20"/>
      <c r="H1011479" s="46"/>
      <c r="I1011479" s="47"/>
      <c r="J1011479" s="3"/>
      <c r="K1011479" s="48"/>
      <c r="L1011479" s="46"/>
      <c r="M1011479" s="46"/>
      <c r="N1011479" s="49"/>
      <c r="O1011479" s="46"/>
      <c r="P1011479" s="3"/>
      <c r="Q1011479" s="3"/>
      <c r="R1011479" s="50"/>
      <c r="S1011479" s="3"/>
      <c r="T1011479" s="3"/>
      <c r="U1011479" s="3"/>
      <c r="V1011479" s="6"/>
    </row>
    <row r="1011480" spans="1:22" customFormat="1">
      <c r="A1011480" s="2"/>
      <c r="B1011480" s="44"/>
      <c r="C1011480" s="39"/>
      <c r="D1011480" s="39"/>
      <c r="E1011480" s="3"/>
      <c r="F1011480" s="20"/>
      <c r="G1011480" s="20"/>
      <c r="H1011480" s="46"/>
      <c r="I1011480" s="47"/>
      <c r="J1011480" s="3"/>
      <c r="K1011480" s="48"/>
      <c r="L1011480" s="46"/>
      <c r="M1011480" s="46"/>
      <c r="N1011480" s="49"/>
      <c r="O1011480" s="46"/>
      <c r="P1011480" s="3"/>
      <c r="Q1011480" s="3"/>
      <c r="R1011480" s="50"/>
      <c r="S1011480" s="3"/>
      <c r="T1011480" s="3"/>
      <c r="U1011480" s="3"/>
      <c r="V1011480" s="6"/>
    </row>
    <row r="1011481" spans="1:22" customFormat="1">
      <c r="A1011481" s="2"/>
      <c r="B1011481" s="44"/>
      <c r="C1011481" s="39"/>
      <c r="D1011481" s="39"/>
      <c r="E1011481" s="3"/>
      <c r="F1011481" s="20"/>
      <c r="G1011481" s="20"/>
      <c r="H1011481" s="46"/>
      <c r="I1011481" s="47"/>
      <c r="J1011481" s="3"/>
      <c r="K1011481" s="48"/>
      <c r="L1011481" s="46"/>
      <c r="M1011481" s="46"/>
      <c r="N1011481" s="49"/>
      <c r="O1011481" s="46"/>
      <c r="P1011481" s="3"/>
      <c r="Q1011481" s="3"/>
      <c r="R1011481" s="50"/>
      <c r="S1011481" s="3"/>
      <c r="T1011481" s="3"/>
      <c r="U1011481" s="3"/>
      <c r="V1011481" s="6"/>
    </row>
    <row r="1011482" spans="1:22" customFormat="1">
      <c r="A1011482" s="2"/>
      <c r="B1011482" s="44"/>
      <c r="C1011482" s="39"/>
      <c r="D1011482" s="39"/>
      <c r="E1011482" s="3"/>
      <c r="F1011482" s="20"/>
      <c r="G1011482" s="20"/>
      <c r="H1011482" s="46"/>
      <c r="I1011482" s="47"/>
      <c r="J1011482" s="3"/>
      <c r="K1011482" s="48"/>
      <c r="L1011482" s="46"/>
      <c r="M1011482" s="46"/>
      <c r="N1011482" s="49"/>
      <c r="O1011482" s="46"/>
      <c r="P1011482" s="3"/>
      <c r="Q1011482" s="3"/>
      <c r="R1011482" s="50"/>
      <c r="S1011482" s="3"/>
      <c r="T1011482" s="3"/>
      <c r="U1011482" s="3"/>
      <c r="V1011482" s="6"/>
    </row>
    <row r="1011483" spans="1:22" customFormat="1">
      <c r="A1011483" s="2"/>
      <c r="B1011483" s="44"/>
      <c r="C1011483" s="39"/>
      <c r="D1011483" s="39"/>
      <c r="E1011483" s="3"/>
      <c r="F1011483" s="20"/>
      <c r="G1011483" s="20"/>
      <c r="H1011483" s="46"/>
      <c r="I1011483" s="47"/>
      <c r="J1011483" s="3"/>
      <c r="K1011483" s="48"/>
      <c r="L1011483" s="46"/>
      <c r="M1011483" s="46"/>
      <c r="N1011483" s="49"/>
      <c r="O1011483" s="46"/>
      <c r="P1011483" s="3"/>
      <c r="Q1011483" s="3"/>
      <c r="R1011483" s="50"/>
      <c r="S1011483" s="3"/>
      <c r="T1011483" s="3"/>
      <c r="U1011483" s="3"/>
      <c r="V1011483" s="6"/>
    </row>
    <row r="1011484" spans="1:22" customFormat="1">
      <c r="A1011484" s="2"/>
      <c r="B1011484" s="44"/>
      <c r="C1011484" s="39"/>
      <c r="D1011484" s="39"/>
      <c r="E1011484" s="3"/>
      <c r="F1011484" s="20"/>
      <c r="G1011484" s="20"/>
      <c r="H1011484" s="46"/>
      <c r="I1011484" s="47"/>
      <c r="J1011484" s="3"/>
      <c r="K1011484" s="48"/>
      <c r="L1011484" s="46"/>
      <c r="M1011484" s="46"/>
      <c r="N1011484" s="49"/>
      <c r="O1011484" s="46"/>
      <c r="P1011484" s="3"/>
      <c r="Q1011484" s="3"/>
      <c r="R1011484" s="50"/>
      <c r="S1011484" s="3"/>
      <c r="T1011484" s="3"/>
      <c r="U1011484" s="3"/>
      <c r="V1011484" s="6"/>
    </row>
    <row r="1011485" spans="1:22" customFormat="1">
      <c r="A1011485" s="2"/>
      <c r="B1011485" s="44"/>
      <c r="C1011485" s="39"/>
      <c r="D1011485" s="39"/>
      <c r="E1011485" s="3"/>
      <c r="F1011485" s="20"/>
      <c r="G1011485" s="20"/>
      <c r="H1011485" s="46"/>
      <c r="I1011485" s="47"/>
      <c r="J1011485" s="3"/>
      <c r="K1011485" s="48"/>
      <c r="L1011485" s="46"/>
      <c r="M1011485" s="46"/>
      <c r="N1011485" s="49"/>
      <c r="O1011485" s="46"/>
      <c r="P1011485" s="3"/>
      <c r="Q1011485" s="3"/>
      <c r="R1011485" s="50"/>
      <c r="S1011485" s="3"/>
      <c r="T1011485" s="3"/>
      <c r="U1011485" s="3"/>
      <c r="V1011485" s="6"/>
    </row>
    <row r="1011486" spans="1:22" customFormat="1">
      <c r="A1011486" s="2"/>
      <c r="B1011486" s="44"/>
      <c r="C1011486" s="39"/>
      <c r="D1011486" s="39"/>
      <c r="E1011486" s="3"/>
      <c r="F1011486" s="20"/>
      <c r="G1011486" s="20"/>
      <c r="H1011486" s="46"/>
      <c r="I1011486" s="47"/>
      <c r="J1011486" s="3"/>
      <c r="K1011486" s="48"/>
      <c r="L1011486" s="46"/>
      <c r="M1011486" s="46"/>
      <c r="N1011486" s="49"/>
      <c r="O1011486" s="46"/>
      <c r="P1011486" s="3"/>
      <c r="Q1011486" s="3"/>
      <c r="R1011486" s="50"/>
      <c r="S1011486" s="3"/>
      <c r="T1011486" s="3"/>
      <c r="U1011486" s="3"/>
      <c r="V1011486" s="6"/>
    </row>
    <row r="1011487" spans="1:22" customFormat="1">
      <c r="A1011487" s="2"/>
      <c r="B1011487" s="44"/>
      <c r="C1011487" s="39"/>
      <c r="D1011487" s="39"/>
      <c r="E1011487" s="3"/>
      <c r="F1011487" s="20"/>
      <c r="G1011487" s="20"/>
      <c r="H1011487" s="46"/>
      <c r="I1011487" s="47"/>
      <c r="J1011487" s="3"/>
      <c r="K1011487" s="48"/>
      <c r="L1011487" s="46"/>
      <c r="M1011487" s="46"/>
      <c r="N1011487" s="49"/>
      <c r="O1011487" s="46"/>
      <c r="P1011487" s="3"/>
      <c r="Q1011487" s="3"/>
      <c r="R1011487" s="50"/>
      <c r="S1011487" s="3"/>
      <c r="T1011487" s="3"/>
      <c r="U1011487" s="3"/>
      <c r="V1011487" s="6"/>
    </row>
    <row r="1011488" spans="1:22" customFormat="1">
      <c r="A1011488" s="2"/>
      <c r="B1011488" s="44"/>
      <c r="C1011488" s="39"/>
      <c r="D1011488" s="39"/>
      <c r="E1011488" s="3"/>
      <c r="F1011488" s="20"/>
      <c r="G1011488" s="20"/>
      <c r="H1011488" s="46"/>
      <c r="I1011488" s="47"/>
      <c r="J1011488" s="3"/>
      <c r="K1011488" s="48"/>
      <c r="L1011488" s="46"/>
      <c r="M1011488" s="46"/>
      <c r="N1011488" s="49"/>
      <c r="O1011488" s="46"/>
      <c r="P1011488" s="3"/>
      <c r="Q1011488" s="3"/>
      <c r="R1011488" s="50"/>
      <c r="S1011488" s="3"/>
      <c r="T1011488" s="3"/>
      <c r="U1011488" s="3"/>
      <c r="V1011488" s="6"/>
    </row>
    <row r="1011489" spans="1:22" customFormat="1">
      <c r="A1011489" s="2"/>
      <c r="B1011489" s="44"/>
      <c r="C1011489" s="39"/>
      <c r="D1011489" s="39"/>
      <c r="E1011489" s="3"/>
      <c r="F1011489" s="20"/>
      <c r="G1011489" s="20"/>
      <c r="H1011489" s="46"/>
      <c r="I1011489" s="47"/>
      <c r="J1011489" s="3"/>
      <c r="K1011489" s="48"/>
      <c r="L1011489" s="46"/>
      <c r="M1011489" s="46"/>
      <c r="N1011489" s="49"/>
      <c r="O1011489" s="46"/>
      <c r="P1011489" s="3"/>
      <c r="Q1011489" s="3"/>
      <c r="R1011489" s="50"/>
      <c r="S1011489" s="3"/>
      <c r="T1011489" s="3"/>
      <c r="U1011489" s="3"/>
      <c r="V1011489" s="6"/>
    </row>
    <row r="1011490" spans="1:22" customFormat="1">
      <c r="A1011490" s="2"/>
      <c r="B1011490" s="44"/>
      <c r="C1011490" s="39"/>
      <c r="D1011490" s="39"/>
      <c r="E1011490" s="3"/>
      <c r="F1011490" s="20"/>
      <c r="G1011490" s="20"/>
      <c r="H1011490" s="46"/>
      <c r="I1011490" s="47"/>
      <c r="J1011490" s="3"/>
      <c r="K1011490" s="48"/>
      <c r="L1011490" s="46"/>
      <c r="M1011490" s="46"/>
      <c r="N1011490" s="49"/>
      <c r="O1011490" s="46"/>
      <c r="P1011490" s="3"/>
      <c r="Q1011490" s="3"/>
      <c r="R1011490" s="50"/>
      <c r="S1011490" s="3"/>
      <c r="T1011490" s="3"/>
      <c r="U1011490" s="3"/>
      <c r="V1011490" s="6"/>
    </row>
    <row r="1011491" spans="1:22" customFormat="1">
      <c r="A1011491" s="2"/>
      <c r="B1011491" s="44"/>
      <c r="C1011491" s="39"/>
      <c r="D1011491" s="39"/>
      <c r="E1011491" s="3"/>
      <c r="F1011491" s="20"/>
      <c r="G1011491" s="20"/>
      <c r="H1011491" s="46"/>
      <c r="I1011491" s="47"/>
      <c r="J1011491" s="3"/>
      <c r="K1011491" s="48"/>
      <c r="L1011491" s="46"/>
      <c r="M1011491" s="46"/>
      <c r="N1011491" s="49"/>
      <c r="O1011491" s="46"/>
      <c r="P1011491" s="3"/>
      <c r="Q1011491" s="3"/>
      <c r="R1011491" s="50"/>
      <c r="S1011491" s="3"/>
      <c r="T1011491" s="3"/>
      <c r="U1011491" s="3"/>
      <c r="V1011491" s="6"/>
    </row>
    <row r="1011492" spans="1:22" customFormat="1">
      <c r="A1011492" s="2"/>
      <c r="B1011492" s="44"/>
      <c r="C1011492" s="39"/>
      <c r="D1011492" s="39"/>
      <c r="E1011492" s="3"/>
      <c r="F1011492" s="20"/>
      <c r="G1011492" s="20"/>
      <c r="H1011492" s="46"/>
      <c r="I1011492" s="47"/>
      <c r="J1011492" s="3"/>
      <c r="K1011492" s="48"/>
      <c r="L1011492" s="46"/>
      <c r="M1011492" s="46"/>
      <c r="N1011492" s="49"/>
      <c r="O1011492" s="46"/>
      <c r="P1011492" s="3"/>
      <c r="Q1011492" s="3"/>
      <c r="R1011492" s="50"/>
      <c r="S1011492" s="3"/>
      <c r="T1011492" s="3"/>
      <c r="U1011492" s="3"/>
      <c r="V1011492" s="6"/>
    </row>
    <row r="1011493" spans="1:22" customFormat="1">
      <c r="A1011493" s="2"/>
      <c r="B1011493" s="44"/>
      <c r="C1011493" s="39"/>
      <c r="D1011493" s="39"/>
      <c r="E1011493" s="3"/>
      <c r="F1011493" s="20"/>
      <c r="G1011493" s="20"/>
      <c r="H1011493" s="46"/>
      <c r="I1011493" s="47"/>
      <c r="J1011493" s="3"/>
      <c r="K1011493" s="48"/>
      <c r="L1011493" s="46"/>
      <c r="M1011493" s="46"/>
      <c r="N1011493" s="49"/>
      <c r="O1011493" s="46"/>
      <c r="P1011493" s="3"/>
      <c r="Q1011493" s="3"/>
      <c r="R1011493" s="50"/>
      <c r="S1011493" s="3"/>
      <c r="T1011493" s="3"/>
      <c r="U1011493" s="3"/>
      <c r="V1011493" s="6"/>
    </row>
    <row r="1011494" spans="1:22" customFormat="1">
      <c r="A1011494" s="2"/>
      <c r="B1011494" s="44"/>
      <c r="C1011494" s="39"/>
      <c r="D1011494" s="39"/>
      <c r="E1011494" s="3"/>
      <c r="F1011494" s="20"/>
      <c r="G1011494" s="20"/>
      <c r="H1011494" s="46"/>
      <c r="I1011494" s="47"/>
      <c r="J1011494" s="3"/>
      <c r="K1011494" s="48"/>
      <c r="L1011494" s="46"/>
      <c r="M1011494" s="46"/>
      <c r="N1011494" s="49"/>
      <c r="O1011494" s="46"/>
      <c r="P1011494" s="3"/>
      <c r="Q1011494" s="3"/>
      <c r="R1011494" s="50"/>
      <c r="S1011494" s="3"/>
      <c r="T1011494" s="3"/>
      <c r="U1011494" s="3"/>
      <c r="V1011494" s="6"/>
    </row>
    <row r="1011495" spans="1:22" customFormat="1">
      <c r="A1011495" s="2"/>
      <c r="B1011495" s="44"/>
      <c r="C1011495" s="39"/>
      <c r="D1011495" s="39"/>
      <c r="E1011495" s="3"/>
      <c r="F1011495" s="20"/>
      <c r="G1011495" s="20"/>
      <c r="H1011495" s="46"/>
      <c r="I1011495" s="47"/>
      <c r="J1011495" s="3"/>
      <c r="K1011495" s="48"/>
      <c r="L1011495" s="46"/>
      <c r="M1011495" s="46"/>
      <c r="N1011495" s="49"/>
      <c r="O1011495" s="46"/>
      <c r="P1011495" s="3"/>
      <c r="Q1011495" s="3"/>
      <c r="R1011495" s="50"/>
      <c r="S1011495" s="3"/>
      <c r="T1011495" s="3"/>
      <c r="U1011495" s="3"/>
      <c r="V1011495" s="6"/>
    </row>
    <row r="1011496" spans="1:22" customFormat="1">
      <c r="A1011496" s="2"/>
      <c r="B1011496" s="44"/>
      <c r="C1011496" s="39"/>
      <c r="D1011496" s="39"/>
      <c r="E1011496" s="3"/>
      <c r="F1011496" s="20"/>
      <c r="G1011496" s="20"/>
      <c r="H1011496" s="46"/>
      <c r="I1011496" s="47"/>
      <c r="J1011496" s="3"/>
      <c r="K1011496" s="48"/>
      <c r="L1011496" s="46"/>
      <c r="M1011496" s="46"/>
      <c r="N1011496" s="49"/>
      <c r="O1011496" s="46"/>
      <c r="P1011496" s="3"/>
      <c r="Q1011496" s="3"/>
      <c r="R1011496" s="50"/>
      <c r="S1011496" s="3"/>
      <c r="T1011496" s="3"/>
      <c r="U1011496" s="3"/>
      <c r="V1011496" s="6"/>
    </row>
    <row r="1011497" spans="1:22" customFormat="1">
      <c r="A1011497" s="2"/>
      <c r="B1011497" s="44"/>
      <c r="C1011497" s="39"/>
      <c r="D1011497" s="39"/>
      <c r="E1011497" s="3"/>
      <c r="F1011497" s="20"/>
      <c r="G1011497" s="20"/>
      <c r="H1011497" s="46"/>
      <c r="I1011497" s="47"/>
      <c r="J1011497" s="3"/>
      <c r="K1011497" s="48"/>
      <c r="L1011497" s="46"/>
      <c r="M1011497" s="46"/>
      <c r="N1011497" s="49"/>
      <c r="O1011497" s="46"/>
      <c r="P1011497" s="3"/>
      <c r="Q1011497" s="3"/>
      <c r="R1011497" s="50"/>
      <c r="S1011497" s="3"/>
      <c r="T1011497" s="3"/>
      <c r="U1011497" s="3"/>
      <c r="V1011497" s="6"/>
    </row>
    <row r="1011498" spans="1:22" customFormat="1">
      <c r="A1011498" s="2"/>
      <c r="B1011498" s="44"/>
      <c r="C1011498" s="39"/>
      <c r="D1011498" s="39"/>
      <c r="E1011498" s="3"/>
      <c r="F1011498" s="20"/>
      <c r="G1011498" s="20"/>
      <c r="H1011498" s="46"/>
      <c r="I1011498" s="47"/>
      <c r="J1011498" s="3"/>
      <c r="K1011498" s="48"/>
      <c r="L1011498" s="46"/>
      <c r="M1011498" s="46"/>
      <c r="N1011498" s="49"/>
      <c r="O1011498" s="46"/>
      <c r="P1011498" s="3"/>
      <c r="Q1011498" s="3"/>
      <c r="R1011498" s="50"/>
      <c r="S1011498" s="3"/>
      <c r="T1011498" s="3"/>
      <c r="U1011498" s="3"/>
      <c r="V1011498" s="6"/>
    </row>
    <row r="1011499" spans="1:22" customFormat="1">
      <c r="A1011499" s="2"/>
      <c r="B1011499" s="44"/>
      <c r="C1011499" s="39"/>
      <c r="D1011499" s="39"/>
      <c r="E1011499" s="3"/>
      <c r="F1011499" s="20"/>
      <c r="G1011499" s="20"/>
      <c r="H1011499" s="46"/>
      <c r="I1011499" s="47"/>
      <c r="J1011499" s="3"/>
      <c r="K1011499" s="48"/>
      <c r="L1011499" s="46"/>
      <c r="M1011499" s="46"/>
      <c r="N1011499" s="49"/>
      <c r="O1011499" s="46"/>
      <c r="P1011499" s="3"/>
      <c r="Q1011499" s="3"/>
      <c r="R1011499" s="50"/>
      <c r="S1011499" s="3"/>
      <c r="T1011499" s="3"/>
      <c r="U1011499" s="3"/>
      <c r="V1011499" s="6"/>
    </row>
    <row r="1011500" spans="1:22" customFormat="1">
      <c r="A1011500" s="2"/>
      <c r="B1011500" s="44"/>
      <c r="C1011500" s="39"/>
      <c r="D1011500" s="39"/>
      <c r="E1011500" s="3"/>
      <c r="F1011500" s="20"/>
      <c r="G1011500" s="20"/>
      <c r="H1011500" s="46"/>
      <c r="I1011500" s="47"/>
      <c r="J1011500" s="3"/>
      <c r="K1011500" s="48"/>
      <c r="L1011500" s="46"/>
      <c r="M1011500" s="46"/>
      <c r="N1011500" s="49"/>
      <c r="O1011500" s="46"/>
      <c r="P1011500" s="3"/>
      <c r="Q1011500" s="3"/>
      <c r="R1011500" s="50"/>
      <c r="S1011500" s="3"/>
      <c r="T1011500" s="3"/>
      <c r="U1011500" s="3"/>
      <c r="V1011500" s="6"/>
    </row>
    <row r="1011501" spans="1:22" customFormat="1">
      <c r="A1011501" s="2"/>
      <c r="B1011501" s="44"/>
      <c r="C1011501" s="39"/>
      <c r="D1011501" s="39"/>
      <c r="E1011501" s="3"/>
      <c r="F1011501" s="20"/>
      <c r="G1011501" s="20"/>
      <c r="H1011501" s="46"/>
      <c r="I1011501" s="47"/>
      <c r="J1011501" s="3"/>
      <c r="K1011501" s="48"/>
      <c r="L1011501" s="46"/>
      <c r="M1011501" s="46"/>
      <c r="N1011501" s="49"/>
      <c r="O1011501" s="46"/>
      <c r="P1011501" s="3"/>
      <c r="Q1011501" s="3"/>
      <c r="R1011501" s="50"/>
      <c r="S1011501" s="3"/>
      <c r="T1011501" s="3"/>
      <c r="U1011501" s="3"/>
      <c r="V1011501" s="6"/>
    </row>
    <row r="1011502" spans="1:22" customFormat="1">
      <c r="A1011502" s="2"/>
      <c r="B1011502" s="44"/>
      <c r="C1011502" s="39"/>
      <c r="D1011502" s="39"/>
      <c r="E1011502" s="3"/>
      <c r="F1011502" s="20"/>
      <c r="G1011502" s="20"/>
      <c r="H1011502" s="46"/>
      <c r="I1011502" s="47"/>
      <c r="J1011502" s="3"/>
      <c r="K1011502" s="48"/>
      <c r="L1011502" s="46"/>
      <c r="M1011502" s="46"/>
      <c r="N1011502" s="49"/>
      <c r="O1011502" s="46"/>
      <c r="P1011502" s="3"/>
      <c r="Q1011502" s="3"/>
      <c r="R1011502" s="50"/>
      <c r="S1011502" s="3"/>
      <c r="T1011502" s="3"/>
      <c r="U1011502" s="3"/>
      <c r="V1011502" s="6"/>
    </row>
    <row r="1011503" spans="1:22" customFormat="1">
      <c r="A1011503" s="2"/>
      <c r="B1011503" s="44"/>
      <c r="C1011503" s="39"/>
      <c r="D1011503" s="39"/>
      <c r="E1011503" s="3"/>
      <c r="F1011503" s="20"/>
      <c r="G1011503" s="20"/>
      <c r="H1011503" s="46"/>
      <c r="I1011503" s="47"/>
      <c r="J1011503" s="3"/>
      <c r="K1011503" s="48"/>
      <c r="L1011503" s="46"/>
      <c r="M1011503" s="46"/>
      <c r="N1011503" s="49"/>
      <c r="O1011503" s="46"/>
      <c r="P1011503" s="3"/>
      <c r="Q1011503" s="3"/>
      <c r="R1011503" s="50"/>
      <c r="S1011503" s="3"/>
      <c r="T1011503" s="3"/>
      <c r="U1011503" s="3"/>
      <c r="V1011503" s="6"/>
    </row>
    <row r="1011504" spans="1:22" customFormat="1">
      <c r="A1011504" s="2"/>
      <c r="B1011504" s="44"/>
      <c r="C1011504" s="39"/>
      <c r="D1011504" s="39"/>
      <c r="E1011504" s="3"/>
      <c r="F1011504" s="20"/>
      <c r="G1011504" s="20"/>
      <c r="H1011504" s="46"/>
      <c r="I1011504" s="47"/>
      <c r="J1011504" s="3"/>
      <c r="K1011504" s="48"/>
      <c r="L1011504" s="46"/>
      <c r="M1011504" s="46"/>
      <c r="N1011504" s="49"/>
      <c r="O1011504" s="46"/>
      <c r="P1011504" s="3"/>
      <c r="Q1011504" s="3"/>
      <c r="R1011504" s="50"/>
      <c r="S1011504" s="3"/>
      <c r="T1011504" s="3"/>
      <c r="U1011504" s="3"/>
      <c r="V1011504" s="6"/>
    </row>
    <row r="1011505" spans="1:22" customFormat="1">
      <c r="A1011505" s="2"/>
      <c r="B1011505" s="44"/>
      <c r="C1011505" s="39"/>
      <c r="D1011505" s="39"/>
      <c r="E1011505" s="3"/>
      <c r="F1011505" s="20"/>
      <c r="G1011505" s="20"/>
      <c r="H1011505" s="46"/>
      <c r="I1011505" s="47"/>
      <c r="J1011505" s="3"/>
      <c r="K1011505" s="48"/>
      <c r="L1011505" s="46"/>
      <c r="M1011505" s="46"/>
      <c r="N1011505" s="49"/>
      <c r="O1011505" s="46"/>
      <c r="P1011505" s="3"/>
      <c r="Q1011505" s="3"/>
      <c r="R1011505" s="50"/>
      <c r="S1011505" s="3"/>
      <c r="T1011505" s="3"/>
      <c r="U1011505" s="3"/>
      <c r="V1011505" s="6"/>
    </row>
    <row r="1011506" spans="1:22" customFormat="1">
      <c r="A1011506" s="2"/>
      <c r="B1011506" s="44"/>
      <c r="C1011506" s="39"/>
      <c r="D1011506" s="39"/>
      <c r="E1011506" s="3"/>
      <c r="F1011506" s="20"/>
      <c r="G1011506" s="20"/>
      <c r="H1011506" s="46"/>
      <c r="I1011506" s="47"/>
      <c r="J1011506" s="3"/>
      <c r="K1011506" s="48"/>
      <c r="L1011506" s="46"/>
      <c r="M1011506" s="46"/>
      <c r="N1011506" s="49"/>
      <c r="O1011506" s="46"/>
      <c r="P1011506" s="3"/>
      <c r="Q1011506" s="3"/>
      <c r="R1011506" s="50"/>
      <c r="S1011506" s="3"/>
      <c r="T1011506" s="3"/>
      <c r="U1011506" s="3"/>
      <c r="V1011506" s="6"/>
    </row>
    <row r="1011507" spans="1:22" customFormat="1">
      <c r="A1011507" s="2"/>
      <c r="B1011507" s="44"/>
      <c r="C1011507" s="39"/>
      <c r="D1011507" s="39"/>
      <c r="E1011507" s="3"/>
      <c r="F1011507" s="20"/>
      <c r="G1011507" s="20"/>
      <c r="H1011507" s="46"/>
      <c r="I1011507" s="47"/>
      <c r="J1011507" s="3"/>
      <c r="K1011507" s="48"/>
      <c r="L1011507" s="46"/>
      <c r="M1011507" s="46"/>
      <c r="N1011507" s="49"/>
      <c r="O1011507" s="46"/>
      <c r="P1011507" s="3"/>
      <c r="Q1011507" s="3"/>
      <c r="R1011507" s="50"/>
      <c r="S1011507" s="3"/>
      <c r="T1011507" s="3"/>
      <c r="U1011507" s="3"/>
      <c r="V1011507" s="6"/>
    </row>
    <row r="1011508" spans="1:22" customFormat="1">
      <c r="A1011508" s="2"/>
      <c r="B1011508" s="44"/>
      <c r="C1011508" s="39"/>
      <c r="D1011508" s="39"/>
      <c r="E1011508" s="3"/>
      <c r="F1011508" s="20"/>
      <c r="G1011508" s="20"/>
      <c r="H1011508" s="46"/>
      <c r="I1011508" s="47"/>
      <c r="J1011508" s="3"/>
      <c r="K1011508" s="48"/>
      <c r="L1011508" s="46"/>
      <c r="M1011508" s="46"/>
      <c r="N1011508" s="49"/>
      <c r="O1011508" s="46"/>
      <c r="P1011508" s="3"/>
      <c r="Q1011508" s="3"/>
      <c r="R1011508" s="50"/>
      <c r="S1011508" s="3"/>
      <c r="T1011508" s="3"/>
      <c r="U1011508" s="3"/>
      <c r="V1011508" s="6"/>
    </row>
    <row r="1011509" spans="1:22" customFormat="1">
      <c r="A1011509" s="2"/>
      <c r="B1011509" s="44"/>
      <c r="C1011509" s="39"/>
      <c r="D1011509" s="39"/>
      <c r="E1011509" s="3"/>
      <c r="F1011509" s="20"/>
      <c r="G1011509" s="20"/>
      <c r="H1011509" s="46"/>
      <c r="I1011509" s="47"/>
      <c r="J1011509" s="3"/>
      <c r="K1011509" s="48"/>
      <c r="L1011509" s="46"/>
      <c r="M1011509" s="46"/>
      <c r="N1011509" s="49"/>
      <c r="O1011509" s="46"/>
      <c r="P1011509" s="3"/>
      <c r="Q1011509" s="3"/>
      <c r="R1011509" s="50"/>
      <c r="S1011509" s="3"/>
      <c r="T1011509" s="3"/>
      <c r="U1011509" s="3"/>
      <c r="V1011509" s="6"/>
    </row>
    <row r="1011510" spans="1:22" customFormat="1">
      <c r="A1011510" s="2"/>
      <c r="B1011510" s="44"/>
      <c r="C1011510" s="39"/>
      <c r="D1011510" s="39"/>
      <c r="E1011510" s="3"/>
      <c r="F1011510" s="20"/>
      <c r="G1011510" s="20"/>
      <c r="H1011510" s="46"/>
      <c r="I1011510" s="47"/>
      <c r="J1011510" s="3"/>
      <c r="K1011510" s="48"/>
      <c r="L1011510" s="46"/>
      <c r="M1011510" s="46"/>
      <c r="N1011510" s="49"/>
      <c r="O1011510" s="46"/>
      <c r="P1011510" s="3"/>
      <c r="Q1011510" s="3"/>
      <c r="R1011510" s="50"/>
      <c r="S1011510" s="3"/>
      <c r="T1011510" s="3"/>
      <c r="U1011510" s="3"/>
      <c r="V1011510" s="6"/>
    </row>
    <row r="1011511" spans="1:22" customFormat="1">
      <c r="A1011511" s="2"/>
      <c r="B1011511" s="44"/>
      <c r="C1011511" s="39"/>
      <c r="D1011511" s="39"/>
      <c r="E1011511" s="3"/>
      <c r="F1011511" s="20"/>
      <c r="G1011511" s="20"/>
      <c r="H1011511" s="46"/>
      <c r="I1011511" s="47"/>
      <c r="J1011511" s="3"/>
      <c r="K1011511" s="48"/>
      <c r="L1011511" s="46"/>
      <c r="M1011511" s="46"/>
      <c r="N1011511" s="49"/>
      <c r="O1011511" s="46"/>
      <c r="P1011511" s="3"/>
      <c r="Q1011511" s="3"/>
      <c r="R1011511" s="50"/>
      <c r="S1011511" s="3"/>
      <c r="T1011511" s="3"/>
      <c r="U1011511" s="3"/>
      <c r="V1011511" s="6"/>
    </row>
    <row r="1011512" spans="1:22" customFormat="1">
      <c r="A1011512" s="2"/>
      <c r="B1011512" s="44"/>
      <c r="C1011512" s="39"/>
      <c r="D1011512" s="39"/>
      <c r="E1011512" s="3"/>
      <c r="F1011512" s="20"/>
      <c r="G1011512" s="20"/>
      <c r="H1011512" s="46"/>
      <c r="I1011512" s="47"/>
      <c r="J1011512" s="3"/>
      <c r="K1011512" s="48"/>
      <c r="L1011512" s="46"/>
      <c r="M1011512" s="46"/>
      <c r="N1011512" s="49"/>
      <c r="O1011512" s="46"/>
      <c r="P1011512" s="3"/>
      <c r="Q1011512" s="3"/>
      <c r="R1011512" s="50"/>
      <c r="S1011512" s="3"/>
      <c r="T1011512" s="3"/>
      <c r="U1011512" s="3"/>
      <c r="V1011512" s="6"/>
    </row>
    <row r="1011513" spans="1:22" customFormat="1">
      <c r="A1011513" s="2"/>
      <c r="B1011513" s="44"/>
      <c r="C1011513" s="39"/>
      <c r="D1011513" s="39"/>
      <c r="E1011513" s="3"/>
      <c r="F1011513" s="20"/>
      <c r="G1011513" s="20"/>
      <c r="H1011513" s="46"/>
      <c r="I1011513" s="47"/>
      <c r="J1011513" s="3"/>
      <c r="K1011513" s="48"/>
      <c r="L1011513" s="46"/>
      <c r="M1011513" s="46"/>
      <c r="N1011513" s="49"/>
      <c r="O1011513" s="46"/>
      <c r="P1011513" s="3"/>
      <c r="Q1011513" s="3"/>
      <c r="R1011513" s="50"/>
      <c r="S1011513" s="3"/>
      <c r="T1011513" s="3"/>
      <c r="U1011513" s="3"/>
      <c r="V1011513" s="6"/>
    </row>
    <row r="1011514" spans="1:22" customFormat="1">
      <c r="A1011514" s="2"/>
      <c r="B1011514" s="44"/>
      <c r="C1011514" s="39"/>
      <c r="D1011514" s="39"/>
      <c r="E1011514" s="3"/>
      <c r="F1011514" s="20"/>
      <c r="G1011514" s="20"/>
      <c r="H1011514" s="46"/>
      <c r="I1011514" s="47"/>
      <c r="J1011514" s="3"/>
      <c r="K1011514" s="48"/>
      <c r="L1011514" s="46"/>
      <c r="M1011514" s="46"/>
      <c r="N1011514" s="49"/>
      <c r="O1011514" s="46"/>
      <c r="P1011514" s="3"/>
      <c r="Q1011514" s="3"/>
      <c r="R1011514" s="50"/>
      <c r="S1011514" s="3"/>
      <c r="T1011514" s="3"/>
      <c r="U1011514" s="3"/>
      <c r="V1011514" s="6"/>
    </row>
    <row r="1011515" spans="1:22" customFormat="1">
      <c r="A1011515" s="2"/>
      <c r="B1011515" s="44"/>
      <c r="C1011515" s="39"/>
      <c r="D1011515" s="39"/>
      <c r="E1011515" s="3"/>
      <c r="F1011515" s="20"/>
      <c r="G1011515" s="20"/>
      <c r="H1011515" s="46"/>
      <c r="I1011515" s="47"/>
      <c r="J1011515" s="3"/>
      <c r="K1011515" s="48"/>
      <c r="L1011515" s="46"/>
      <c r="M1011515" s="46"/>
      <c r="N1011515" s="49"/>
      <c r="O1011515" s="46"/>
      <c r="P1011515" s="3"/>
      <c r="Q1011515" s="3"/>
      <c r="R1011515" s="50"/>
      <c r="S1011515" s="3"/>
      <c r="T1011515" s="3"/>
      <c r="U1011515" s="3"/>
      <c r="V1011515" s="6"/>
    </row>
    <row r="1011516" spans="1:22" customFormat="1">
      <c r="A1011516" s="2"/>
      <c r="B1011516" s="44"/>
      <c r="C1011516" s="39"/>
      <c r="D1011516" s="39"/>
      <c r="E1011516" s="3"/>
      <c r="F1011516" s="20"/>
      <c r="G1011516" s="20"/>
      <c r="H1011516" s="46"/>
      <c r="I1011516" s="47"/>
      <c r="J1011516" s="3"/>
      <c r="K1011516" s="48"/>
      <c r="L1011516" s="46"/>
      <c r="M1011516" s="46"/>
      <c r="N1011516" s="49"/>
      <c r="O1011516" s="46"/>
      <c r="P1011516" s="3"/>
      <c r="Q1011516" s="3"/>
      <c r="R1011516" s="50"/>
      <c r="S1011516" s="3"/>
      <c r="T1011516" s="3"/>
      <c r="U1011516" s="3"/>
      <c r="V1011516" s="6"/>
    </row>
    <row r="1011517" spans="1:22" customFormat="1">
      <c r="A1011517" s="2"/>
      <c r="B1011517" s="44"/>
      <c r="C1011517" s="39"/>
      <c r="D1011517" s="39"/>
      <c r="E1011517" s="3"/>
      <c r="F1011517" s="20"/>
      <c r="G1011517" s="20"/>
      <c r="H1011517" s="46"/>
      <c r="I1011517" s="47"/>
      <c r="J1011517" s="3"/>
      <c r="K1011517" s="48"/>
      <c r="L1011517" s="46"/>
      <c r="M1011517" s="46"/>
      <c r="N1011517" s="49"/>
      <c r="O1011517" s="46"/>
      <c r="P1011517" s="3"/>
      <c r="Q1011517" s="3"/>
      <c r="R1011517" s="50"/>
      <c r="S1011517" s="3"/>
      <c r="T1011517" s="3"/>
      <c r="U1011517" s="3"/>
      <c r="V1011517" s="6"/>
    </row>
    <row r="1011518" spans="1:22" customFormat="1">
      <c r="A1011518" s="2"/>
      <c r="B1011518" s="44"/>
      <c r="C1011518" s="39"/>
      <c r="D1011518" s="39"/>
      <c r="E1011518" s="3"/>
      <c r="F1011518" s="20"/>
      <c r="G1011518" s="20"/>
      <c r="H1011518" s="46"/>
      <c r="I1011518" s="47"/>
      <c r="J1011518" s="3"/>
      <c r="K1011518" s="48"/>
      <c r="L1011518" s="46"/>
      <c r="M1011518" s="46"/>
      <c r="N1011518" s="49"/>
      <c r="O1011518" s="46"/>
      <c r="P1011518" s="3"/>
      <c r="Q1011518" s="3"/>
      <c r="R1011518" s="50"/>
      <c r="S1011518" s="3"/>
      <c r="T1011518" s="3"/>
      <c r="U1011518" s="3"/>
      <c r="V1011518" s="6"/>
    </row>
    <row r="1011519" spans="1:22" customFormat="1">
      <c r="A1011519" s="2"/>
      <c r="B1011519" s="44"/>
      <c r="C1011519" s="39"/>
      <c r="D1011519" s="39"/>
      <c r="E1011519" s="3"/>
      <c r="F1011519" s="20"/>
      <c r="G1011519" s="20"/>
      <c r="H1011519" s="46"/>
      <c r="I1011519" s="47"/>
      <c r="J1011519" s="3"/>
      <c r="K1011519" s="48"/>
      <c r="L1011519" s="46"/>
      <c r="M1011519" s="46"/>
      <c r="N1011519" s="49"/>
      <c r="O1011519" s="46"/>
      <c r="P1011519" s="3"/>
      <c r="Q1011519" s="3"/>
      <c r="R1011519" s="50"/>
      <c r="S1011519" s="3"/>
      <c r="T1011519" s="3"/>
      <c r="U1011519" s="3"/>
      <c r="V1011519" s="6"/>
    </row>
    <row r="1011520" spans="1:22" customFormat="1">
      <c r="A1011520" s="2"/>
      <c r="B1011520" s="44"/>
      <c r="C1011520" s="39"/>
      <c r="D1011520" s="39"/>
      <c r="E1011520" s="3"/>
      <c r="F1011520" s="20"/>
      <c r="G1011520" s="20"/>
      <c r="H1011520" s="46"/>
      <c r="I1011520" s="47"/>
      <c r="J1011520" s="3"/>
      <c r="K1011520" s="48"/>
      <c r="L1011520" s="46"/>
      <c r="M1011520" s="46"/>
      <c r="N1011520" s="49"/>
      <c r="O1011520" s="46"/>
      <c r="P1011520" s="3"/>
      <c r="Q1011520" s="3"/>
      <c r="R1011520" s="50"/>
      <c r="S1011520" s="3"/>
      <c r="T1011520" s="3"/>
      <c r="U1011520" s="3"/>
      <c r="V1011520" s="6"/>
    </row>
    <row r="1011521" spans="1:22" customFormat="1">
      <c r="A1011521" s="2"/>
      <c r="B1011521" s="44"/>
      <c r="C1011521" s="39"/>
      <c r="D1011521" s="39"/>
      <c r="E1011521" s="3"/>
      <c r="F1011521" s="20"/>
      <c r="G1011521" s="20"/>
      <c r="H1011521" s="46"/>
      <c r="I1011521" s="47"/>
      <c r="J1011521" s="3"/>
      <c r="K1011521" s="48"/>
      <c r="L1011521" s="46"/>
      <c r="M1011521" s="46"/>
      <c r="N1011521" s="49"/>
      <c r="O1011521" s="46"/>
      <c r="P1011521" s="3"/>
      <c r="Q1011521" s="3"/>
      <c r="R1011521" s="50"/>
      <c r="S1011521" s="3"/>
      <c r="T1011521" s="3"/>
      <c r="U1011521" s="3"/>
      <c r="V1011521" s="6"/>
    </row>
    <row r="1011522" spans="1:22" customFormat="1">
      <c r="A1011522" s="2"/>
      <c r="B1011522" s="44"/>
      <c r="C1011522" s="39"/>
      <c r="D1011522" s="39"/>
      <c r="E1011522" s="3"/>
      <c r="F1011522" s="20"/>
      <c r="G1011522" s="20"/>
      <c r="H1011522" s="46"/>
      <c r="I1011522" s="47"/>
      <c r="J1011522" s="3"/>
      <c r="K1011522" s="48"/>
      <c r="L1011522" s="46"/>
      <c r="M1011522" s="46"/>
      <c r="N1011522" s="49"/>
      <c r="O1011522" s="46"/>
      <c r="P1011522" s="3"/>
      <c r="Q1011522" s="3"/>
      <c r="R1011522" s="50"/>
      <c r="S1011522" s="3"/>
      <c r="T1011522" s="3"/>
      <c r="U1011522" s="3"/>
      <c r="V1011522" s="6"/>
    </row>
    <row r="1011523" spans="1:22" customFormat="1">
      <c r="A1011523" s="2"/>
      <c r="B1011523" s="44"/>
      <c r="C1011523" s="39"/>
      <c r="D1011523" s="39"/>
      <c r="E1011523" s="3"/>
      <c r="F1011523" s="20"/>
      <c r="G1011523" s="20"/>
      <c r="H1011523" s="46"/>
      <c r="I1011523" s="47"/>
      <c r="J1011523" s="3"/>
      <c r="K1011523" s="48"/>
      <c r="L1011523" s="46"/>
      <c r="M1011523" s="46"/>
      <c r="N1011523" s="49"/>
      <c r="O1011523" s="46"/>
      <c r="P1011523" s="3"/>
      <c r="Q1011523" s="3"/>
      <c r="R1011523" s="50"/>
      <c r="S1011523" s="3"/>
      <c r="T1011523" s="3"/>
      <c r="U1011523" s="3"/>
      <c r="V1011523" s="6"/>
    </row>
    <row r="1011524" spans="1:22" customFormat="1">
      <c r="A1011524" s="2"/>
      <c r="B1011524" s="44"/>
      <c r="C1011524" s="39"/>
      <c r="D1011524" s="39"/>
      <c r="E1011524" s="3"/>
      <c r="F1011524" s="20"/>
      <c r="G1011524" s="20"/>
      <c r="H1011524" s="46"/>
      <c r="I1011524" s="47"/>
      <c r="J1011524" s="3"/>
      <c r="K1011524" s="48"/>
      <c r="L1011524" s="46"/>
      <c r="M1011524" s="46"/>
      <c r="N1011524" s="49"/>
      <c r="O1011524" s="46"/>
      <c r="P1011524" s="3"/>
      <c r="Q1011524" s="3"/>
      <c r="R1011524" s="50"/>
      <c r="S1011524" s="3"/>
      <c r="T1011524" s="3"/>
      <c r="U1011524" s="3"/>
      <c r="V1011524" s="6"/>
    </row>
    <row r="1011525" spans="1:22" customFormat="1">
      <c r="A1011525" s="2"/>
      <c r="B1011525" s="44"/>
      <c r="C1011525" s="39"/>
      <c r="D1011525" s="39"/>
      <c r="E1011525" s="3"/>
      <c r="F1011525" s="20"/>
      <c r="G1011525" s="20"/>
      <c r="H1011525" s="46"/>
      <c r="I1011525" s="47"/>
      <c r="J1011525" s="3"/>
      <c r="K1011525" s="48"/>
      <c r="L1011525" s="46"/>
      <c r="M1011525" s="46"/>
      <c r="N1011525" s="49"/>
      <c r="O1011525" s="46"/>
      <c r="P1011525" s="3"/>
      <c r="Q1011525" s="3"/>
      <c r="R1011525" s="50"/>
      <c r="S1011525" s="3"/>
      <c r="T1011525" s="3"/>
      <c r="U1011525" s="3"/>
      <c r="V1011525" s="6"/>
    </row>
    <row r="1011526" spans="1:22" customFormat="1">
      <c r="A1011526" s="2"/>
      <c r="B1011526" s="44"/>
      <c r="C1011526" s="39"/>
      <c r="D1011526" s="39"/>
      <c r="E1011526" s="3"/>
      <c r="F1011526" s="20"/>
      <c r="G1011526" s="20"/>
      <c r="H1011526" s="46"/>
      <c r="I1011526" s="47"/>
      <c r="J1011526" s="3"/>
      <c r="K1011526" s="48"/>
      <c r="L1011526" s="46"/>
      <c r="M1011526" s="46"/>
      <c r="N1011526" s="49"/>
      <c r="O1011526" s="46"/>
      <c r="P1011526" s="3"/>
      <c r="Q1011526" s="3"/>
      <c r="R1011526" s="50"/>
      <c r="S1011526" s="3"/>
      <c r="T1011526" s="3"/>
      <c r="U1011526" s="3"/>
      <c r="V1011526" s="6"/>
    </row>
    <row r="1011527" spans="1:22" customFormat="1">
      <c r="A1011527" s="2"/>
      <c r="B1011527" s="44"/>
      <c r="C1011527" s="39"/>
      <c r="D1011527" s="39"/>
      <c r="E1011527" s="3"/>
      <c r="F1011527" s="20"/>
      <c r="G1011527" s="20"/>
      <c r="H1011527" s="46"/>
      <c r="I1011527" s="47"/>
      <c r="J1011527" s="3"/>
      <c r="K1011527" s="48"/>
      <c r="L1011527" s="46"/>
      <c r="M1011527" s="46"/>
      <c r="N1011527" s="49"/>
      <c r="O1011527" s="46"/>
      <c r="P1011527" s="3"/>
      <c r="Q1011527" s="3"/>
      <c r="R1011527" s="50"/>
      <c r="S1011527" s="3"/>
      <c r="T1011527" s="3"/>
      <c r="U1011527" s="3"/>
      <c r="V1011527" s="6"/>
    </row>
    <row r="1011528" spans="1:22" customFormat="1">
      <c r="A1011528" s="2"/>
      <c r="B1011528" s="44"/>
      <c r="C1011528" s="39"/>
      <c r="D1011528" s="39"/>
      <c r="E1011528" s="3"/>
      <c r="F1011528" s="20"/>
      <c r="G1011528" s="20"/>
      <c r="H1011528" s="46"/>
      <c r="I1011528" s="47"/>
      <c r="J1011528" s="3"/>
      <c r="K1011528" s="48"/>
      <c r="L1011528" s="46"/>
      <c r="M1011528" s="46"/>
      <c r="N1011528" s="49"/>
      <c r="O1011528" s="46"/>
      <c r="P1011528" s="3"/>
      <c r="Q1011528" s="3"/>
      <c r="R1011528" s="50"/>
      <c r="S1011528" s="3"/>
      <c r="T1011528" s="3"/>
      <c r="U1011528" s="3"/>
      <c r="V1011528" s="6"/>
    </row>
    <row r="1011529" spans="1:22" customFormat="1">
      <c r="A1011529" s="2"/>
      <c r="B1011529" s="44"/>
      <c r="C1011529" s="39"/>
      <c r="D1011529" s="39"/>
      <c r="E1011529" s="3"/>
      <c r="F1011529" s="20"/>
      <c r="G1011529" s="20"/>
      <c r="H1011529" s="46"/>
      <c r="I1011529" s="47"/>
      <c r="J1011529" s="3"/>
      <c r="K1011529" s="48"/>
      <c r="L1011529" s="46"/>
      <c r="M1011529" s="46"/>
      <c r="N1011529" s="49"/>
      <c r="O1011529" s="46"/>
      <c r="P1011529" s="3"/>
      <c r="Q1011529" s="3"/>
      <c r="R1011529" s="50"/>
      <c r="S1011529" s="3"/>
      <c r="T1011529" s="3"/>
      <c r="U1011529" s="3"/>
      <c r="V1011529" s="6"/>
    </row>
    <row r="1011530" spans="1:22" customFormat="1">
      <c r="A1011530" s="2"/>
      <c r="B1011530" s="44"/>
      <c r="C1011530" s="39"/>
      <c r="D1011530" s="39"/>
      <c r="E1011530" s="3"/>
      <c r="F1011530" s="20"/>
      <c r="G1011530" s="20"/>
      <c r="H1011530" s="46"/>
      <c r="I1011530" s="47"/>
      <c r="J1011530" s="3"/>
      <c r="K1011530" s="48"/>
      <c r="L1011530" s="46"/>
      <c r="M1011530" s="46"/>
      <c r="N1011530" s="49"/>
      <c r="O1011530" s="46"/>
      <c r="P1011530" s="3"/>
      <c r="Q1011530" s="3"/>
      <c r="R1011530" s="50"/>
      <c r="S1011530" s="3"/>
      <c r="T1011530" s="3"/>
      <c r="U1011530" s="3"/>
      <c r="V1011530" s="6"/>
    </row>
    <row r="1011531" spans="1:22" customFormat="1">
      <c r="A1011531" s="2"/>
      <c r="B1011531" s="44"/>
      <c r="C1011531" s="39"/>
      <c r="D1011531" s="39"/>
      <c r="E1011531" s="3"/>
      <c r="F1011531" s="20"/>
      <c r="G1011531" s="20"/>
      <c r="H1011531" s="46"/>
      <c r="I1011531" s="47"/>
      <c r="J1011531" s="3"/>
      <c r="K1011531" s="48"/>
      <c r="L1011531" s="46"/>
      <c r="M1011531" s="46"/>
      <c r="N1011531" s="49"/>
      <c r="O1011531" s="46"/>
      <c r="P1011531" s="3"/>
      <c r="Q1011531" s="3"/>
      <c r="R1011531" s="50"/>
      <c r="S1011531" s="3"/>
      <c r="T1011531" s="3"/>
      <c r="U1011531" s="3"/>
      <c r="V1011531" s="6"/>
    </row>
    <row r="1011532" spans="1:22" customFormat="1">
      <c r="A1011532" s="2"/>
      <c r="B1011532" s="44"/>
      <c r="C1011532" s="39"/>
      <c r="D1011532" s="39"/>
      <c r="E1011532" s="3"/>
      <c r="F1011532" s="20"/>
      <c r="G1011532" s="20"/>
      <c r="H1011532" s="46"/>
      <c r="I1011532" s="47"/>
      <c r="J1011532" s="3"/>
      <c r="K1011532" s="48"/>
      <c r="L1011532" s="46"/>
      <c r="M1011532" s="46"/>
      <c r="N1011532" s="49"/>
      <c r="O1011532" s="46"/>
      <c r="P1011532" s="3"/>
      <c r="Q1011532" s="3"/>
      <c r="R1011532" s="50"/>
      <c r="S1011532" s="3"/>
      <c r="T1011532" s="3"/>
      <c r="U1011532" s="3"/>
      <c r="V1011532" s="6"/>
    </row>
    <row r="1011533" spans="1:22" customFormat="1">
      <c r="A1011533" s="2"/>
      <c r="B1011533" s="44"/>
      <c r="C1011533" s="39"/>
      <c r="D1011533" s="39"/>
      <c r="E1011533" s="3"/>
      <c r="F1011533" s="20"/>
      <c r="G1011533" s="20"/>
      <c r="H1011533" s="46"/>
      <c r="I1011533" s="47"/>
      <c r="J1011533" s="3"/>
      <c r="K1011533" s="48"/>
      <c r="L1011533" s="46"/>
      <c r="M1011533" s="46"/>
      <c r="N1011533" s="49"/>
      <c r="O1011533" s="46"/>
      <c r="P1011533" s="3"/>
      <c r="Q1011533" s="3"/>
      <c r="R1011533" s="50"/>
      <c r="S1011533" s="3"/>
      <c r="T1011533" s="3"/>
      <c r="U1011533" s="3"/>
      <c r="V1011533" s="6"/>
    </row>
    <row r="1011534" spans="1:22" customFormat="1">
      <c r="A1011534" s="2"/>
      <c r="B1011534" s="44"/>
      <c r="C1011534" s="39"/>
      <c r="D1011534" s="39"/>
      <c r="E1011534" s="3"/>
      <c r="F1011534" s="20"/>
      <c r="G1011534" s="20"/>
      <c r="H1011534" s="46"/>
      <c r="I1011534" s="47"/>
      <c r="J1011534" s="3"/>
      <c r="K1011534" s="48"/>
      <c r="L1011534" s="46"/>
      <c r="M1011534" s="46"/>
      <c r="N1011534" s="49"/>
      <c r="O1011534" s="46"/>
      <c r="P1011534" s="3"/>
      <c r="Q1011534" s="3"/>
      <c r="R1011534" s="50"/>
      <c r="S1011534" s="3"/>
      <c r="T1011534" s="3"/>
      <c r="U1011534" s="3"/>
      <c r="V1011534" s="6"/>
    </row>
    <row r="1011535" spans="1:22" customFormat="1">
      <c r="A1011535" s="2"/>
      <c r="B1011535" s="44"/>
      <c r="C1011535" s="39"/>
      <c r="D1011535" s="39"/>
      <c r="E1011535" s="3"/>
      <c r="F1011535" s="20"/>
      <c r="G1011535" s="20"/>
      <c r="H1011535" s="46"/>
      <c r="I1011535" s="47"/>
      <c r="J1011535" s="3"/>
      <c r="K1011535" s="48"/>
      <c r="L1011535" s="46"/>
      <c r="M1011535" s="46"/>
      <c r="N1011535" s="49"/>
      <c r="O1011535" s="46"/>
      <c r="P1011535" s="3"/>
      <c r="Q1011535" s="3"/>
      <c r="R1011535" s="50"/>
      <c r="S1011535" s="3"/>
      <c r="T1011535" s="3"/>
      <c r="U1011535" s="3"/>
      <c r="V1011535" s="6"/>
    </row>
    <row r="1011536" spans="1:22" customFormat="1">
      <c r="A1011536" s="2"/>
      <c r="B1011536" s="44"/>
      <c r="C1011536" s="39"/>
      <c r="D1011536" s="39"/>
      <c r="E1011536" s="3"/>
      <c r="F1011536" s="20"/>
      <c r="G1011536" s="20"/>
      <c r="H1011536" s="46"/>
      <c r="I1011536" s="47"/>
      <c r="J1011536" s="3"/>
      <c r="K1011536" s="48"/>
      <c r="L1011536" s="46"/>
      <c r="M1011536" s="46"/>
      <c r="N1011536" s="49"/>
      <c r="O1011536" s="46"/>
      <c r="P1011536" s="3"/>
      <c r="Q1011536" s="3"/>
      <c r="R1011536" s="50"/>
      <c r="S1011536" s="3"/>
      <c r="T1011536" s="3"/>
      <c r="U1011536" s="3"/>
      <c r="V1011536" s="6"/>
    </row>
    <row r="1011537" spans="1:22" customFormat="1">
      <c r="A1011537" s="2"/>
      <c r="B1011537" s="44"/>
      <c r="C1011537" s="39"/>
      <c r="D1011537" s="39"/>
      <c r="E1011537" s="3"/>
      <c r="F1011537" s="20"/>
      <c r="G1011537" s="20"/>
      <c r="H1011537" s="46"/>
      <c r="I1011537" s="47"/>
      <c r="J1011537" s="3"/>
      <c r="K1011537" s="48"/>
      <c r="L1011537" s="46"/>
      <c r="M1011537" s="46"/>
      <c r="N1011537" s="49"/>
      <c r="O1011537" s="46"/>
      <c r="P1011537" s="3"/>
      <c r="Q1011537" s="3"/>
      <c r="R1011537" s="50"/>
      <c r="S1011537" s="3"/>
      <c r="T1011537" s="3"/>
      <c r="U1011537" s="3"/>
      <c r="V1011537" s="6"/>
    </row>
    <row r="1011538" spans="1:22" customFormat="1">
      <c r="A1011538" s="2"/>
      <c r="B1011538" s="44"/>
      <c r="C1011538" s="39"/>
      <c r="D1011538" s="39"/>
      <c r="E1011538" s="3"/>
      <c r="F1011538" s="20"/>
      <c r="G1011538" s="20"/>
      <c r="H1011538" s="46"/>
      <c r="I1011538" s="47"/>
      <c r="J1011538" s="3"/>
      <c r="K1011538" s="48"/>
      <c r="L1011538" s="46"/>
      <c r="M1011538" s="46"/>
      <c r="N1011538" s="49"/>
      <c r="O1011538" s="46"/>
      <c r="P1011538" s="3"/>
      <c r="Q1011538" s="3"/>
      <c r="R1011538" s="50"/>
      <c r="S1011538" s="3"/>
      <c r="T1011538" s="3"/>
      <c r="U1011538" s="3"/>
      <c r="V1011538" s="6"/>
    </row>
    <row r="1011539" spans="1:22" customFormat="1">
      <c r="A1011539" s="2"/>
      <c r="B1011539" s="44"/>
      <c r="C1011539" s="39"/>
      <c r="D1011539" s="39"/>
      <c r="E1011539" s="3"/>
      <c r="F1011539" s="20"/>
      <c r="G1011539" s="20"/>
      <c r="H1011539" s="46"/>
      <c r="I1011539" s="47"/>
      <c r="J1011539" s="3"/>
      <c r="K1011539" s="48"/>
      <c r="L1011539" s="46"/>
      <c r="M1011539" s="46"/>
      <c r="N1011539" s="49"/>
      <c r="O1011539" s="46"/>
      <c r="P1011539" s="3"/>
      <c r="Q1011539" s="3"/>
      <c r="R1011539" s="50"/>
      <c r="S1011539" s="3"/>
      <c r="T1011539" s="3"/>
      <c r="U1011539" s="3"/>
      <c r="V1011539" s="6"/>
    </row>
    <row r="1011540" spans="1:22" customFormat="1">
      <c r="A1011540" s="2"/>
      <c r="B1011540" s="44"/>
      <c r="C1011540" s="39"/>
      <c r="D1011540" s="39"/>
      <c r="E1011540" s="3"/>
      <c r="F1011540" s="20"/>
      <c r="G1011540" s="20"/>
      <c r="H1011540" s="46"/>
      <c r="I1011540" s="47"/>
      <c r="J1011540" s="3"/>
      <c r="K1011540" s="48"/>
      <c r="L1011540" s="46"/>
      <c r="M1011540" s="46"/>
      <c r="N1011540" s="49"/>
      <c r="O1011540" s="46"/>
      <c r="P1011540" s="3"/>
      <c r="Q1011540" s="3"/>
      <c r="R1011540" s="50"/>
      <c r="S1011540" s="3"/>
      <c r="T1011540" s="3"/>
      <c r="U1011540" s="3"/>
      <c r="V1011540" s="6"/>
    </row>
    <row r="1011541" spans="1:22" customFormat="1">
      <c r="A1011541" s="2"/>
      <c r="B1011541" s="44"/>
      <c r="C1011541" s="39"/>
      <c r="D1011541" s="39"/>
      <c r="E1011541" s="3"/>
      <c r="F1011541" s="20"/>
      <c r="G1011541" s="20"/>
      <c r="H1011541" s="46"/>
      <c r="I1011541" s="47"/>
      <c r="J1011541" s="3"/>
      <c r="K1011541" s="48"/>
      <c r="L1011541" s="46"/>
      <c r="M1011541" s="46"/>
      <c r="N1011541" s="49"/>
      <c r="O1011541" s="46"/>
      <c r="P1011541" s="3"/>
      <c r="Q1011541" s="3"/>
      <c r="R1011541" s="50"/>
      <c r="S1011541" s="3"/>
      <c r="T1011541" s="3"/>
      <c r="U1011541" s="3"/>
      <c r="V1011541" s="6"/>
    </row>
    <row r="1011542" spans="1:22" customFormat="1">
      <c r="A1011542" s="2"/>
      <c r="B1011542" s="44"/>
      <c r="C1011542" s="39"/>
      <c r="D1011542" s="39"/>
      <c r="E1011542" s="3"/>
      <c r="F1011542" s="20"/>
      <c r="G1011542" s="20"/>
      <c r="H1011542" s="46"/>
      <c r="I1011542" s="47"/>
      <c r="J1011542" s="3"/>
      <c r="K1011542" s="48"/>
      <c r="L1011542" s="46"/>
      <c r="M1011542" s="46"/>
      <c r="N1011542" s="49"/>
      <c r="O1011542" s="46"/>
      <c r="P1011542" s="3"/>
      <c r="Q1011542" s="3"/>
      <c r="R1011542" s="50"/>
      <c r="S1011542" s="3"/>
      <c r="T1011542" s="3"/>
      <c r="U1011542" s="3"/>
      <c r="V1011542" s="6"/>
    </row>
    <row r="1011543" spans="1:22" customFormat="1">
      <c r="A1011543" s="2"/>
      <c r="B1011543" s="44"/>
      <c r="C1011543" s="39"/>
      <c r="D1011543" s="39"/>
      <c r="E1011543" s="3"/>
      <c r="F1011543" s="20"/>
      <c r="G1011543" s="20"/>
      <c r="H1011543" s="46"/>
      <c r="I1011543" s="47"/>
      <c r="J1011543" s="3"/>
      <c r="K1011543" s="48"/>
      <c r="L1011543" s="46"/>
      <c r="M1011543" s="46"/>
      <c r="N1011543" s="49"/>
      <c r="O1011543" s="46"/>
      <c r="P1011543" s="3"/>
      <c r="Q1011543" s="3"/>
      <c r="R1011543" s="50"/>
      <c r="S1011543" s="3"/>
      <c r="T1011543" s="3"/>
      <c r="U1011543" s="3"/>
      <c r="V1011543" s="6"/>
    </row>
    <row r="1011544" spans="1:22" customFormat="1">
      <c r="A1011544" s="2"/>
      <c r="B1011544" s="44"/>
      <c r="C1011544" s="39"/>
      <c r="D1011544" s="39"/>
      <c r="E1011544" s="3"/>
      <c r="F1011544" s="20"/>
      <c r="G1011544" s="20"/>
      <c r="H1011544" s="46"/>
      <c r="I1011544" s="47"/>
      <c r="J1011544" s="3"/>
      <c r="K1011544" s="48"/>
      <c r="L1011544" s="46"/>
      <c r="M1011544" s="46"/>
      <c r="N1011544" s="49"/>
      <c r="O1011544" s="46"/>
      <c r="P1011544" s="3"/>
      <c r="Q1011544" s="3"/>
      <c r="R1011544" s="50"/>
      <c r="S1011544" s="3"/>
      <c r="T1011544" s="3"/>
      <c r="U1011544" s="3"/>
      <c r="V1011544" s="6"/>
    </row>
    <row r="1011545" spans="1:22" customFormat="1">
      <c r="A1011545" s="2"/>
      <c r="B1011545" s="44"/>
      <c r="C1011545" s="39"/>
      <c r="D1011545" s="39"/>
      <c r="E1011545" s="3"/>
      <c r="F1011545" s="20"/>
      <c r="G1011545" s="20"/>
      <c r="H1011545" s="46"/>
      <c r="I1011545" s="47"/>
      <c r="J1011545" s="3"/>
      <c r="K1011545" s="48"/>
      <c r="L1011545" s="46"/>
      <c r="M1011545" s="46"/>
      <c r="N1011545" s="49"/>
      <c r="O1011545" s="46"/>
      <c r="P1011545" s="3"/>
      <c r="Q1011545" s="3"/>
      <c r="R1011545" s="50"/>
      <c r="S1011545" s="3"/>
      <c r="T1011545" s="3"/>
      <c r="U1011545" s="3"/>
      <c r="V1011545" s="6"/>
    </row>
    <row r="1011546" spans="1:22" customFormat="1">
      <c r="A1011546" s="2"/>
      <c r="B1011546" s="44"/>
      <c r="C1011546" s="39"/>
      <c r="D1011546" s="39"/>
      <c r="E1011546" s="3"/>
      <c r="F1011546" s="20"/>
      <c r="G1011546" s="20"/>
      <c r="H1011546" s="46"/>
      <c r="I1011546" s="47"/>
      <c r="J1011546" s="3"/>
      <c r="K1011546" s="48"/>
      <c r="L1011546" s="46"/>
      <c r="M1011546" s="46"/>
      <c r="N1011546" s="49"/>
      <c r="O1011546" s="46"/>
      <c r="P1011546" s="3"/>
      <c r="Q1011546" s="3"/>
      <c r="R1011546" s="50"/>
      <c r="S1011546" s="3"/>
      <c r="T1011546" s="3"/>
      <c r="U1011546" s="3"/>
      <c r="V1011546" s="6"/>
    </row>
    <row r="1011547" spans="1:22" customFormat="1">
      <c r="A1011547" s="2"/>
      <c r="B1011547" s="44"/>
      <c r="C1011547" s="39"/>
      <c r="D1011547" s="39"/>
      <c r="E1011547" s="3"/>
      <c r="F1011547" s="20"/>
      <c r="G1011547" s="20"/>
      <c r="H1011547" s="46"/>
      <c r="I1011547" s="47"/>
      <c r="J1011547" s="3"/>
      <c r="K1011547" s="48"/>
      <c r="L1011547" s="46"/>
      <c r="M1011547" s="46"/>
      <c r="N1011547" s="49"/>
      <c r="O1011547" s="46"/>
      <c r="P1011547" s="3"/>
      <c r="Q1011547" s="3"/>
      <c r="R1011547" s="50"/>
      <c r="S1011547" s="3"/>
      <c r="T1011547" s="3"/>
      <c r="U1011547" s="3"/>
      <c r="V1011547" s="6"/>
    </row>
    <row r="1011548" spans="1:22" customFormat="1">
      <c r="A1011548" s="2"/>
      <c r="B1011548" s="44"/>
      <c r="C1011548" s="39"/>
      <c r="D1011548" s="39"/>
      <c r="E1011548" s="3"/>
      <c r="F1011548" s="20"/>
      <c r="G1011548" s="20"/>
      <c r="H1011548" s="46"/>
      <c r="I1011548" s="47"/>
      <c r="J1011548" s="3"/>
      <c r="K1011548" s="48"/>
      <c r="L1011548" s="46"/>
      <c r="M1011548" s="46"/>
      <c r="N1011548" s="49"/>
      <c r="O1011548" s="46"/>
      <c r="P1011548" s="3"/>
      <c r="Q1011548" s="3"/>
      <c r="R1011548" s="50"/>
      <c r="S1011548" s="3"/>
      <c r="T1011548" s="3"/>
      <c r="U1011548" s="3"/>
      <c r="V1011548" s="6"/>
    </row>
    <row r="1011549" spans="1:22" customFormat="1">
      <c r="A1011549" s="2"/>
      <c r="B1011549" s="44"/>
      <c r="C1011549" s="39"/>
      <c r="D1011549" s="39"/>
      <c r="E1011549" s="3"/>
      <c r="F1011549" s="20"/>
      <c r="G1011549" s="20"/>
      <c r="H1011549" s="46"/>
      <c r="I1011549" s="47"/>
      <c r="J1011549" s="3"/>
      <c r="K1011549" s="48"/>
      <c r="L1011549" s="46"/>
      <c r="M1011549" s="46"/>
      <c r="N1011549" s="49"/>
      <c r="O1011549" s="46"/>
      <c r="P1011549" s="3"/>
      <c r="Q1011549" s="3"/>
      <c r="R1011549" s="50"/>
      <c r="S1011549" s="3"/>
      <c r="T1011549" s="3"/>
      <c r="U1011549" s="3"/>
      <c r="V1011549" s="6"/>
    </row>
    <row r="1011550" spans="1:22" customFormat="1">
      <c r="A1011550" s="2"/>
      <c r="B1011550" s="44"/>
      <c r="C1011550" s="39"/>
      <c r="D1011550" s="39"/>
      <c r="E1011550" s="3"/>
      <c r="F1011550" s="20"/>
      <c r="G1011550" s="20"/>
      <c r="H1011550" s="46"/>
      <c r="I1011550" s="47"/>
      <c r="J1011550" s="3"/>
      <c r="K1011550" s="48"/>
      <c r="L1011550" s="46"/>
      <c r="M1011550" s="46"/>
      <c r="N1011550" s="49"/>
      <c r="O1011550" s="46"/>
      <c r="P1011550" s="3"/>
      <c r="Q1011550" s="3"/>
      <c r="R1011550" s="50"/>
      <c r="S1011550" s="3"/>
      <c r="T1011550" s="3"/>
      <c r="U1011550" s="3"/>
      <c r="V1011550" s="6"/>
    </row>
    <row r="1011551" spans="1:22" customFormat="1">
      <c r="A1011551" s="2"/>
      <c r="B1011551" s="44"/>
      <c r="C1011551" s="39"/>
      <c r="D1011551" s="39"/>
      <c r="E1011551" s="3"/>
      <c r="F1011551" s="20"/>
      <c r="G1011551" s="20"/>
      <c r="H1011551" s="46"/>
      <c r="I1011551" s="47"/>
      <c r="J1011551" s="3"/>
      <c r="K1011551" s="48"/>
      <c r="L1011551" s="46"/>
      <c r="M1011551" s="46"/>
      <c r="N1011551" s="49"/>
      <c r="O1011551" s="46"/>
      <c r="P1011551" s="3"/>
      <c r="Q1011551" s="3"/>
      <c r="R1011551" s="50"/>
      <c r="S1011551" s="3"/>
      <c r="T1011551" s="3"/>
      <c r="U1011551" s="3"/>
      <c r="V1011551" s="6"/>
    </row>
    <row r="1011552" spans="1:22" customFormat="1">
      <c r="A1011552" s="2"/>
      <c r="B1011552" s="44"/>
      <c r="C1011552" s="39"/>
      <c r="D1011552" s="39"/>
      <c r="E1011552" s="3"/>
      <c r="F1011552" s="20"/>
      <c r="G1011552" s="20"/>
      <c r="H1011552" s="46"/>
      <c r="I1011552" s="47"/>
      <c r="J1011552" s="3"/>
      <c r="K1011552" s="48"/>
      <c r="L1011552" s="46"/>
      <c r="M1011552" s="46"/>
      <c r="N1011552" s="49"/>
      <c r="O1011552" s="46"/>
      <c r="P1011552" s="3"/>
      <c r="Q1011552" s="3"/>
      <c r="R1011552" s="50"/>
      <c r="S1011552" s="3"/>
      <c r="T1011552" s="3"/>
      <c r="U1011552" s="3"/>
      <c r="V1011552" s="6"/>
    </row>
    <row r="1011553" spans="1:22" customFormat="1">
      <c r="A1011553" s="2"/>
      <c r="B1011553" s="44"/>
      <c r="C1011553" s="39"/>
      <c r="D1011553" s="39"/>
      <c r="E1011553" s="3"/>
      <c r="F1011553" s="20"/>
      <c r="G1011553" s="20"/>
      <c r="H1011553" s="46"/>
      <c r="I1011553" s="47"/>
      <c r="J1011553" s="3"/>
      <c r="K1011553" s="48"/>
      <c r="L1011553" s="46"/>
      <c r="M1011553" s="46"/>
      <c r="N1011553" s="49"/>
      <c r="O1011553" s="46"/>
      <c r="P1011553" s="3"/>
      <c r="Q1011553" s="3"/>
      <c r="R1011553" s="50"/>
      <c r="S1011553" s="3"/>
      <c r="T1011553" s="3"/>
      <c r="U1011553" s="3"/>
      <c r="V1011553" s="6"/>
    </row>
    <row r="1011554" spans="1:22" customFormat="1">
      <c r="A1011554" s="2"/>
      <c r="B1011554" s="44"/>
      <c r="C1011554" s="39"/>
      <c r="D1011554" s="39"/>
      <c r="E1011554" s="3"/>
      <c r="F1011554" s="20"/>
      <c r="G1011554" s="20"/>
      <c r="H1011554" s="46"/>
      <c r="I1011554" s="47"/>
      <c r="J1011554" s="3"/>
      <c r="K1011554" s="48"/>
      <c r="L1011554" s="46"/>
      <c r="M1011554" s="46"/>
      <c r="N1011554" s="49"/>
      <c r="O1011554" s="46"/>
      <c r="P1011554" s="3"/>
      <c r="Q1011554" s="3"/>
      <c r="R1011554" s="50"/>
      <c r="S1011554" s="3"/>
      <c r="T1011554" s="3"/>
      <c r="U1011554" s="3"/>
      <c r="V1011554" s="6"/>
    </row>
    <row r="1011555" spans="1:22" customFormat="1">
      <c r="A1011555" s="2"/>
      <c r="B1011555" s="44"/>
      <c r="C1011555" s="39"/>
      <c r="D1011555" s="39"/>
      <c r="E1011555" s="3"/>
      <c r="F1011555" s="20"/>
      <c r="G1011555" s="20"/>
      <c r="H1011555" s="46"/>
      <c r="I1011555" s="47"/>
      <c r="J1011555" s="3"/>
      <c r="K1011555" s="48"/>
      <c r="L1011555" s="46"/>
      <c r="M1011555" s="46"/>
      <c r="N1011555" s="49"/>
      <c r="O1011555" s="46"/>
      <c r="P1011555" s="3"/>
      <c r="Q1011555" s="3"/>
      <c r="R1011555" s="50"/>
      <c r="S1011555" s="3"/>
      <c r="T1011555" s="3"/>
      <c r="U1011555" s="3"/>
      <c r="V1011555" s="6"/>
    </row>
    <row r="1011556" spans="1:22" customFormat="1">
      <c r="A1011556" s="2"/>
      <c r="B1011556" s="44"/>
      <c r="C1011556" s="39"/>
      <c r="D1011556" s="39"/>
      <c r="E1011556" s="3"/>
      <c r="F1011556" s="20"/>
      <c r="G1011556" s="20"/>
      <c r="H1011556" s="46"/>
      <c r="I1011556" s="47"/>
      <c r="J1011556" s="3"/>
      <c r="K1011556" s="48"/>
      <c r="L1011556" s="46"/>
      <c r="M1011556" s="46"/>
      <c r="N1011556" s="49"/>
      <c r="O1011556" s="46"/>
      <c r="P1011556" s="3"/>
      <c r="Q1011556" s="3"/>
      <c r="R1011556" s="50"/>
      <c r="S1011556" s="3"/>
      <c r="T1011556" s="3"/>
      <c r="U1011556" s="3"/>
      <c r="V1011556" s="6"/>
    </row>
    <row r="1011557" spans="1:22" customFormat="1">
      <c r="A1011557" s="2"/>
      <c r="B1011557" s="44"/>
      <c r="C1011557" s="39"/>
      <c r="D1011557" s="39"/>
      <c r="E1011557" s="3"/>
      <c r="F1011557" s="20"/>
      <c r="G1011557" s="20"/>
      <c r="H1011557" s="46"/>
      <c r="I1011557" s="47"/>
      <c r="J1011557" s="3"/>
      <c r="K1011557" s="48"/>
      <c r="L1011557" s="46"/>
      <c r="M1011557" s="46"/>
      <c r="N1011557" s="49"/>
      <c r="O1011557" s="46"/>
      <c r="P1011557" s="3"/>
      <c r="Q1011557" s="3"/>
      <c r="R1011557" s="50"/>
      <c r="S1011557" s="3"/>
      <c r="T1011557" s="3"/>
      <c r="U1011557" s="3"/>
      <c r="V1011557" s="6"/>
    </row>
    <row r="1011558" spans="1:22" customFormat="1">
      <c r="A1011558" s="2"/>
      <c r="B1011558" s="44"/>
      <c r="C1011558" s="39"/>
      <c r="D1011558" s="39"/>
      <c r="E1011558" s="3"/>
      <c r="F1011558" s="20"/>
      <c r="G1011558" s="20"/>
      <c r="H1011558" s="46"/>
      <c r="I1011558" s="47"/>
      <c r="J1011558" s="3"/>
      <c r="K1011558" s="48"/>
      <c r="L1011558" s="46"/>
      <c r="M1011558" s="46"/>
      <c r="N1011558" s="49"/>
      <c r="O1011558" s="46"/>
      <c r="P1011558" s="3"/>
      <c r="Q1011558" s="3"/>
      <c r="R1011558" s="50"/>
      <c r="S1011558" s="3"/>
      <c r="T1011558" s="3"/>
      <c r="U1011558" s="3"/>
      <c r="V1011558" s="6"/>
    </row>
    <row r="1011559" spans="1:22" customFormat="1">
      <c r="A1011559" s="2"/>
      <c r="B1011559" s="44"/>
      <c r="C1011559" s="39"/>
      <c r="D1011559" s="39"/>
      <c r="E1011559" s="3"/>
      <c r="F1011559" s="20"/>
      <c r="G1011559" s="20"/>
      <c r="H1011559" s="46"/>
      <c r="I1011559" s="47"/>
      <c r="J1011559" s="3"/>
      <c r="K1011559" s="48"/>
      <c r="L1011559" s="46"/>
      <c r="M1011559" s="46"/>
      <c r="N1011559" s="49"/>
      <c r="O1011559" s="46"/>
      <c r="P1011559" s="3"/>
      <c r="Q1011559" s="3"/>
      <c r="R1011559" s="50"/>
      <c r="S1011559" s="3"/>
      <c r="T1011559" s="3"/>
      <c r="U1011559" s="3"/>
      <c r="V1011559" s="6"/>
    </row>
    <row r="1011560" spans="1:22" customFormat="1">
      <c r="A1011560" s="2"/>
      <c r="B1011560" s="44"/>
      <c r="C1011560" s="39"/>
      <c r="D1011560" s="39"/>
      <c r="E1011560" s="3"/>
      <c r="F1011560" s="20"/>
      <c r="G1011560" s="20"/>
      <c r="H1011560" s="46"/>
      <c r="I1011560" s="47"/>
      <c r="J1011560" s="3"/>
      <c r="K1011560" s="48"/>
      <c r="L1011560" s="46"/>
      <c r="M1011560" s="46"/>
      <c r="N1011560" s="49"/>
      <c r="O1011560" s="46"/>
      <c r="P1011560" s="3"/>
      <c r="Q1011560" s="3"/>
      <c r="R1011560" s="50"/>
      <c r="S1011560" s="3"/>
      <c r="T1011560" s="3"/>
      <c r="U1011560" s="3"/>
      <c r="V1011560" s="6"/>
    </row>
    <row r="1011561" spans="1:22" customFormat="1">
      <c r="A1011561" s="2"/>
      <c r="B1011561" s="44"/>
      <c r="C1011561" s="39"/>
      <c r="D1011561" s="39"/>
      <c r="E1011561" s="3"/>
      <c r="F1011561" s="20"/>
      <c r="G1011561" s="20"/>
      <c r="H1011561" s="46"/>
      <c r="I1011561" s="47"/>
      <c r="J1011561" s="3"/>
      <c r="K1011561" s="48"/>
      <c r="L1011561" s="46"/>
      <c r="M1011561" s="46"/>
      <c r="N1011561" s="49"/>
      <c r="O1011561" s="46"/>
      <c r="P1011561" s="3"/>
      <c r="Q1011561" s="3"/>
      <c r="R1011561" s="50"/>
      <c r="S1011561" s="3"/>
      <c r="T1011561" s="3"/>
      <c r="U1011561" s="3"/>
      <c r="V1011561" s="6"/>
    </row>
    <row r="1011562" spans="1:22" customFormat="1">
      <c r="A1011562" s="2"/>
      <c r="B1011562" s="44"/>
      <c r="C1011562" s="39"/>
      <c r="D1011562" s="39"/>
      <c r="E1011562" s="3"/>
      <c r="F1011562" s="20"/>
      <c r="G1011562" s="20"/>
      <c r="H1011562" s="46"/>
      <c r="I1011562" s="47"/>
      <c r="J1011562" s="3"/>
      <c r="K1011562" s="48"/>
      <c r="L1011562" s="46"/>
      <c r="M1011562" s="46"/>
      <c r="N1011562" s="49"/>
      <c r="O1011562" s="46"/>
      <c r="P1011562" s="3"/>
      <c r="Q1011562" s="3"/>
      <c r="R1011562" s="50"/>
      <c r="S1011562" s="3"/>
      <c r="T1011562" s="3"/>
      <c r="U1011562" s="3"/>
      <c r="V1011562" s="6"/>
    </row>
    <row r="1011563" spans="1:22" customFormat="1">
      <c r="A1011563" s="2"/>
      <c r="B1011563" s="44"/>
      <c r="C1011563" s="39"/>
      <c r="D1011563" s="39"/>
      <c r="E1011563" s="3"/>
      <c r="F1011563" s="20"/>
      <c r="G1011563" s="20"/>
      <c r="H1011563" s="46"/>
      <c r="I1011563" s="47"/>
      <c r="J1011563" s="3"/>
      <c r="K1011563" s="48"/>
      <c r="L1011563" s="46"/>
      <c r="M1011563" s="46"/>
      <c r="N1011563" s="49"/>
      <c r="O1011563" s="46"/>
      <c r="P1011563" s="3"/>
      <c r="Q1011563" s="3"/>
      <c r="R1011563" s="50"/>
      <c r="S1011563" s="3"/>
      <c r="T1011563" s="3"/>
      <c r="U1011563" s="3"/>
      <c r="V1011563" s="6"/>
    </row>
    <row r="1011564" spans="1:22" customFormat="1">
      <c r="A1011564" s="2"/>
      <c r="B1011564" s="44"/>
      <c r="C1011564" s="39"/>
      <c r="D1011564" s="39"/>
      <c r="E1011564" s="3"/>
      <c r="F1011564" s="20"/>
      <c r="G1011564" s="20"/>
      <c r="H1011564" s="46"/>
      <c r="I1011564" s="47"/>
      <c r="J1011564" s="3"/>
      <c r="K1011564" s="48"/>
      <c r="L1011564" s="46"/>
      <c r="M1011564" s="46"/>
      <c r="N1011564" s="49"/>
      <c r="O1011564" s="46"/>
      <c r="P1011564" s="3"/>
      <c r="Q1011564" s="3"/>
      <c r="R1011564" s="50"/>
      <c r="S1011564" s="3"/>
      <c r="T1011564" s="3"/>
      <c r="U1011564" s="3"/>
      <c r="V1011564" s="6"/>
    </row>
    <row r="1011565" spans="1:22" customFormat="1">
      <c r="A1011565" s="2"/>
      <c r="B1011565" s="44"/>
      <c r="C1011565" s="39"/>
      <c r="D1011565" s="39"/>
      <c r="E1011565" s="3"/>
      <c r="F1011565" s="20"/>
      <c r="G1011565" s="20"/>
      <c r="H1011565" s="46"/>
      <c r="I1011565" s="47"/>
      <c r="J1011565" s="3"/>
      <c r="K1011565" s="48"/>
      <c r="L1011565" s="46"/>
      <c r="M1011565" s="46"/>
      <c r="N1011565" s="49"/>
      <c r="O1011565" s="46"/>
      <c r="P1011565" s="3"/>
      <c r="Q1011565" s="3"/>
      <c r="R1011565" s="50"/>
      <c r="S1011565" s="3"/>
      <c r="T1011565" s="3"/>
      <c r="U1011565" s="3"/>
      <c r="V1011565" s="6"/>
    </row>
    <row r="1011566" spans="1:22" customFormat="1">
      <c r="A1011566" s="2"/>
      <c r="B1011566" s="44"/>
      <c r="C1011566" s="39"/>
      <c r="D1011566" s="39"/>
      <c r="E1011566" s="3"/>
      <c r="F1011566" s="20"/>
      <c r="G1011566" s="20"/>
      <c r="H1011566" s="46"/>
      <c r="I1011566" s="47"/>
      <c r="J1011566" s="3"/>
      <c r="K1011566" s="48"/>
      <c r="L1011566" s="46"/>
      <c r="M1011566" s="46"/>
      <c r="N1011566" s="49"/>
      <c r="O1011566" s="46"/>
      <c r="P1011566" s="3"/>
      <c r="Q1011566" s="3"/>
      <c r="R1011566" s="50"/>
      <c r="S1011566" s="3"/>
      <c r="T1011566" s="3"/>
      <c r="U1011566" s="3"/>
      <c r="V1011566" s="6"/>
    </row>
    <row r="1011567" spans="1:22" customFormat="1">
      <c r="A1011567" s="2"/>
      <c r="B1011567" s="44"/>
      <c r="C1011567" s="39"/>
      <c r="D1011567" s="39"/>
      <c r="E1011567" s="3"/>
      <c r="F1011567" s="20"/>
      <c r="G1011567" s="20"/>
      <c r="H1011567" s="46"/>
      <c r="I1011567" s="47"/>
      <c r="J1011567" s="3"/>
      <c r="K1011567" s="48"/>
      <c r="L1011567" s="46"/>
      <c r="M1011567" s="46"/>
      <c r="N1011567" s="49"/>
      <c r="O1011567" s="46"/>
      <c r="P1011567" s="3"/>
      <c r="Q1011567" s="3"/>
      <c r="R1011567" s="50"/>
      <c r="S1011567" s="3"/>
      <c r="T1011567" s="3"/>
      <c r="U1011567" s="3"/>
      <c r="V1011567" s="6"/>
    </row>
    <row r="1011568" spans="1:22" customFormat="1">
      <c r="A1011568" s="2"/>
      <c r="B1011568" s="44"/>
      <c r="C1011568" s="39"/>
      <c r="D1011568" s="39"/>
      <c r="E1011568" s="3"/>
      <c r="F1011568" s="20"/>
      <c r="G1011568" s="20"/>
      <c r="H1011568" s="46"/>
      <c r="I1011568" s="47"/>
      <c r="J1011568" s="3"/>
      <c r="K1011568" s="48"/>
      <c r="L1011568" s="46"/>
      <c r="M1011568" s="46"/>
      <c r="N1011568" s="49"/>
      <c r="O1011568" s="46"/>
      <c r="P1011568" s="3"/>
      <c r="Q1011568" s="3"/>
      <c r="R1011568" s="50"/>
      <c r="S1011568" s="3"/>
      <c r="T1011568" s="3"/>
      <c r="U1011568" s="3"/>
      <c r="V1011568" s="6"/>
    </row>
    <row r="1011569" spans="1:22" customFormat="1">
      <c r="A1011569" s="2"/>
      <c r="B1011569" s="44"/>
      <c r="C1011569" s="39"/>
      <c r="D1011569" s="39"/>
      <c r="E1011569" s="3"/>
      <c r="F1011569" s="20"/>
      <c r="G1011569" s="20"/>
      <c r="H1011569" s="46"/>
      <c r="I1011569" s="47"/>
      <c r="J1011569" s="3"/>
      <c r="K1011569" s="48"/>
      <c r="L1011569" s="46"/>
      <c r="M1011569" s="46"/>
      <c r="N1011569" s="49"/>
      <c r="O1011569" s="46"/>
      <c r="P1011569" s="3"/>
      <c r="Q1011569" s="3"/>
      <c r="R1011569" s="50"/>
      <c r="S1011569" s="3"/>
      <c r="T1011569" s="3"/>
      <c r="U1011569" s="3"/>
      <c r="V1011569" s="6"/>
    </row>
    <row r="1011570" spans="1:22" customFormat="1">
      <c r="A1011570" s="2"/>
      <c r="B1011570" s="44"/>
      <c r="C1011570" s="39"/>
      <c r="D1011570" s="39"/>
      <c r="E1011570" s="3"/>
      <c r="F1011570" s="20"/>
      <c r="G1011570" s="20"/>
      <c r="H1011570" s="46"/>
      <c r="I1011570" s="47"/>
      <c r="J1011570" s="3"/>
      <c r="K1011570" s="48"/>
      <c r="L1011570" s="46"/>
      <c r="M1011570" s="46"/>
      <c r="N1011570" s="49"/>
      <c r="O1011570" s="46"/>
      <c r="P1011570" s="3"/>
      <c r="Q1011570" s="3"/>
      <c r="R1011570" s="50"/>
      <c r="S1011570" s="3"/>
      <c r="T1011570" s="3"/>
      <c r="U1011570" s="3"/>
      <c r="V1011570" s="6"/>
    </row>
    <row r="1011571" spans="1:22" customFormat="1">
      <c r="A1011571" s="2"/>
      <c r="B1011571" s="44"/>
      <c r="C1011571" s="39"/>
      <c r="D1011571" s="39"/>
      <c r="E1011571" s="3"/>
      <c r="F1011571" s="20"/>
      <c r="G1011571" s="20"/>
      <c r="H1011571" s="46"/>
      <c r="I1011571" s="47"/>
      <c r="J1011571" s="3"/>
      <c r="K1011571" s="48"/>
      <c r="L1011571" s="46"/>
      <c r="M1011571" s="46"/>
      <c r="N1011571" s="49"/>
      <c r="O1011571" s="46"/>
      <c r="P1011571" s="3"/>
      <c r="Q1011571" s="3"/>
      <c r="R1011571" s="50"/>
      <c r="S1011571" s="3"/>
      <c r="T1011571" s="3"/>
      <c r="U1011571" s="3"/>
      <c r="V1011571" s="6"/>
    </row>
    <row r="1011572" spans="1:22" customFormat="1">
      <c r="A1011572" s="2"/>
      <c r="B1011572" s="44"/>
      <c r="C1011572" s="39"/>
      <c r="D1011572" s="39"/>
      <c r="E1011572" s="3"/>
      <c r="F1011572" s="20"/>
      <c r="G1011572" s="20"/>
      <c r="H1011572" s="46"/>
      <c r="I1011572" s="47"/>
      <c r="J1011572" s="3"/>
      <c r="K1011572" s="48"/>
      <c r="L1011572" s="46"/>
      <c r="M1011572" s="46"/>
      <c r="N1011572" s="49"/>
      <c r="O1011572" s="46"/>
      <c r="P1011572" s="3"/>
      <c r="Q1011572" s="3"/>
      <c r="R1011572" s="50"/>
      <c r="S1011572" s="3"/>
      <c r="T1011572" s="3"/>
      <c r="U1011572" s="3"/>
      <c r="V1011572" s="6"/>
    </row>
    <row r="1011573" spans="1:22" customFormat="1">
      <c r="A1011573" s="2"/>
      <c r="B1011573" s="44"/>
      <c r="C1011573" s="39"/>
      <c r="D1011573" s="39"/>
      <c r="E1011573" s="3"/>
      <c r="F1011573" s="20"/>
      <c r="G1011573" s="20"/>
      <c r="H1011573" s="46"/>
      <c r="I1011573" s="47"/>
      <c r="J1011573" s="3"/>
      <c r="K1011573" s="48"/>
      <c r="L1011573" s="46"/>
      <c r="M1011573" s="46"/>
      <c r="N1011573" s="49"/>
      <c r="O1011573" s="46"/>
      <c r="P1011573" s="3"/>
      <c r="Q1011573" s="3"/>
      <c r="R1011573" s="50"/>
      <c r="S1011573" s="3"/>
      <c r="T1011573" s="3"/>
      <c r="U1011573" s="3"/>
      <c r="V1011573" s="6"/>
    </row>
    <row r="1011574" spans="1:22" customFormat="1">
      <c r="A1011574" s="2"/>
      <c r="B1011574" s="44"/>
      <c r="C1011574" s="39"/>
      <c r="D1011574" s="39"/>
      <c r="E1011574" s="3"/>
      <c r="F1011574" s="20"/>
      <c r="G1011574" s="20"/>
      <c r="H1011574" s="46"/>
      <c r="I1011574" s="47"/>
      <c r="J1011574" s="3"/>
      <c r="K1011574" s="48"/>
      <c r="L1011574" s="46"/>
      <c r="M1011574" s="46"/>
      <c r="N1011574" s="49"/>
      <c r="O1011574" s="46"/>
      <c r="P1011574" s="3"/>
      <c r="Q1011574" s="3"/>
      <c r="R1011574" s="50"/>
      <c r="S1011574" s="3"/>
      <c r="T1011574" s="3"/>
      <c r="U1011574" s="3"/>
      <c r="V1011574" s="6"/>
    </row>
    <row r="1011575" spans="1:22" customFormat="1">
      <c r="A1011575" s="2"/>
      <c r="B1011575" s="44"/>
      <c r="C1011575" s="39"/>
      <c r="D1011575" s="39"/>
      <c r="E1011575" s="3"/>
      <c r="F1011575" s="20"/>
      <c r="G1011575" s="20"/>
      <c r="H1011575" s="46"/>
      <c r="I1011575" s="47"/>
      <c r="J1011575" s="3"/>
      <c r="K1011575" s="48"/>
      <c r="L1011575" s="46"/>
      <c r="M1011575" s="46"/>
      <c r="N1011575" s="49"/>
      <c r="O1011575" s="46"/>
      <c r="P1011575" s="3"/>
      <c r="Q1011575" s="3"/>
      <c r="R1011575" s="50"/>
      <c r="S1011575" s="3"/>
      <c r="T1011575" s="3"/>
      <c r="U1011575" s="3"/>
      <c r="V1011575" s="6"/>
    </row>
    <row r="1011576" spans="1:22" customFormat="1">
      <c r="A1011576" s="2"/>
      <c r="B1011576" s="44"/>
      <c r="C1011576" s="39"/>
      <c r="D1011576" s="39"/>
      <c r="E1011576" s="3"/>
      <c r="F1011576" s="20"/>
      <c r="G1011576" s="20"/>
      <c r="H1011576" s="46"/>
      <c r="I1011576" s="47"/>
      <c r="J1011576" s="3"/>
      <c r="K1011576" s="48"/>
      <c r="L1011576" s="46"/>
      <c r="M1011576" s="46"/>
      <c r="N1011576" s="49"/>
      <c r="O1011576" s="46"/>
      <c r="P1011576" s="3"/>
      <c r="Q1011576" s="3"/>
      <c r="R1011576" s="50"/>
      <c r="S1011576" s="3"/>
      <c r="T1011576" s="3"/>
      <c r="U1011576" s="3"/>
      <c r="V1011576" s="6"/>
    </row>
    <row r="1011577" spans="1:22" customFormat="1">
      <c r="A1011577" s="2"/>
      <c r="B1011577" s="44"/>
      <c r="C1011577" s="39"/>
      <c r="D1011577" s="39"/>
      <c r="E1011577" s="3"/>
      <c r="F1011577" s="20"/>
      <c r="G1011577" s="20"/>
      <c r="H1011577" s="46"/>
      <c r="I1011577" s="47"/>
      <c r="J1011577" s="3"/>
      <c r="K1011577" s="48"/>
      <c r="L1011577" s="46"/>
      <c r="M1011577" s="46"/>
      <c r="N1011577" s="49"/>
      <c r="O1011577" s="46"/>
      <c r="P1011577" s="3"/>
      <c r="Q1011577" s="3"/>
      <c r="R1011577" s="50"/>
      <c r="S1011577" s="3"/>
      <c r="T1011577" s="3"/>
      <c r="U1011577" s="3"/>
      <c r="V1011577" s="6"/>
    </row>
    <row r="1011578" spans="1:22" customFormat="1">
      <c r="A1011578" s="2"/>
      <c r="B1011578" s="44"/>
      <c r="C1011578" s="39"/>
      <c r="D1011578" s="39"/>
      <c r="E1011578" s="3"/>
      <c r="F1011578" s="20"/>
      <c r="G1011578" s="20"/>
      <c r="H1011578" s="46"/>
      <c r="I1011578" s="47"/>
      <c r="J1011578" s="3"/>
      <c r="K1011578" s="48"/>
      <c r="L1011578" s="46"/>
      <c r="M1011578" s="46"/>
      <c r="N1011578" s="49"/>
      <c r="O1011578" s="46"/>
      <c r="P1011578" s="3"/>
      <c r="Q1011578" s="3"/>
      <c r="R1011578" s="50"/>
      <c r="S1011578" s="3"/>
      <c r="T1011578" s="3"/>
      <c r="U1011578" s="3"/>
      <c r="V1011578" s="6"/>
    </row>
    <row r="1011579" spans="1:22" customFormat="1">
      <c r="A1011579" s="2"/>
      <c r="B1011579" s="44"/>
      <c r="C1011579" s="39"/>
      <c r="D1011579" s="39"/>
      <c r="E1011579" s="3"/>
      <c r="F1011579" s="20"/>
      <c r="G1011579" s="20"/>
      <c r="H1011579" s="46"/>
      <c r="I1011579" s="47"/>
      <c r="J1011579" s="3"/>
      <c r="K1011579" s="48"/>
      <c r="L1011579" s="46"/>
      <c r="M1011579" s="46"/>
      <c r="N1011579" s="49"/>
      <c r="O1011579" s="46"/>
      <c r="P1011579" s="3"/>
      <c r="Q1011579" s="3"/>
      <c r="R1011579" s="50"/>
      <c r="S1011579" s="3"/>
      <c r="T1011579" s="3"/>
      <c r="U1011579" s="3"/>
      <c r="V1011579" s="6"/>
    </row>
    <row r="1011580" spans="1:22" customFormat="1">
      <c r="A1011580" s="2"/>
      <c r="B1011580" s="44"/>
      <c r="C1011580" s="39"/>
      <c r="D1011580" s="39"/>
      <c r="E1011580" s="3"/>
      <c r="F1011580" s="20"/>
      <c r="G1011580" s="20"/>
      <c r="H1011580" s="46"/>
      <c r="I1011580" s="47"/>
      <c r="J1011580" s="3"/>
      <c r="K1011580" s="48"/>
      <c r="L1011580" s="46"/>
      <c r="M1011580" s="46"/>
      <c r="N1011580" s="49"/>
      <c r="O1011580" s="46"/>
      <c r="P1011580" s="3"/>
      <c r="Q1011580" s="3"/>
      <c r="R1011580" s="50"/>
      <c r="S1011580" s="3"/>
      <c r="T1011580" s="3"/>
      <c r="U1011580" s="3"/>
      <c r="V1011580" s="6"/>
    </row>
    <row r="1011581" spans="1:22" customFormat="1">
      <c r="A1011581" s="2"/>
      <c r="B1011581" s="44"/>
      <c r="C1011581" s="39"/>
      <c r="D1011581" s="39"/>
      <c r="E1011581" s="3"/>
      <c r="F1011581" s="20"/>
      <c r="G1011581" s="20"/>
      <c r="H1011581" s="46"/>
      <c r="I1011581" s="47"/>
      <c r="J1011581" s="3"/>
      <c r="K1011581" s="48"/>
      <c r="L1011581" s="46"/>
      <c r="M1011581" s="46"/>
      <c r="N1011581" s="49"/>
      <c r="O1011581" s="46"/>
      <c r="P1011581" s="3"/>
      <c r="Q1011581" s="3"/>
      <c r="R1011581" s="50"/>
      <c r="S1011581" s="3"/>
      <c r="T1011581" s="3"/>
      <c r="U1011581" s="3"/>
      <c r="V1011581" s="6"/>
    </row>
    <row r="1011582" spans="1:22" customFormat="1">
      <c r="A1011582" s="2"/>
      <c r="B1011582" s="44"/>
      <c r="C1011582" s="39"/>
      <c r="D1011582" s="39"/>
      <c r="E1011582" s="3"/>
      <c r="F1011582" s="20"/>
      <c r="G1011582" s="20"/>
      <c r="H1011582" s="46"/>
      <c r="I1011582" s="47"/>
      <c r="J1011582" s="3"/>
      <c r="K1011582" s="48"/>
      <c r="L1011582" s="46"/>
      <c r="M1011582" s="46"/>
      <c r="N1011582" s="49"/>
      <c r="O1011582" s="46"/>
      <c r="P1011582" s="3"/>
      <c r="Q1011582" s="3"/>
      <c r="R1011582" s="50"/>
      <c r="S1011582" s="3"/>
      <c r="T1011582" s="3"/>
      <c r="U1011582" s="3"/>
      <c r="V1011582" s="6"/>
    </row>
    <row r="1011583" spans="1:22" customFormat="1">
      <c r="A1011583" s="2"/>
      <c r="B1011583" s="44"/>
      <c r="C1011583" s="39"/>
      <c r="D1011583" s="39"/>
      <c r="E1011583" s="3"/>
      <c r="F1011583" s="20"/>
      <c r="G1011583" s="20"/>
      <c r="H1011583" s="46"/>
      <c r="I1011583" s="47"/>
      <c r="J1011583" s="3"/>
      <c r="K1011583" s="48"/>
      <c r="L1011583" s="46"/>
      <c r="M1011583" s="46"/>
      <c r="N1011583" s="49"/>
      <c r="O1011583" s="46"/>
      <c r="P1011583" s="3"/>
      <c r="Q1011583" s="3"/>
      <c r="R1011583" s="50"/>
      <c r="S1011583" s="3"/>
      <c r="T1011583" s="3"/>
      <c r="U1011583" s="3"/>
      <c r="V1011583" s="6"/>
    </row>
    <row r="1011584" spans="1:22" customFormat="1">
      <c r="A1011584" s="2"/>
      <c r="B1011584" s="44"/>
      <c r="C1011584" s="39"/>
      <c r="D1011584" s="39"/>
      <c r="E1011584" s="3"/>
      <c r="F1011584" s="20"/>
      <c r="G1011584" s="20"/>
      <c r="H1011584" s="46"/>
      <c r="I1011584" s="47"/>
      <c r="J1011584" s="3"/>
      <c r="K1011584" s="48"/>
      <c r="L1011584" s="46"/>
      <c r="M1011584" s="46"/>
      <c r="N1011584" s="49"/>
      <c r="O1011584" s="46"/>
      <c r="P1011584" s="3"/>
      <c r="Q1011584" s="3"/>
      <c r="R1011584" s="50"/>
      <c r="S1011584" s="3"/>
      <c r="T1011584" s="3"/>
      <c r="U1011584" s="3"/>
      <c r="V1011584" s="6"/>
    </row>
    <row r="1011585" spans="1:22" customFormat="1">
      <c r="A1011585" s="2"/>
      <c r="B1011585" s="44"/>
      <c r="C1011585" s="39"/>
      <c r="D1011585" s="39"/>
      <c r="E1011585" s="3"/>
      <c r="F1011585" s="20"/>
      <c r="G1011585" s="20"/>
      <c r="H1011585" s="46"/>
      <c r="I1011585" s="47"/>
      <c r="J1011585" s="3"/>
      <c r="K1011585" s="48"/>
      <c r="L1011585" s="46"/>
      <c r="M1011585" s="46"/>
      <c r="N1011585" s="49"/>
      <c r="O1011585" s="46"/>
      <c r="P1011585" s="3"/>
      <c r="Q1011585" s="3"/>
      <c r="R1011585" s="50"/>
      <c r="S1011585" s="3"/>
      <c r="T1011585" s="3"/>
      <c r="U1011585" s="3"/>
      <c r="V1011585" s="6"/>
    </row>
    <row r="1011586" spans="1:22" customFormat="1">
      <c r="A1011586" s="2"/>
      <c r="B1011586" s="44"/>
      <c r="C1011586" s="39"/>
      <c r="D1011586" s="39"/>
      <c r="E1011586" s="3"/>
      <c r="F1011586" s="20"/>
      <c r="G1011586" s="20"/>
      <c r="H1011586" s="46"/>
      <c r="I1011586" s="47"/>
      <c r="J1011586" s="3"/>
      <c r="K1011586" s="48"/>
      <c r="L1011586" s="46"/>
      <c r="M1011586" s="46"/>
      <c r="N1011586" s="49"/>
      <c r="O1011586" s="46"/>
      <c r="P1011586" s="3"/>
      <c r="Q1011586" s="3"/>
      <c r="R1011586" s="50"/>
      <c r="S1011586" s="3"/>
      <c r="T1011586" s="3"/>
      <c r="U1011586" s="3"/>
      <c r="V1011586" s="6"/>
    </row>
    <row r="1011587" spans="1:22" customFormat="1">
      <c r="A1011587" s="2"/>
      <c r="B1011587" s="44"/>
      <c r="C1011587" s="39"/>
      <c r="D1011587" s="39"/>
      <c r="E1011587" s="3"/>
      <c r="F1011587" s="20"/>
      <c r="G1011587" s="20"/>
      <c r="H1011587" s="46"/>
      <c r="I1011587" s="47"/>
      <c r="J1011587" s="3"/>
      <c r="K1011587" s="48"/>
      <c r="L1011587" s="46"/>
      <c r="M1011587" s="46"/>
      <c r="N1011587" s="49"/>
      <c r="O1011587" s="46"/>
      <c r="P1011587" s="3"/>
      <c r="Q1011587" s="3"/>
      <c r="R1011587" s="50"/>
      <c r="S1011587" s="3"/>
      <c r="T1011587" s="3"/>
      <c r="U1011587" s="3"/>
      <c r="V1011587" s="6"/>
    </row>
    <row r="1011588" spans="1:22" customFormat="1">
      <c r="A1011588" s="2"/>
      <c r="B1011588" s="44"/>
      <c r="C1011588" s="39"/>
      <c r="D1011588" s="39"/>
      <c r="E1011588" s="3"/>
      <c r="F1011588" s="20"/>
      <c r="G1011588" s="20"/>
      <c r="H1011588" s="46"/>
      <c r="I1011588" s="47"/>
      <c r="J1011588" s="3"/>
      <c r="K1011588" s="48"/>
      <c r="L1011588" s="46"/>
      <c r="M1011588" s="46"/>
      <c r="N1011588" s="49"/>
      <c r="O1011588" s="46"/>
      <c r="P1011588" s="3"/>
      <c r="Q1011588" s="3"/>
      <c r="R1011588" s="50"/>
      <c r="S1011588" s="3"/>
      <c r="T1011588" s="3"/>
      <c r="U1011588" s="3"/>
      <c r="V1011588" s="6"/>
    </row>
    <row r="1011589" spans="1:22" customFormat="1">
      <c r="A1011589" s="2"/>
      <c r="B1011589" s="44"/>
      <c r="C1011589" s="39"/>
      <c r="D1011589" s="39"/>
      <c r="E1011589" s="3"/>
      <c r="F1011589" s="20"/>
      <c r="G1011589" s="20"/>
      <c r="H1011589" s="46"/>
      <c r="I1011589" s="47"/>
      <c r="J1011589" s="3"/>
      <c r="K1011589" s="48"/>
      <c r="L1011589" s="46"/>
      <c r="M1011589" s="46"/>
      <c r="N1011589" s="49"/>
      <c r="O1011589" s="46"/>
      <c r="P1011589" s="3"/>
      <c r="Q1011589" s="3"/>
      <c r="R1011589" s="50"/>
      <c r="S1011589" s="3"/>
      <c r="T1011589" s="3"/>
      <c r="U1011589" s="3"/>
      <c r="V1011589" s="6"/>
    </row>
    <row r="1011590" spans="1:22" customFormat="1">
      <c r="A1011590" s="2"/>
      <c r="B1011590" s="44"/>
      <c r="C1011590" s="39"/>
      <c r="D1011590" s="39"/>
      <c r="E1011590" s="3"/>
      <c r="F1011590" s="20"/>
      <c r="G1011590" s="20"/>
      <c r="H1011590" s="46"/>
      <c r="I1011590" s="47"/>
      <c r="J1011590" s="3"/>
      <c r="K1011590" s="48"/>
      <c r="L1011590" s="46"/>
      <c r="M1011590" s="46"/>
      <c r="N1011590" s="49"/>
      <c r="O1011590" s="46"/>
      <c r="P1011590" s="3"/>
      <c r="Q1011590" s="3"/>
      <c r="R1011590" s="50"/>
      <c r="S1011590" s="3"/>
      <c r="T1011590" s="3"/>
      <c r="U1011590" s="3"/>
      <c r="V1011590" s="6"/>
    </row>
    <row r="1011591" spans="1:22" customFormat="1">
      <c r="A1011591" s="2"/>
      <c r="B1011591" s="44"/>
      <c r="C1011591" s="39"/>
      <c r="D1011591" s="39"/>
      <c r="E1011591" s="3"/>
      <c r="F1011591" s="20"/>
      <c r="G1011591" s="20"/>
      <c r="H1011591" s="46"/>
      <c r="I1011591" s="47"/>
      <c r="J1011591" s="3"/>
      <c r="K1011591" s="48"/>
      <c r="L1011591" s="46"/>
      <c r="M1011591" s="46"/>
      <c r="N1011591" s="49"/>
      <c r="O1011591" s="46"/>
      <c r="P1011591" s="3"/>
      <c r="Q1011591" s="3"/>
      <c r="R1011591" s="50"/>
      <c r="S1011591" s="3"/>
      <c r="T1011591" s="3"/>
      <c r="U1011591" s="3"/>
      <c r="V1011591" s="6"/>
    </row>
    <row r="1011592" spans="1:22" customFormat="1">
      <c r="A1011592" s="2"/>
      <c r="B1011592" s="44"/>
      <c r="C1011592" s="39"/>
      <c r="D1011592" s="39"/>
      <c r="E1011592" s="3"/>
      <c r="F1011592" s="20"/>
      <c r="G1011592" s="20"/>
      <c r="H1011592" s="46"/>
      <c r="I1011592" s="47"/>
      <c r="J1011592" s="3"/>
      <c r="K1011592" s="48"/>
      <c r="L1011592" s="46"/>
      <c r="M1011592" s="46"/>
      <c r="N1011592" s="49"/>
      <c r="O1011592" s="46"/>
      <c r="P1011592" s="3"/>
      <c r="Q1011592" s="3"/>
      <c r="R1011592" s="50"/>
      <c r="S1011592" s="3"/>
      <c r="T1011592" s="3"/>
      <c r="U1011592" s="3"/>
      <c r="V1011592" s="6"/>
    </row>
    <row r="1011593" spans="1:22" customFormat="1">
      <c r="A1011593" s="2"/>
      <c r="B1011593" s="44"/>
      <c r="C1011593" s="39"/>
      <c r="D1011593" s="39"/>
      <c r="E1011593" s="3"/>
      <c r="F1011593" s="20"/>
      <c r="G1011593" s="20"/>
      <c r="H1011593" s="46"/>
      <c r="I1011593" s="47"/>
      <c r="J1011593" s="3"/>
      <c r="K1011593" s="48"/>
      <c r="L1011593" s="46"/>
      <c r="M1011593" s="46"/>
      <c r="N1011593" s="49"/>
      <c r="O1011593" s="46"/>
      <c r="P1011593" s="3"/>
      <c r="Q1011593" s="3"/>
      <c r="R1011593" s="50"/>
      <c r="S1011593" s="3"/>
      <c r="T1011593" s="3"/>
      <c r="U1011593" s="3"/>
      <c r="V1011593" s="6"/>
    </row>
    <row r="1011594" spans="1:22" customFormat="1">
      <c r="A1011594" s="2"/>
      <c r="B1011594" s="44"/>
      <c r="C1011594" s="39"/>
      <c r="D1011594" s="39"/>
      <c r="E1011594" s="3"/>
      <c r="F1011594" s="20"/>
      <c r="G1011594" s="20"/>
      <c r="H1011594" s="46"/>
      <c r="I1011594" s="47"/>
      <c r="J1011594" s="3"/>
      <c r="K1011594" s="48"/>
      <c r="L1011594" s="46"/>
      <c r="M1011594" s="46"/>
      <c r="N1011594" s="49"/>
      <c r="O1011594" s="46"/>
      <c r="P1011594" s="3"/>
      <c r="Q1011594" s="3"/>
      <c r="R1011594" s="50"/>
      <c r="S1011594" s="3"/>
      <c r="T1011594" s="3"/>
      <c r="U1011594" s="3"/>
      <c r="V1011594" s="6"/>
    </row>
    <row r="1011595" spans="1:22" customFormat="1">
      <c r="A1011595" s="2"/>
      <c r="B1011595" s="44"/>
      <c r="C1011595" s="39"/>
      <c r="D1011595" s="39"/>
      <c r="E1011595" s="3"/>
      <c r="F1011595" s="20"/>
      <c r="G1011595" s="20"/>
      <c r="H1011595" s="46"/>
      <c r="I1011595" s="47"/>
      <c r="J1011595" s="3"/>
      <c r="K1011595" s="48"/>
      <c r="L1011595" s="46"/>
      <c r="M1011595" s="46"/>
      <c r="N1011595" s="49"/>
      <c r="O1011595" s="46"/>
      <c r="P1011595" s="3"/>
      <c r="Q1011595" s="3"/>
      <c r="R1011595" s="50"/>
      <c r="S1011595" s="3"/>
      <c r="T1011595" s="3"/>
      <c r="U1011595" s="3"/>
      <c r="V1011595" s="6"/>
    </row>
    <row r="1011596" spans="1:22" customFormat="1">
      <c r="A1011596" s="2"/>
      <c r="B1011596" s="44"/>
      <c r="C1011596" s="39"/>
      <c r="D1011596" s="39"/>
      <c r="E1011596" s="3"/>
      <c r="F1011596" s="20"/>
      <c r="G1011596" s="20"/>
      <c r="H1011596" s="46"/>
      <c r="I1011596" s="47"/>
      <c r="J1011596" s="3"/>
      <c r="K1011596" s="48"/>
      <c r="L1011596" s="46"/>
      <c r="M1011596" s="46"/>
      <c r="N1011596" s="49"/>
      <c r="O1011596" s="46"/>
      <c r="P1011596" s="3"/>
      <c r="Q1011596" s="3"/>
      <c r="R1011596" s="50"/>
      <c r="S1011596" s="3"/>
      <c r="T1011596" s="3"/>
      <c r="U1011596" s="3"/>
      <c r="V1011596" s="6"/>
    </row>
    <row r="1011597" spans="1:22" customFormat="1">
      <c r="A1011597" s="2"/>
      <c r="B1011597" s="44"/>
      <c r="C1011597" s="39"/>
      <c r="D1011597" s="39"/>
      <c r="E1011597" s="3"/>
      <c r="F1011597" s="20"/>
      <c r="G1011597" s="20"/>
      <c r="H1011597" s="46"/>
      <c r="I1011597" s="47"/>
      <c r="J1011597" s="3"/>
      <c r="K1011597" s="48"/>
      <c r="L1011597" s="46"/>
      <c r="M1011597" s="46"/>
      <c r="N1011597" s="49"/>
      <c r="O1011597" s="46"/>
      <c r="P1011597" s="3"/>
      <c r="Q1011597" s="3"/>
      <c r="R1011597" s="50"/>
      <c r="S1011597" s="3"/>
      <c r="T1011597" s="3"/>
      <c r="U1011597" s="3"/>
      <c r="V1011597" s="6"/>
    </row>
    <row r="1011598" spans="1:22" customFormat="1">
      <c r="A1011598" s="2"/>
      <c r="B1011598" s="44"/>
      <c r="C1011598" s="39"/>
      <c r="D1011598" s="39"/>
      <c r="E1011598" s="3"/>
      <c r="F1011598" s="20"/>
      <c r="G1011598" s="20"/>
      <c r="H1011598" s="46"/>
      <c r="I1011598" s="47"/>
      <c r="J1011598" s="3"/>
      <c r="K1011598" s="48"/>
      <c r="L1011598" s="46"/>
      <c r="M1011598" s="46"/>
      <c r="N1011598" s="49"/>
      <c r="O1011598" s="46"/>
      <c r="P1011598" s="3"/>
      <c r="Q1011598" s="3"/>
      <c r="R1011598" s="50"/>
      <c r="S1011598" s="3"/>
      <c r="T1011598" s="3"/>
      <c r="U1011598" s="3"/>
      <c r="V1011598" s="6"/>
    </row>
    <row r="1011599" spans="1:22" customFormat="1">
      <c r="A1011599" s="2"/>
      <c r="B1011599" s="44"/>
      <c r="C1011599" s="39"/>
      <c r="D1011599" s="39"/>
      <c r="E1011599" s="3"/>
      <c r="F1011599" s="20"/>
      <c r="G1011599" s="20"/>
      <c r="H1011599" s="46"/>
      <c r="I1011599" s="47"/>
      <c r="J1011599" s="3"/>
      <c r="K1011599" s="48"/>
      <c r="L1011599" s="46"/>
      <c r="M1011599" s="46"/>
      <c r="N1011599" s="49"/>
      <c r="O1011599" s="46"/>
      <c r="P1011599" s="3"/>
      <c r="Q1011599" s="3"/>
      <c r="R1011599" s="50"/>
      <c r="S1011599" s="3"/>
      <c r="T1011599" s="3"/>
      <c r="U1011599" s="3"/>
      <c r="V1011599" s="6"/>
    </row>
    <row r="1011600" spans="1:22" customFormat="1">
      <c r="A1011600" s="2"/>
      <c r="B1011600" s="44"/>
      <c r="C1011600" s="39"/>
      <c r="D1011600" s="39"/>
      <c r="E1011600" s="3"/>
      <c r="F1011600" s="20"/>
      <c r="G1011600" s="20"/>
      <c r="H1011600" s="46"/>
      <c r="I1011600" s="47"/>
      <c r="J1011600" s="3"/>
      <c r="K1011600" s="48"/>
      <c r="L1011600" s="46"/>
      <c r="M1011600" s="46"/>
      <c r="N1011600" s="49"/>
      <c r="O1011600" s="46"/>
      <c r="P1011600" s="3"/>
      <c r="Q1011600" s="3"/>
      <c r="R1011600" s="50"/>
      <c r="S1011600" s="3"/>
      <c r="T1011600" s="3"/>
      <c r="U1011600" s="3"/>
      <c r="V1011600" s="6"/>
    </row>
    <row r="1011601" spans="1:22" customFormat="1">
      <c r="A1011601" s="2"/>
      <c r="B1011601" s="44"/>
      <c r="C1011601" s="39"/>
      <c r="D1011601" s="39"/>
      <c r="E1011601" s="3"/>
      <c r="F1011601" s="20"/>
      <c r="G1011601" s="20"/>
      <c r="H1011601" s="46"/>
      <c r="I1011601" s="47"/>
      <c r="J1011601" s="3"/>
      <c r="K1011601" s="48"/>
      <c r="L1011601" s="46"/>
      <c r="M1011601" s="46"/>
      <c r="N1011601" s="49"/>
      <c r="O1011601" s="46"/>
      <c r="P1011601" s="3"/>
      <c r="Q1011601" s="3"/>
      <c r="R1011601" s="50"/>
      <c r="S1011601" s="3"/>
      <c r="T1011601" s="3"/>
      <c r="U1011601" s="3"/>
      <c r="V1011601" s="6"/>
    </row>
    <row r="1011602" spans="1:22" customFormat="1">
      <c r="A1011602" s="2"/>
      <c r="B1011602" s="44"/>
      <c r="C1011602" s="39"/>
      <c r="D1011602" s="39"/>
      <c r="E1011602" s="3"/>
      <c r="F1011602" s="20"/>
      <c r="G1011602" s="20"/>
      <c r="H1011602" s="46"/>
      <c r="I1011602" s="47"/>
      <c r="J1011602" s="3"/>
      <c r="K1011602" s="48"/>
      <c r="L1011602" s="46"/>
      <c r="M1011602" s="46"/>
      <c r="N1011602" s="49"/>
      <c r="O1011602" s="46"/>
      <c r="P1011602" s="3"/>
      <c r="Q1011602" s="3"/>
      <c r="R1011602" s="50"/>
      <c r="S1011602" s="3"/>
      <c r="T1011602" s="3"/>
      <c r="U1011602" s="3"/>
      <c r="V1011602" s="6"/>
    </row>
    <row r="1011603" spans="1:22" customFormat="1">
      <c r="A1011603" s="2"/>
      <c r="B1011603" s="44"/>
      <c r="C1011603" s="39"/>
      <c r="D1011603" s="39"/>
      <c r="E1011603" s="3"/>
      <c r="F1011603" s="20"/>
      <c r="G1011603" s="20"/>
      <c r="H1011603" s="46"/>
      <c r="I1011603" s="47"/>
      <c r="J1011603" s="3"/>
      <c r="K1011603" s="48"/>
      <c r="L1011603" s="46"/>
      <c r="M1011603" s="46"/>
      <c r="N1011603" s="49"/>
      <c r="O1011603" s="46"/>
      <c r="P1011603" s="3"/>
      <c r="Q1011603" s="3"/>
      <c r="R1011603" s="50"/>
      <c r="S1011603" s="3"/>
      <c r="T1011603" s="3"/>
      <c r="U1011603" s="3"/>
      <c r="V1011603" s="6"/>
    </row>
    <row r="1011604" spans="1:22" customFormat="1">
      <c r="A1011604" s="2"/>
      <c r="B1011604" s="44"/>
      <c r="C1011604" s="39"/>
      <c r="D1011604" s="39"/>
      <c r="E1011604" s="3"/>
      <c r="F1011604" s="20"/>
      <c r="G1011604" s="20"/>
      <c r="H1011604" s="46"/>
      <c r="I1011604" s="47"/>
      <c r="J1011604" s="3"/>
      <c r="K1011604" s="48"/>
      <c r="L1011604" s="46"/>
      <c r="M1011604" s="46"/>
      <c r="N1011604" s="49"/>
      <c r="O1011604" s="46"/>
      <c r="P1011604" s="3"/>
      <c r="Q1011604" s="3"/>
      <c r="R1011604" s="50"/>
      <c r="S1011604" s="3"/>
      <c r="T1011604" s="3"/>
      <c r="U1011604" s="3"/>
      <c r="V1011604" s="6"/>
    </row>
    <row r="1011605" spans="1:22" customFormat="1">
      <c r="A1011605" s="2"/>
      <c r="B1011605" s="44"/>
      <c r="C1011605" s="39"/>
      <c r="D1011605" s="39"/>
      <c r="E1011605" s="3"/>
      <c r="F1011605" s="20"/>
      <c r="G1011605" s="20"/>
      <c r="H1011605" s="46"/>
      <c r="I1011605" s="47"/>
      <c r="J1011605" s="3"/>
      <c r="K1011605" s="48"/>
      <c r="L1011605" s="46"/>
      <c r="M1011605" s="46"/>
      <c r="N1011605" s="49"/>
      <c r="O1011605" s="46"/>
      <c r="P1011605" s="3"/>
      <c r="Q1011605" s="3"/>
      <c r="R1011605" s="50"/>
      <c r="S1011605" s="3"/>
      <c r="T1011605" s="3"/>
      <c r="U1011605" s="3"/>
      <c r="V1011605" s="6"/>
    </row>
    <row r="1011606" spans="1:22" customFormat="1">
      <c r="A1011606" s="2"/>
      <c r="B1011606" s="44"/>
      <c r="C1011606" s="39"/>
      <c r="D1011606" s="39"/>
      <c r="E1011606" s="3"/>
      <c r="F1011606" s="20"/>
      <c r="G1011606" s="20"/>
      <c r="H1011606" s="46"/>
      <c r="I1011606" s="47"/>
      <c r="J1011606" s="3"/>
      <c r="K1011606" s="48"/>
      <c r="L1011606" s="46"/>
      <c r="M1011606" s="46"/>
      <c r="N1011606" s="49"/>
      <c r="O1011606" s="46"/>
      <c r="P1011606" s="3"/>
      <c r="Q1011606" s="3"/>
      <c r="R1011606" s="50"/>
      <c r="S1011606" s="3"/>
      <c r="T1011606" s="3"/>
      <c r="U1011606" s="3"/>
      <c r="V1011606" s="6"/>
    </row>
    <row r="1011607" spans="1:22" customFormat="1">
      <c r="A1011607" s="2"/>
      <c r="B1011607" s="44"/>
      <c r="C1011607" s="39"/>
      <c r="D1011607" s="39"/>
      <c r="E1011607" s="3"/>
      <c r="F1011607" s="20"/>
      <c r="G1011607" s="20"/>
      <c r="H1011607" s="46"/>
      <c r="I1011607" s="47"/>
      <c r="J1011607" s="3"/>
      <c r="K1011607" s="48"/>
      <c r="L1011607" s="46"/>
      <c r="M1011607" s="46"/>
      <c r="N1011607" s="49"/>
      <c r="O1011607" s="46"/>
      <c r="P1011607" s="3"/>
      <c r="Q1011607" s="3"/>
      <c r="R1011607" s="50"/>
      <c r="S1011607" s="3"/>
      <c r="T1011607" s="3"/>
      <c r="U1011607" s="3"/>
      <c r="V1011607" s="6"/>
    </row>
    <row r="1011608" spans="1:22" customFormat="1">
      <c r="A1011608" s="2"/>
      <c r="B1011608" s="44"/>
      <c r="C1011608" s="39"/>
      <c r="D1011608" s="39"/>
      <c r="E1011608" s="3"/>
      <c r="F1011608" s="20"/>
      <c r="G1011608" s="20"/>
      <c r="H1011608" s="46"/>
      <c r="I1011608" s="47"/>
      <c r="J1011608" s="3"/>
      <c r="K1011608" s="48"/>
      <c r="L1011608" s="46"/>
      <c r="M1011608" s="46"/>
      <c r="N1011608" s="49"/>
      <c r="O1011608" s="46"/>
      <c r="P1011608" s="3"/>
      <c r="Q1011608" s="3"/>
      <c r="R1011608" s="50"/>
      <c r="S1011608" s="3"/>
      <c r="T1011608" s="3"/>
      <c r="U1011608" s="3"/>
      <c r="V1011608" s="6"/>
    </row>
    <row r="1011609" spans="1:22" customFormat="1">
      <c r="A1011609" s="2"/>
      <c r="B1011609" s="44"/>
      <c r="C1011609" s="39"/>
      <c r="D1011609" s="39"/>
      <c r="E1011609" s="3"/>
      <c r="F1011609" s="20"/>
      <c r="G1011609" s="20"/>
      <c r="H1011609" s="46"/>
      <c r="I1011609" s="47"/>
      <c r="J1011609" s="3"/>
      <c r="K1011609" s="48"/>
      <c r="L1011609" s="46"/>
      <c r="M1011609" s="46"/>
      <c r="N1011609" s="49"/>
      <c r="O1011609" s="46"/>
      <c r="P1011609" s="3"/>
      <c r="Q1011609" s="3"/>
      <c r="R1011609" s="50"/>
      <c r="S1011609" s="3"/>
      <c r="T1011609" s="3"/>
      <c r="U1011609" s="3"/>
      <c r="V1011609" s="6"/>
    </row>
    <row r="1011610" spans="1:22" customFormat="1">
      <c r="A1011610" s="2"/>
      <c r="B1011610" s="44"/>
      <c r="C1011610" s="39"/>
      <c r="D1011610" s="39"/>
      <c r="E1011610" s="3"/>
      <c r="F1011610" s="20"/>
      <c r="G1011610" s="20"/>
      <c r="H1011610" s="46"/>
      <c r="I1011610" s="47"/>
      <c r="J1011610" s="3"/>
      <c r="K1011610" s="48"/>
      <c r="L1011610" s="46"/>
      <c r="M1011610" s="46"/>
      <c r="N1011610" s="49"/>
      <c r="O1011610" s="46"/>
      <c r="P1011610" s="3"/>
      <c r="Q1011610" s="3"/>
      <c r="R1011610" s="50"/>
      <c r="S1011610" s="3"/>
      <c r="T1011610" s="3"/>
      <c r="U1011610" s="3"/>
      <c r="V1011610" s="6"/>
    </row>
    <row r="1011611" spans="1:22" customFormat="1">
      <c r="A1011611" s="2"/>
      <c r="B1011611" s="44"/>
      <c r="C1011611" s="39"/>
      <c r="D1011611" s="39"/>
      <c r="E1011611" s="3"/>
      <c r="F1011611" s="20"/>
      <c r="G1011611" s="20"/>
      <c r="H1011611" s="46"/>
      <c r="I1011611" s="47"/>
      <c r="J1011611" s="3"/>
      <c r="K1011611" s="48"/>
      <c r="L1011611" s="46"/>
      <c r="M1011611" s="46"/>
      <c r="N1011611" s="49"/>
      <c r="O1011611" s="46"/>
      <c r="P1011611" s="3"/>
      <c r="Q1011611" s="3"/>
      <c r="R1011611" s="50"/>
      <c r="S1011611" s="3"/>
      <c r="T1011611" s="3"/>
      <c r="U1011611" s="3"/>
      <c r="V1011611" s="6"/>
    </row>
    <row r="1011612" spans="1:22" customFormat="1">
      <c r="A1011612" s="2"/>
      <c r="B1011612" s="44"/>
      <c r="C1011612" s="39"/>
      <c r="D1011612" s="39"/>
      <c r="E1011612" s="3"/>
      <c r="F1011612" s="20"/>
      <c r="G1011612" s="20"/>
      <c r="H1011612" s="46"/>
      <c r="I1011612" s="47"/>
      <c r="J1011612" s="3"/>
      <c r="K1011612" s="48"/>
      <c r="L1011612" s="46"/>
      <c r="M1011612" s="46"/>
      <c r="N1011612" s="49"/>
      <c r="O1011612" s="46"/>
      <c r="P1011612" s="3"/>
      <c r="Q1011612" s="3"/>
      <c r="R1011612" s="50"/>
      <c r="S1011612" s="3"/>
      <c r="T1011612" s="3"/>
      <c r="U1011612" s="3"/>
      <c r="V1011612" s="6"/>
    </row>
    <row r="1011613" spans="1:22" customFormat="1">
      <c r="A1011613" s="2"/>
      <c r="B1011613" s="44"/>
      <c r="C1011613" s="39"/>
      <c r="D1011613" s="39"/>
      <c r="E1011613" s="3"/>
      <c r="F1011613" s="20"/>
      <c r="G1011613" s="20"/>
      <c r="H1011613" s="46"/>
      <c r="I1011613" s="47"/>
      <c r="J1011613" s="3"/>
      <c r="K1011613" s="48"/>
      <c r="L1011613" s="46"/>
      <c r="M1011613" s="46"/>
      <c r="N1011613" s="49"/>
      <c r="O1011613" s="46"/>
      <c r="P1011613" s="3"/>
      <c r="Q1011613" s="3"/>
      <c r="R1011613" s="50"/>
      <c r="S1011613" s="3"/>
      <c r="T1011613" s="3"/>
      <c r="U1011613" s="3"/>
      <c r="V1011613" s="6"/>
    </row>
    <row r="1011614" spans="1:22" customFormat="1">
      <c r="A1011614" s="2"/>
      <c r="B1011614" s="44"/>
      <c r="C1011614" s="39"/>
      <c r="D1011614" s="39"/>
      <c r="E1011614" s="3"/>
      <c r="F1011614" s="20"/>
      <c r="G1011614" s="20"/>
      <c r="H1011614" s="46"/>
      <c r="I1011614" s="47"/>
      <c r="J1011614" s="3"/>
      <c r="K1011614" s="48"/>
      <c r="L1011614" s="46"/>
      <c r="M1011614" s="46"/>
      <c r="N1011614" s="49"/>
      <c r="O1011614" s="46"/>
      <c r="P1011614" s="3"/>
      <c r="Q1011614" s="3"/>
      <c r="R1011614" s="50"/>
      <c r="S1011614" s="3"/>
      <c r="T1011614" s="3"/>
      <c r="U1011614" s="3"/>
      <c r="V1011614" s="6"/>
    </row>
    <row r="1011615" spans="1:22" customFormat="1">
      <c r="A1011615" s="2"/>
      <c r="B1011615" s="44"/>
      <c r="C1011615" s="39"/>
      <c r="D1011615" s="39"/>
      <c r="E1011615" s="3"/>
      <c r="F1011615" s="20"/>
      <c r="G1011615" s="20"/>
      <c r="H1011615" s="46"/>
      <c r="I1011615" s="47"/>
      <c r="J1011615" s="3"/>
      <c r="K1011615" s="48"/>
      <c r="L1011615" s="46"/>
      <c r="M1011615" s="46"/>
      <c r="N1011615" s="49"/>
      <c r="O1011615" s="46"/>
      <c r="P1011615" s="3"/>
      <c r="Q1011615" s="3"/>
      <c r="R1011615" s="50"/>
      <c r="S1011615" s="3"/>
      <c r="T1011615" s="3"/>
      <c r="U1011615" s="3"/>
      <c r="V1011615" s="6"/>
    </row>
    <row r="1011616" spans="1:22" customFormat="1">
      <c r="A1011616" s="2"/>
      <c r="B1011616" s="44"/>
      <c r="C1011616" s="39"/>
      <c r="D1011616" s="39"/>
      <c r="E1011616" s="3"/>
      <c r="F1011616" s="20"/>
      <c r="G1011616" s="20"/>
      <c r="H1011616" s="46"/>
      <c r="I1011616" s="47"/>
      <c r="J1011616" s="3"/>
      <c r="K1011616" s="48"/>
      <c r="L1011616" s="46"/>
      <c r="M1011616" s="46"/>
      <c r="N1011616" s="49"/>
      <c r="O1011616" s="46"/>
      <c r="P1011616" s="3"/>
      <c r="Q1011616" s="3"/>
      <c r="R1011616" s="50"/>
      <c r="S1011616" s="3"/>
      <c r="T1011616" s="3"/>
      <c r="U1011616" s="3"/>
      <c r="V1011616" s="6"/>
    </row>
    <row r="1011617" spans="1:22" customFormat="1">
      <c r="A1011617" s="2"/>
      <c r="B1011617" s="44"/>
      <c r="C1011617" s="39"/>
      <c r="D1011617" s="39"/>
      <c r="E1011617" s="3"/>
      <c r="F1011617" s="20"/>
      <c r="G1011617" s="20"/>
      <c r="H1011617" s="46"/>
      <c r="I1011617" s="47"/>
      <c r="J1011617" s="3"/>
      <c r="K1011617" s="48"/>
      <c r="L1011617" s="46"/>
      <c r="M1011617" s="46"/>
      <c r="N1011617" s="49"/>
      <c r="O1011617" s="46"/>
      <c r="P1011617" s="3"/>
      <c r="Q1011617" s="3"/>
      <c r="R1011617" s="50"/>
      <c r="S1011617" s="3"/>
      <c r="T1011617" s="3"/>
      <c r="U1011617" s="3"/>
      <c r="V1011617" s="6"/>
    </row>
    <row r="1011618" spans="1:22" customFormat="1">
      <c r="A1011618" s="2"/>
      <c r="B1011618" s="44"/>
      <c r="C1011618" s="39"/>
      <c r="D1011618" s="39"/>
      <c r="E1011618" s="3"/>
      <c r="F1011618" s="20"/>
      <c r="G1011618" s="20"/>
      <c r="H1011618" s="46"/>
      <c r="I1011618" s="47"/>
      <c r="J1011618" s="3"/>
      <c r="K1011618" s="48"/>
      <c r="L1011618" s="46"/>
      <c r="M1011618" s="46"/>
      <c r="N1011618" s="49"/>
      <c r="O1011618" s="46"/>
      <c r="P1011618" s="3"/>
      <c r="Q1011618" s="3"/>
      <c r="R1011618" s="50"/>
      <c r="S1011618" s="3"/>
      <c r="T1011618" s="3"/>
      <c r="U1011618" s="3"/>
      <c r="V1011618" s="6"/>
    </row>
    <row r="1011619" spans="1:22" customFormat="1">
      <c r="A1011619" s="2"/>
      <c r="B1011619" s="44"/>
      <c r="C1011619" s="39"/>
      <c r="D1011619" s="39"/>
      <c r="E1011619" s="3"/>
      <c r="F1011619" s="20"/>
      <c r="G1011619" s="20"/>
      <c r="H1011619" s="46"/>
      <c r="I1011619" s="47"/>
      <c r="J1011619" s="3"/>
      <c r="K1011619" s="48"/>
      <c r="L1011619" s="46"/>
      <c r="M1011619" s="46"/>
      <c r="N1011619" s="49"/>
      <c r="O1011619" s="46"/>
      <c r="P1011619" s="3"/>
      <c r="Q1011619" s="3"/>
      <c r="R1011619" s="50"/>
      <c r="S1011619" s="3"/>
      <c r="T1011619" s="3"/>
      <c r="U1011619" s="3"/>
      <c r="V1011619" s="6"/>
    </row>
    <row r="1011620" spans="1:22" customFormat="1">
      <c r="A1011620" s="2"/>
      <c r="B1011620" s="44"/>
      <c r="C1011620" s="39"/>
      <c r="D1011620" s="39"/>
      <c r="E1011620" s="3"/>
      <c r="F1011620" s="20"/>
      <c r="G1011620" s="20"/>
      <c r="H1011620" s="46"/>
      <c r="I1011620" s="47"/>
      <c r="J1011620" s="3"/>
      <c r="K1011620" s="48"/>
      <c r="L1011620" s="46"/>
      <c r="M1011620" s="46"/>
      <c r="N1011620" s="49"/>
      <c r="O1011620" s="46"/>
      <c r="P1011620" s="3"/>
      <c r="Q1011620" s="3"/>
      <c r="R1011620" s="50"/>
      <c r="S1011620" s="3"/>
      <c r="T1011620" s="3"/>
      <c r="U1011620" s="3"/>
      <c r="V1011620" s="6"/>
    </row>
    <row r="1011621" spans="1:22" customFormat="1">
      <c r="A1011621" s="2"/>
      <c r="B1011621" s="44"/>
      <c r="C1011621" s="39"/>
      <c r="D1011621" s="39"/>
      <c r="E1011621" s="3"/>
      <c r="F1011621" s="20"/>
      <c r="G1011621" s="20"/>
      <c r="H1011621" s="46"/>
      <c r="I1011621" s="47"/>
      <c r="J1011621" s="3"/>
      <c r="K1011621" s="48"/>
      <c r="L1011621" s="46"/>
      <c r="M1011621" s="46"/>
      <c r="N1011621" s="49"/>
      <c r="O1011621" s="46"/>
      <c r="P1011621" s="3"/>
      <c r="Q1011621" s="3"/>
      <c r="R1011621" s="50"/>
      <c r="S1011621" s="3"/>
      <c r="T1011621" s="3"/>
      <c r="U1011621" s="3"/>
      <c r="V1011621" s="6"/>
    </row>
    <row r="1011622" spans="1:22" customFormat="1">
      <c r="A1011622" s="2"/>
      <c r="B1011622" s="44"/>
      <c r="C1011622" s="39"/>
      <c r="D1011622" s="39"/>
      <c r="E1011622" s="3"/>
      <c r="F1011622" s="20"/>
      <c r="G1011622" s="20"/>
      <c r="H1011622" s="46"/>
      <c r="I1011622" s="47"/>
      <c r="J1011622" s="3"/>
      <c r="K1011622" s="48"/>
      <c r="L1011622" s="46"/>
      <c r="M1011622" s="46"/>
      <c r="N1011622" s="49"/>
      <c r="O1011622" s="46"/>
      <c r="P1011622" s="3"/>
      <c r="Q1011622" s="3"/>
      <c r="R1011622" s="50"/>
      <c r="S1011622" s="3"/>
      <c r="T1011622" s="3"/>
      <c r="U1011622" s="3"/>
      <c r="V1011622" s="6"/>
    </row>
    <row r="1011623" spans="1:22" customFormat="1">
      <c r="A1011623" s="2"/>
      <c r="B1011623" s="44"/>
      <c r="C1011623" s="39"/>
      <c r="D1011623" s="39"/>
      <c r="E1011623" s="3"/>
      <c r="F1011623" s="20"/>
      <c r="G1011623" s="20"/>
      <c r="H1011623" s="46"/>
      <c r="I1011623" s="47"/>
      <c r="J1011623" s="3"/>
      <c r="K1011623" s="48"/>
      <c r="L1011623" s="46"/>
      <c r="M1011623" s="46"/>
      <c r="N1011623" s="49"/>
      <c r="O1011623" s="46"/>
      <c r="P1011623" s="3"/>
      <c r="Q1011623" s="3"/>
      <c r="R1011623" s="50"/>
      <c r="S1011623" s="3"/>
      <c r="T1011623" s="3"/>
      <c r="U1011623" s="3"/>
      <c r="V1011623" s="6"/>
    </row>
    <row r="1011624" spans="1:22" customFormat="1">
      <c r="A1011624" s="2"/>
      <c r="B1011624" s="44"/>
      <c r="C1011624" s="39"/>
      <c r="D1011624" s="39"/>
      <c r="E1011624" s="3"/>
      <c r="F1011624" s="20"/>
      <c r="G1011624" s="20"/>
      <c r="H1011624" s="46"/>
      <c r="I1011624" s="47"/>
      <c r="J1011624" s="3"/>
      <c r="K1011624" s="48"/>
      <c r="L1011624" s="46"/>
      <c r="M1011624" s="46"/>
      <c r="N1011624" s="49"/>
      <c r="O1011624" s="46"/>
      <c r="P1011624" s="3"/>
      <c r="Q1011624" s="3"/>
      <c r="R1011624" s="50"/>
      <c r="S1011624" s="3"/>
      <c r="T1011624" s="3"/>
      <c r="U1011624" s="3"/>
      <c r="V1011624" s="6"/>
    </row>
    <row r="1011625" spans="1:22" customFormat="1">
      <c r="A1011625" s="2"/>
      <c r="B1011625" s="44"/>
      <c r="C1011625" s="39"/>
      <c r="D1011625" s="39"/>
      <c r="E1011625" s="3"/>
      <c r="F1011625" s="20"/>
      <c r="G1011625" s="20"/>
      <c r="H1011625" s="46"/>
      <c r="I1011625" s="47"/>
      <c r="J1011625" s="3"/>
      <c r="K1011625" s="48"/>
      <c r="L1011625" s="46"/>
      <c r="M1011625" s="46"/>
      <c r="N1011625" s="49"/>
      <c r="O1011625" s="46"/>
      <c r="P1011625" s="3"/>
      <c r="Q1011625" s="3"/>
      <c r="R1011625" s="50"/>
      <c r="S1011625" s="3"/>
      <c r="T1011625" s="3"/>
      <c r="U1011625" s="3"/>
      <c r="V1011625" s="6"/>
    </row>
    <row r="1011626" spans="1:22" customFormat="1">
      <c r="A1011626" s="2"/>
      <c r="B1011626" s="44"/>
      <c r="C1011626" s="39"/>
      <c r="D1011626" s="39"/>
      <c r="E1011626" s="3"/>
      <c r="F1011626" s="20"/>
      <c r="G1011626" s="20"/>
      <c r="H1011626" s="46"/>
      <c r="I1011626" s="47"/>
      <c r="J1011626" s="3"/>
      <c r="K1011626" s="48"/>
      <c r="L1011626" s="46"/>
      <c r="M1011626" s="46"/>
      <c r="N1011626" s="49"/>
      <c r="O1011626" s="46"/>
      <c r="P1011626" s="3"/>
      <c r="Q1011626" s="3"/>
      <c r="R1011626" s="50"/>
      <c r="S1011626" s="3"/>
      <c r="T1011626" s="3"/>
      <c r="U1011626" s="3"/>
      <c r="V1011626" s="6"/>
    </row>
    <row r="1011627" spans="1:22" customFormat="1">
      <c r="A1011627" s="2"/>
      <c r="B1011627" s="44"/>
      <c r="C1011627" s="39"/>
      <c r="D1011627" s="39"/>
      <c r="E1011627" s="3"/>
      <c r="F1011627" s="20"/>
      <c r="G1011627" s="20"/>
      <c r="H1011627" s="46"/>
      <c r="I1011627" s="47"/>
      <c r="J1011627" s="3"/>
      <c r="K1011627" s="48"/>
      <c r="L1011627" s="46"/>
      <c r="M1011627" s="46"/>
      <c r="N1011627" s="49"/>
      <c r="O1011627" s="46"/>
      <c r="P1011627" s="3"/>
      <c r="Q1011627" s="3"/>
      <c r="R1011627" s="50"/>
      <c r="S1011627" s="3"/>
      <c r="T1011627" s="3"/>
      <c r="U1011627" s="3"/>
      <c r="V1011627" s="6"/>
    </row>
    <row r="1011628" spans="1:22" customFormat="1">
      <c r="A1011628" s="2"/>
      <c r="B1011628" s="44"/>
      <c r="C1011628" s="39"/>
      <c r="D1011628" s="39"/>
      <c r="E1011628" s="3"/>
      <c r="F1011628" s="20"/>
      <c r="G1011628" s="20"/>
      <c r="H1011628" s="46"/>
      <c r="I1011628" s="47"/>
      <c r="J1011628" s="3"/>
      <c r="K1011628" s="48"/>
      <c r="L1011628" s="46"/>
      <c r="M1011628" s="46"/>
      <c r="N1011628" s="49"/>
      <c r="O1011628" s="46"/>
      <c r="P1011628" s="3"/>
      <c r="Q1011628" s="3"/>
      <c r="R1011628" s="50"/>
      <c r="S1011628" s="3"/>
      <c r="T1011628" s="3"/>
      <c r="U1011628" s="3"/>
      <c r="V1011628" s="6"/>
    </row>
    <row r="1011629" spans="1:22" customFormat="1">
      <c r="A1011629" s="2"/>
      <c r="B1011629" s="44"/>
      <c r="C1011629" s="39"/>
      <c r="D1011629" s="39"/>
      <c r="E1011629" s="3"/>
      <c r="F1011629" s="20"/>
      <c r="G1011629" s="20"/>
      <c r="H1011629" s="46"/>
      <c r="I1011629" s="47"/>
      <c r="J1011629" s="3"/>
      <c r="K1011629" s="48"/>
      <c r="L1011629" s="46"/>
      <c r="M1011629" s="46"/>
      <c r="N1011629" s="49"/>
      <c r="O1011629" s="46"/>
      <c r="P1011629" s="3"/>
      <c r="Q1011629" s="3"/>
      <c r="R1011629" s="50"/>
      <c r="S1011629" s="3"/>
      <c r="T1011629" s="3"/>
      <c r="U1011629" s="3"/>
      <c r="V1011629" s="6"/>
    </row>
    <row r="1011630" spans="1:22" customFormat="1">
      <c r="A1011630" s="2"/>
      <c r="B1011630" s="44"/>
      <c r="C1011630" s="39"/>
      <c r="D1011630" s="39"/>
      <c r="E1011630" s="3"/>
      <c r="F1011630" s="20"/>
      <c r="G1011630" s="20"/>
      <c r="H1011630" s="46"/>
      <c r="I1011630" s="47"/>
      <c r="J1011630" s="3"/>
      <c r="K1011630" s="48"/>
      <c r="L1011630" s="46"/>
      <c r="M1011630" s="46"/>
      <c r="N1011630" s="49"/>
      <c r="O1011630" s="46"/>
      <c r="P1011630" s="3"/>
      <c r="Q1011630" s="3"/>
      <c r="R1011630" s="50"/>
      <c r="S1011630" s="3"/>
      <c r="T1011630" s="3"/>
      <c r="U1011630" s="3"/>
      <c r="V1011630" s="6"/>
    </row>
    <row r="1011631" spans="1:22" customFormat="1">
      <c r="A1011631" s="2"/>
      <c r="B1011631" s="44"/>
      <c r="C1011631" s="39"/>
      <c r="D1011631" s="39"/>
      <c r="E1011631" s="3"/>
      <c r="F1011631" s="20"/>
      <c r="G1011631" s="20"/>
      <c r="H1011631" s="46"/>
      <c r="I1011631" s="47"/>
      <c r="J1011631" s="3"/>
      <c r="K1011631" s="48"/>
      <c r="L1011631" s="46"/>
      <c r="M1011631" s="46"/>
      <c r="N1011631" s="49"/>
      <c r="O1011631" s="46"/>
      <c r="P1011631" s="3"/>
      <c r="Q1011631" s="3"/>
      <c r="R1011631" s="50"/>
      <c r="S1011631" s="3"/>
      <c r="T1011631" s="3"/>
      <c r="U1011631" s="3"/>
      <c r="V1011631" s="6"/>
    </row>
    <row r="1011632" spans="1:22" customFormat="1">
      <c r="A1011632" s="2"/>
      <c r="B1011632" s="44"/>
      <c r="C1011632" s="39"/>
      <c r="D1011632" s="39"/>
      <c r="E1011632" s="3"/>
      <c r="F1011632" s="20"/>
      <c r="G1011632" s="20"/>
      <c r="H1011632" s="46"/>
      <c r="I1011632" s="47"/>
      <c r="J1011632" s="3"/>
      <c r="K1011632" s="48"/>
      <c r="L1011632" s="46"/>
      <c r="M1011632" s="46"/>
      <c r="N1011632" s="49"/>
      <c r="O1011632" s="46"/>
      <c r="P1011632" s="3"/>
      <c r="Q1011632" s="3"/>
      <c r="R1011632" s="50"/>
      <c r="S1011632" s="3"/>
      <c r="T1011632" s="3"/>
      <c r="U1011632" s="3"/>
      <c r="V1011632" s="6"/>
    </row>
    <row r="1011633" spans="1:22" customFormat="1">
      <c r="A1011633" s="2"/>
      <c r="B1011633" s="44"/>
      <c r="C1011633" s="39"/>
      <c r="D1011633" s="39"/>
      <c r="E1011633" s="3"/>
      <c r="F1011633" s="20"/>
      <c r="G1011633" s="20"/>
      <c r="H1011633" s="46"/>
      <c r="I1011633" s="47"/>
      <c r="J1011633" s="3"/>
      <c r="K1011633" s="48"/>
      <c r="L1011633" s="46"/>
      <c r="M1011633" s="46"/>
      <c r="N1011633" s="49"/>
      <c r="O1011633" s="46"/>
      <c r="P1011633" s="3"/>
      <c r="Q1011633" s="3"/>
      <c r="R1011633" s="50"/>
      <c r="S1011633" s="3"/>
      <c r="T1011633" s="3"/>
      <c r="U1011633" s="3"/>
      <c r="V1011633" s="6"/>
    </row>
    <row r="1011634" spans="1:22" customFormat="1">
      <c r="A1011634" s="2"/>
      <c r="B1011634" s="44"/>
      <c r="C1011634" s="39"/>
      <c r="D1011634" s="39"/>
      <c r="E1011634" s="3"/>
      <c r="F1011634" s="20"/>
      <c r="G1011634" s="20"/>
      <c r="H1011634" s="46"/>
      <c r="I1011634" s="47"/>
      <c r="J1011634" s="3"/>
      <c r="K1011634" s="48"/>
      <c r="L1011634" s="46"/>
      <c r="M1011634" s="46"/>
      <c r="N1011634" s="49"/>
      <c r="O1011634" s="46"/>
      <c r="P1011634" s="3"/>
      <c r="Q1011634" s="3"/>
      <c r="R1011634" s="50"/>
      <c r="S1011634" s="3"/>
      <c r="T1011634" s="3"/>
      <c r="U1011634" s="3"/>
      <c r="V1011634" s="6"/>
    </row>
    <row r="1011635" spans="1:22" customFormat="1">
      <c r="A1011635" s="2"/>
      <c r="B1011635" s="44"/>
      <c r="C1011635" s="39"/>
      <c r="D1011635" s="39"/>
      <c r="E1011635" s="3"/>
      <c r="F1011635" s="20"/>
      <c r="G1011635" s="20"/>
      <c r="H1011635" s="46"/>
      <c r="I1011635" s="47"/>
      <c r="J1011635" s="3"/>
      <c r="K1011635" s="48"/>
      <c r="L1011635" s="46"/>
      <c r="M1011635" s="46"/>
      <c r="N1011635" s="49"/>
      <c r="O1011635" s="46"/>
      <c r="P1011635" s="3"/>
      <c r="Q1011635" s="3"/>
      <c r="R1011635" s="50"/>
      <c r="S1011635" s="3"/>
      <c r="T1011635" s="3"/>
      <c r="U1011635" s="3"/>
      <c r="V1011635" s="6"/>
    </row>
    <row r="1011636" spans="1:22" customFormat="1">
      <c r="A1011636" s="2"/>
      <c r="B1011636" s="44"/>
      <c r="C1011636" s="39"/>
      <c r="D1011636" s="39"/>
      <c r="E1011636" s="3"/>
      <c r="F1011636" s="20"/>
      <c r="G1011636" s="20"/>
      <c r="H1011636" s="46"/>
      <c r="I1011636" s="47"/>
      <c r="J1011636" s="3"/>
      <c r="K1011636" s="48"/>
      <c r="L1011636" s="46"/>
      <c r="M1011636" s="46"/>
      <c r="N1011636" s="49"/>
      <c r="O1011636" s="46"/>
      <c r="P1011636" s="3"/>
      <c r="Q1011636" s="3"/>
      <c r="R1011636" s="50"/>
      <c r="S1011636" s="3"/>
      <c r="T1011636" s="3"/>
      <c r="U1011636" s="3"/>
      <c r="V1011636" s="6"/>
    </row>
    <row r="1011637" spans="1:22" customFormat="1">
      <c r="A1011637" s="2"/>
      <c r="B1011637" s="44"/>
      <c r="C1011637" s="39"/>
      <c r="D1011637" s="39"/>
      <c r="E1011637" s="3"/>
      <c r="F1011637" s="20"/>
      <c r="G1011637" s="20"/>
      <c r="H1011637" s="46"/>
      <c r="I1011637" s="47"/>
      <c r="J1011637" s="3"/>
      <c r="K1011637" s="48"/>
      <c r="L1011637" s="46"/>
      <c r="M1011637" s="46"/>
      <c r="N1011637" s="49"/>
      <c r="O1011637" s="46"/>
      <c r="P1011637" s="3"/>
      <c r="Q1011637" s="3"/>
      <c r="R1011637" s="50"/>
      <c r="S1011637" s="3"/>
      <c r="T1011637" s="3"/>
      <c r="U1011637" s="3"/>
      <c r="V1011637" s="6"/>
    </row>
    <row r="1011638" spans="1:22" customFormat="1">
      <c r="A1011638" s="2"/>
      <c r="B1011638" s="44"/>
      <c r="C1011638" s="39"/>
      <c r="D1011638" s="39"/>
      <c r="E1011638" s="3"/>
      <c r="F1011638" s="20"/>
      <c r="G1011638" s="20"/>
      <c r="H1011638" s="46"/>
      <c r="I1011638" s="47"/>
      <c r="J1011638" s="3"/>
      <c r="K1011638" s="48"/>
      <c r="L1011638" s="46"/>
      <c r="M1011638" s="46"/>
      <c r="N1011638" s="49"/>
      <c r="O1011638" s="46"/>
      <c r="P1011638" s="3"/>
      <c r="Q1011638" s="3"/>
      <c r="R1011638" s="50"/>
      <c r="S1011638" s="3"/>
      <c r="T1011638" s="3"/>
      <c r="U1011638" s="3"/>
      <c r="V1011638" s="6"/>
    </row>
    <row r="1011639" spans="1:22" customFormat="1">
      <c r="A1011639" s="2"/>
      <c r="B1011639" s="44"/>
      <c r="C1011639" s="39"/>
      <c r="D1011639" s="39"/>
      <c r="E1011639" s="3"/>
      <c r="F1011639" s="20"/>
      <c r="G1011639" s="20"/>
      <c r="H1011639" s="46"/>
      <c r="I1011639" s="47"/>
      <c r="J1011639" s="3"/>
      <c r="K1011639" s="48"/>
      <c r="L1011639" s="46"/>
      <c r="M1011639" s="46"/>
      <c r="N1011639" s="49"/>
      <c r="O1011639" s="46"/>
      <c r="P1011639" s="3"/>
      <c r="Q1011639" s="3"/>
      <c r="R1011639" s="50"/>
      <c r="S1011639" s="3"/>
      <c r="T1011639" s="3"/>
      <c r="U1011639" s="3"/>
      <c r="V1011639" s="6"/>
    </row>
    <row r="1011640" spans="1:22" customFormat="1">
      <c r="A1011640" s="2"/>
      <c r="B1011640" s="44"/>
      <c r="C1011640" s="39"/>
      <c r="D1011640" s="39"/>
      <c r="E1011640" s="3"/>
      <c r="F1011640" s="20"/>
      <c r="G1011640" s="20"/>
      <c r="H1011640" s="46"/>
      <c r="I1011640" s="47"/>
      <c r="J1011640" s="3"/>
      <c r="K1011640" s="48"/>
      <c r="L1011640" s="46"/>
      <c r="M1011640" s="46"/>
      <c r="N1011640" s="49"/>
      <c r="O1011640" s="46"/>
      <c r="P1011640" s="3"/>
      <c r="Q1011640" s="3"/>
      <c r="R1011640" s="50"/>
      <c r="S1011640" s="3"/>
      <c r="T1011640" s="3"/>
      <c r="U1011640" s="3"/>
      <c r="V1011640" s="6"/>
    </row>
    <row r="1011641" spans="1:22" customFormat="1">
      <c r="A1011641" s="2"/>
      <c r="B1011641" s="44"/>
      <c r="C1011641" s="39"/>
      <c r="D1011641" s="39"/>
      <c r="E1011641" s="3"/>
      <c r="F1011641" s="20"/>
      <c r="G1011641" s="20"/>
      <c r="H1011641" s="46"/>
      <c r="I1011641" s="47"/>
      <c r="J1011641" s="3"/>
      <c r="K1011641" s="48"/>
      <c r="L1011641" s="46"/>
      <c r="M1011641" s="46"/>
      <c r="N1011641" s="49"/>
      <c r="O1011641" s="46"/>
      <c r="P1011641" s="3"/>
      <c r="Q1011641" s="3"/>
      <c r="R1011641" s="50"/>
      <c r="S1011641" s="3"/>
      <c r="T1011641" s="3"/>
      <c r="U1011641" s="3"/>
      <c r="V1011641" s="6"/>
    </row>
    <row r="1011642" spans="1:22" customFormat="1">
      <c r="A1011642" s="2"/>
      <c r="B1011642" s="44"/>
      <c r="C1011642" s="39"/>
      <c r="D1011642" s="39"/>
      <c r="E1011642" s="3"/>
      <c r="F1011642" s="20"/>
      <c r="G1011642" s="20"/>
      <c r="H1011642" s="46"/>
      <c r="I1011642" s="47"/>
      <c r="J1011642" s="3"/>
      <c r="K1011642" s="48"/>
      <c r="L1011642" s="46"/>
      <c r="M1011642" s="46"/>
      <c r="N1011642" s="49"/>
      <c r="O1011642" s="46"/>
      <c r="P1011642" s="3"/>
      <c r="Q1011642" s="3"/>
      <c r="R1011642" s="50"/>
      <c r="S1011642" s="3"/>
      <c r="T1011642" s="3"/>
      <c r="U1011642" s="3"/>
      <c r="V1011642" s="6"/>
    </row>
    <row r="1011643" spans="1:22" customFormat="1">
      <c r="A1011643" s="2"/>
      <c r="B1011643" s="44"/>
      <c r="C1011643" s="39"/>
      <c r="D1011643" s="39"/>
      <c r="E1011643" s="3"/>
      <c r="F1011643" s="20"/>
      <c r="G1011643" s="20"/>
      <c r="H1011643" s="46"/>
      <c r="I1011643" s="47"/>
      <c r="J1011643" s="3"/>
      <c r="K1011643" s="48"/>
      <c r="L1011643" s="46"/>
      <c r="M1011643" s="46"/>
      <c r="N1011643" s="49"/>
      <c r="O1011643" s="46"/>
      <c r="P1011643" s="3"/>
      <c r="Q1011643" s="3"/>
      <c r="R1011643" s="50"/>
      <c r="S1011643" s="3"/>
      <c r="T1011643" s="3"/>
      <c r="U1011643" s="3"/>
      <c r="V1011643" s="6"/>
    </row>
    <row r="1011644" spans="1:22" customFormat="1">
      <c r="A1011644" s="2"/>
      <c r="B1011644" s="44"/>
      <c r="C1011644" s="39"/>
      <c r="D1011644" s="39"/>
      <c r="E1011644" s="3"/>
      <c r="F1011644" s="20"/>
      <c r="G1011644" s="20"/>
      <c r="H1011644" s="46"/>
      <c r="I1011644" s="47"/>
      <c r="J1011644" s="3"/>
      <c r="K1011644" s="48"/>
      <c r="L1011644" s="46"/>
      <c r="M1011644" s="46"/>
      <c r="N1011644" s="49"/>
      <c r="O1011644" s="46"/>
      <c r="P1011644" s="3"/>
      <c r="Q1011644" s="3"/>
      <c r="R1011644" s="50"/>
      <c r="S1011644" s="3"/>
      <c r="T1011644" s="3"/>
      <c r="U1011644" s="3"/>
      <c r="V1011644" s="6"/>
    </row>
    <row r="1011645" spans="1:22" customFormat="1">
      <c r="A1011645" s="2"/>
      <c r="B1011645" s="44"/>
      <c r="C1011645" s="39"/>
      <c r="D1011645" s="39"/>
      <c r="E1011645" s="3"/>
      <c r="F1011645" s="20"/>
      <c r="G1011645" s="20"/>
      <c r="H1011645" s="46"/>
      <c r="I1011645" s="47"/>
      <c r="J1011645" s="3"/>
      <c r="K1011645" s="48"/>
      <c r="L1011645" s="46"/>
      <c r="M1011645" s="46"/>
      <c r="N1011645" s="49"/>
      <c r="O1011645" s="46"/>
      <c r="P1011645" s="3"/>
      <c r="Q1011645" s="3"/>
      <c r="R1011645" s="50"/>
      <c r="S1011645" s="3"/>
      <c r="T1011645" s="3"/>
      <c r="U1011645" s="3"/>
      <c r="V1011645" s="6"/>
    </row>
    <row r="1011646" spans="1:22" customFormat="1">
      <c r="A1011646" s="2"/>
      <c r="B1011646" s="44"/>
      <c r="C1011646" s="39"/>
      <c r="D1011646" s="39"/>
      <c r="E1011646" s="3"/>
      <c r="F1011646" s="20"/>
      <c r="G1011646" s="20"/>
      <c r="H1011646" s="46"/>
      <c r="I1011646" s="47"/>
      <c r="J1011646" s="3"/>
      <c r="K1011646" s="48"/>
      <c r="L1011646" s="46"/>
      <c r="M1011646" s="46"/>
      <c r="N1011646" s="49"/>
      <c r="O1011646" s="46"/>
      <c r="P1011646" s="3"/>
      <c r="Q1011646" s="3"/>
      <c r="R1011646" s="50"/>
      <c r="S1011646" s="3"/>
      <c r="T1011646" s="3"/>
      <c r="U1011646" s="3"/>
      <c r="V1011646" s="6"/>
    </row>
    <row r="1011647" spans="1:22" customFormat="1">
      <c r="A1011647" s="2"/>
      <c r="B1011647" s="44"/>
      <c r="C1011647" s="39"/>
      <c r="D1011647" s="39"/>
      <c r="E1011647" s="3"/>
      <c r="F1011647" s="20"/>
      <c r="G1011647" s="20"/>
      <c r="H1011647" s="46"/>
      <c r="I1011647" s="47"/>
      <c r="J1011647" s="3"/>
      <c r="K1011647" s="48"/>
      <c r="L1011647" s="46"/>
      <c r="M1011647" s="46"/>
      <c r="N1011647" s="49"/>
      <c r="O1011647" s="46"/>
      <c r="P1011647" s="3"/>
      <c r="Q1011647" s="3"/>
      <c r="R1011647" s="50"/>
      <c r="S1011647" s="3"/>
      <c r="T1011647" s="3"/>
      <c r="U1011647" s="3"/>
      <c r="V1011647" s="6"/>
    </row>
    <row r="1011648" spans="1:22" customFormat="1">
      <c r="A1011648" s="2"/>
      <c r="B1011648" s="44"/>
      <c r="C1011648" s="39"/>
      <c r="D1011648" s="39"/>
      <c r="E1011648" s="3"/>
      <c r="F1011648" s="20"/>
      <c r="G1011648" s="20"/>
      <c r="H1011648" s="46"/>
      <c r="I1011648" s="47"/>
      <c r="J1011648" s="3"/>
      <c r="K1011648" s="48"/>
      <c r="L1011648" s="46"/>
      <c r="M1011648" s="46"/>
      <c r="N1011648" s="49"/>
      <c r="O1011648" s="46"/>
      <c r="P1011648" s="3"/>
      <c r="Q1011648" s="3"/>
      <c r="R1011648" s="50"/>
      <c r="S1011648" s="3"/>
      <c r="T1011648" s="3"/>
      <c r="U1011648" s="3"/>
      <c r="V1011648" s="6"/>
    </row>
    <row r="1011649" spans="1:22" customFormat="1">
      <c r="A1011649" s="2"/>
      <c r="B1011649" s="44"/>
      <c r="C1011649" s="39"/>
      <c r="D1011649" s="39"/>
      <c r="E1011649" s="3"/>
      <c r="F1011649" s="20"/>
      <c r="G1011649" s="20"/>
      <c r="H1011649" s="46"/>
      <c r="I1011649" s="47"/>
      <c r="J1011649" s="3"/>
      <c r="K1011649" s="48"/>
      <c r="L1011649" s="46"/>
      <c r="M1011649" s="46"/>
      <c r="N1011649" s="49"/>
      <c r="O1011649" s="46"/>
      <c r="P1011649" s="3"/>
      <c r="Q1011649" s="3"/>
      <c r="R1011649" s="50"/>
      <c r="S1011649" s="3"/>
      <c r="T1011649" s="3"/>
      <c r="U1011649" s="3"/>
      <c r="V1011649" s="6"/>
    </row>
    <row r="1011650" spans="1:22" customFormat="1">
      <c r="A1011650" s="2"/>
      <c r="B1011650" s="44"/>
      <c r="C1011650" s="39"/>
      <c r="D1011650" s="39"/>
      <c r="E1011650" s="3"/>
      <c r="F1011650" s="20"/>
      <c r="G1011650" s="20"/>
      <c r="H1011650" s="46"/>
      <c r="I1011650" s="47"/>
      <c r="J1011650" s="3"/>
      <c r="K1011650" s="48"/>
      <c r="L1011650" s="46"/>
      <c r="M1011650" s="46"/>
      <c r="N1011650" s="49"/>
      <c r="O1011650" s="46"/>
      <c r="P1011650" s="3"/>
      <c r="Q1011650" s="3"/>
      <c r="R1011650" s="50"/>
      <c r="S1011650" s="3"/>
      <c r="T1011650" s="3"/>
      <c r="U1011650" s="3"/>
      <c r="V1011650" s="6"/>
    </row>
    <row r="1011651" spans="1:22" customFormat="1">
      <c r="A1011651" s="2"/>
      <c r="B1011651" s="44"/>
      <c r="C1011651" s="39"/>
      <c r="D1011651" s="39"/>
      <c r="E1011651" s="3"/>
      <c r="F1011651" s="20"/>
      <c r="G1011651" s="20"/>
      <c r="H1011651" s="46"/>
      <c r="I1011651" s="47"/>
      <c r="J1011651" s="3"/>
      <c r="K1011651" s="48"/>
      <c r="L1011651" s="46"/>
      <c r="M1011651" s="46"/>
      <c r="N1011651" s="49"/>
      <c r="O1011651" s="46"/>
      <c r="P1011651" s="3"/>
      <c r="Q1011651" s="3"/>
      <c r="R1011651" s="50"/>
      <c r="S1011651" s="3"/>
      <c r="T1011651" s="3"/>
      <c r="U1011651" s="3"/>
      <c r="V1011651" s="6"/>
    </row>
    <row r="1011652" spans="1:22" customFormat="1">
      <c r="A1011652" s="2"/>
      <c r="B1011652" s="44"/>
      <c r="C1011652" s="39"/>
      <c r="D1011652" s="39"/>
      <c r="E1011652" s="3"/>
      <c r="F1011652" s="20"/>
      <c r="G1011652" s="20"/>
      <c r="H1011652" s="46"/>
      <c r="I1011652" s="47"/>
      <c r="J1011652" s="3"/>
      <c r="K1011652" s="48"/>
      <c r="L1011652" s="46"/>
      <c r="M1011652" s="46"/>
      <c r="N1011652" s="49"/>
      <c r="O1011652" s="46"/>
      <c r="P1011652" s="3"/>
      <c r="Q1011652" s="3"/>
      <c r="R1011652" s="50"/>
      <c r="S1011652" s="3"/>
      <c r="T1011652" s="3"/>
      <c r="U1011652" s="3"/>
      <c r="V1011652" s="6"/>
    </row>
    <row r="1011653" spans="1:22" customFormat="1">
      <c r="A1011653" s="2"/>
      <c r="B1011653" s="44"/>
      <c r="C1011653" s="39"/>
      <c r="D1011653" s="39"/>
      <c r="E1011653" s="3"/>
      <c r="F1011653" s="20"/>
      <c r="G1011653" s="20"/>
      <c r="H1011653" s="46"/>
      <c r="I1011653" s="47"/>
      <c r="J1011653" s="3"/>
      <c r="K1011653" s="48"/>
      <c r="L1011653" s="46"/>
      <c r="M1011653" s="46"/>
      <c r="N1011653" s="49"/>
      <c r="O1011653" s="46"/>
      <c r="P1011653" s="3"/>
      <c r="Q1011653" s="3"/>
      <c r="R1011653" s="50"/>
      <c r="S1011653" s="3"/>
      <c r="T1011653" s="3"/>
      <c r="U1011653" s="3"/>
      <c r="V1011653" s="6"/>
    </row>
    <row r="1011654" spans="1:22" customFormat="1">
      <c r="A1011654" s="2"/>
      <c r="B1011654" s="44"/>
      <c r="C1011654" s="39"/>
      <c r="D1011654" s="39"/>
      <c r="E1011654" s="3"/>
      <c r="F1011654" s="20"/>
      <c r="G1011654" s="20"/>
      <c r="H1011654" s="46"/>
      <c r="I1011654" s="47"/>
      <c r="J1011654" s="3"/>
      <c r="K1011654" s="48"/>
      <c r="L1011654" s="46"/>
      <c r="M1011654" s="46"/>
      <c r="N1011654" s="49"/>
      <c r="O1011654" s="46"/>
      <c r="P1011654" s="3"/>
      <c r="Q1011654" s="3"/>
      <c r="R1011654" s="50"/>
      <c r="S1011654" s="3"/>
      <c r="T1011654" s="3"/>
      <c r="U1011654" s="3"/>
      <c r="V1011654" s="6"/>
    </row>
    <row r="1011655" spans="1:22" customFormat="1">
      <c r="A1011655" s="2"/>
      <c r="B1011655" s="44"/>
      <c r="C1011655" s="39"/>
      <c r="D1011655" s="39"/>
      <c r="E1011655" s="3"/>
      <c r="F1011655" s="20"/>
      <c r="G1011655" s="20"/>
      <c r="H1011655" s="46"/>
      <c r="I1011655" s="47"/>
      <c r="J1011655" s="3"/>
      <c r="K1011655" s="48"/>
      <c r="L1011655" s="46"/>
      <c r="M1011655" s="46"/>
      <c r="N1011655" s="49"/>
      <c r="O1011655" s="46"/>
      <c r="P1011655" s="3"/>
      <c r="Q1011655" s="3"/>
      <c r="R1011655" s="50"/>
      <c r="S1011655" s="3"/>
      <c r="T1011655" s="3"/>
      <c r="U1011655" s="3"/>
      <c r="V1011655" s="6"/>
    </row>
    <row r="1011656" spans="1:22" customFormat="1">
      <c r="A1011656" s="2"/>
      <c r="B1011656" s="44"/>
      <c r="C1011656" s="39"/>
      <c r="D1011656" s="39"/>
      <c r="E1011656" s="3"/>
      <c r="F1011656" s="20"/>
      <c r="G1011656" s="20"/>
      <c r="H1011656" s="46"/>
      <c r="I1011656" s="47"/>
      <c r="J1011656" s="3"/>
      <c r="K1011656" s="48"/>
      <c r="L1011656" s="46"/>
      <c r="M1011656" s="46"/>
      <c r="N1011656" s="49"/>
      <c r="O1011656" s="46"/>
      <c r="P1011656" s="3"/>
      <c r="Q1011656" s="3"/>
      <c r="R1011656" s="50"/>
      <c r="S1011656" s="3"/>
      <c r="T1011656" s="3"/>
      <c r="U1011656" s="3"/>
      <c r="V1011656" s="6"/>
    </row>
    <row r="1011657" spans="1:22" customFormat="1">
      <c r="A1011657" s="2"/>
      <c r="B1011657" s="44"/>
      <c r="C1011657" s="39"/>
      <c r="D1011657" s="39"/>
      <c r="E1011657" s="3"/>
      <c r="F1011657" s="20"/>
      <c r="G1011657" s="20"/>
      <c r="H1011657" s="46"/>
      <c r="I1011657" s="47"/>
      <c r="J1011657" s="3"/>
      <c r="K1011657" s="48"/>
      <c r="L1011657" s="46"/>
      <c r="M1011657" s="46"/>
      <c r="N1011657" s="49"/>
      <c r="O1011657" s="46"/>
      <c r="P1011657" s="3"/>
      <c r="Q1011657" s="3"/>
      <c r="R1011657" s="50"/>
      <c r="S1011657" s="3"/>
      <c r="T1011657" s="3"/>
      <c r="U1011657" s="3"/>
      <c r="V1011657" s="6"/>
    </row>
    <row r="1011658" spans="1:22" customFormat="1">
      <c r="A1011658" s="2"/>
      <c r="B1011658" s="44"/>
      <c r="C1011658" s="39"/>
      <c r="D1011658" s="39"/>
      <c r="E1011658" s="3"/>
      <c r="F1011658" s="20"/>
      <c r="G1011658" s="20"/>
      <c r="H1011658" s="46"/>
      <c r="I1011658" s="47"/>
      <c r="J1011658" s="3"/>
      <c r="K1011658" s="48"/>
      <c r="L1011658" s="46"/>
      <c r="M1011658" s="46"/>
      <c r="N1011658" s="49"/>
      <c r="O1011658" s="46"/>
      <c r="P1011658" s="3"/>
      <c r="Q1011658" s="3"/>
      <c r="R1011658" s="50"/>
      <c r="S1011658" s="3"/>
      <c r="T1011658" s="3"/>
      <c r="U1011658" s="3"/>
      <c r="V1011658" s="6"/>
    </row>
    <row r="1011659" spans="1:22" customFormat="1">
      <c r="A1011659" s="2"/>
      <c r="B1011659" s="44"/>
      <c r="C1011659" s="39"/>
      <c r="D1011659" s="39"/>
      <c r="E1011659" s="3"/>
      <c r="F1011659" s="20"/>
      <c r="G1011659" s="20"/>
      <c r="H1011659" s="46"/>
      <c r="I1011659" s="47"/>
      <c r="J1011659" s="3"/>
      <c r="K1011659" s="48"/>
      <c r="L1011659" s="46"/>
      <c r="M1011659" s="46"/>
      <c r="N1011659" s="49"/>
      <c r="O1011659" s="46"/>
      <c r="P1011659" s="3"/>
      <c r="Q1011659" s="3"/>
      <c r="R1011659" s="50"/>
      <c r="S1011659" s="3"/>
      <c r="T1011659" s="3"/>
      <c r="U1011659" s="3"/>
      <c r="V1011659" s="6"/>
    </row>
    <row r="1011660" spans="1:22" customFormat="1">
      <c r="A1011660" s="2"/>
      <c r="B1011660" s="44"/>
      <c r="C1011660" s="39"/>
      <c r="D1011660" s="39"/>
      <c r="E1011660" s="3"/>
      <c r="F1011660" s="20"/>
      <c r="G1011660" s="20"/>
      <c r="H1011660" s="46"/>
      <c r="I1011660" s="47"/>
      <c r="J1011660" s="3"/>
      <c r="K1011660" s="48"/>
      <c r="L1011660" s="46"/>
      <c r="M1011660" s="46"/>
      <c r="N1011660" s="49"/>
      <c r="O1011660" s="46"/>
      <c r="P1011660" s="3"/>
      <c r="Q1011660" s="3"/>
      <c r="R1011660" s="50"/>
      <c r="S1011660" s="3"/>
      <c r="T1011660" s="3"/>
      <c r="U1011660" s="3"/>
      <c r="V1011660" s="6"/>
    </row>
    <row r="1011661" spans="1:22" customFormat="1">
      <c r="A1011661" s="2"/>
      <c r="B1011661" s="44"/>
      <c r="C1011661" s="39"/>
      <c r="D1011661" s="39"/>
      <c r="E1011661" s="3"/>
      <c r="F1011661" s="20"/>
      <c r="G1011661" s="20"/>
      <c r="H1011661" s="46"/>
      <c r="I1011661" s="47"/>
      <c r="J1011661" s="3"/>
      <c r="K1011661" s="48"/>
      <c r="L1011661" s="46"/>
      <c r="M1011661" s="46"/>
      <c r="N1011661" s="49"/>
      <c r="O1011661" s="46"/>
      <c r="P1011661" s="3"/>
      <c r="Q1011661" s="3"/>
      <c r="R1011661" s="50"/>
      <c r="S1011661" s="3"/>
      <c r="T1011661" s="3"/>
      <c r="U1011661" s="3"/>
      <c r="V1011661" s="6"/>
    </row>
    <row r="1011662" spans="1:22" customFormat="1">
      <c r="A1011662" s="2"/>
      <c r="B1011662" s="44"/>
      <c r="C1011662" s="39"/>
      <c r="D1011662" s="39"/>
      <c r="E1011662" s="3"/>
      <c r="F1011662" s="20"/>
      <c r="G1011662" s="20"/>
      <c r="H1011662" s="46"/>
      <c r="I1011662" s="47"/>
      <c r="J1011662" s="3"/>
      <c r="K1011662" s="48"/>
      <c r="L1011662" s="46"/>
      <c r="M1011662" s="46"/>
      <c r="N1011662" s="49"/>
      <c r="O1011662" s="46"/>
      <c r="P1011662" s="3"/>
      <c r="Q1011662" s="3"/>
      <c r="R1011662" s="50"/>
      <c r="S1011662" s="3"/>
      <c r="T1011662" s="3"/>
      <c r="U1011662" s="3"/>
      <c r="V1011662" s="6"/>
    </row>
    <row r="1011663" spans="1:22" customFormat="1">
      <c r="A1011663" s="2"/>
      <c r="B1011663" s="44"/>
      <c r="C1011663" s="39"/>
      <c r="D1011663" s="39"/>
      <c r="E1011663" s="3"/>
      <c r="F1011663" s="20"/>
      <c r="G1011663" s="20"/>
      <c r="H1011663" s="46"/>
      <c r="I1011663" s="47"/>
      <c r="J1011663" s="3"/>
      <c r="K1011663" s="48"/>
      <c r="L1011663" s="46"/>
      <c r="M1011663" s="46"/>
      <c r="N1011663" s="49"/>
      <c r="O1011663" s="46"/>
      <c r="P1011663" s="3"/>
      <c r="Q1011663" s="3"/>
      <c r="R1011663" s="50"/>
      <c r="S1011663" s="3"/>
      <c r="T1011663" s="3"/>
      <c r="U1011663" s="3"/>
      <c r="V1011663" s="6"/>
    </row>
    <row r="1011664" spans="1:22" customFormat="1">
      <c r="A1011664" s="2"/>
      <c r="B1011664" s="44"/>
      <c r="C1011664" s="39"/>
      <c r="D1011664" s="39"/>
      <c r="E1011664" s="3"/>
      <c r="F1011664" s="20"/>
      <c r="G1011664" s="20"/>
      <c r="H1011664" s="46"/>
      <c r="I1011664" s="47"/>
      <c r="J1011664" s="3"/>
      <c r="K1011664" s="48"/>
      <c r="L1011664" s="46"/>
      <c r="M1011664" s="46"/>
      <c r="N1011664" s="49"/>
      <c r="O1011664" s="46"/>
      <c r="P1011664" s="3"/>
      <c r="Q1011664" s="3"/>
      <c r="R1011664" s="50"/>
      <c r="S1011664" s="3"/>
      <c r="T1011664" s="3"/>
      <c r="U1011664" s="3"/>
      <c r="V1011664" s="6"/>
    </row>
    <row r="1011665" spans="1:22" customFormat="1">
      <c r="A1011665" s="2"/>
      <c r="B1011665" s="44"/>
      <c r="C1011665" s="39"/>
      <c r="D1011665" s="39"/>
      <c r="E1011665" s="3"/>
      <c r="F1011665" s="20"/>
      <c r="G1011665" s="20"/>
      <c r="H1011665" s="46"/>
      <c r="I1011665" s="47"/>
      <c r="J1011665" s="3"/>
      <c r="K1011665" s="48"/>
      <c r="L1011665" s="46"/>
      <c r="M1011665" s="46"/>
      <c r="N1011665" s="49"/>
      <c r="O1011665" s="46"/>
      <c r="P1011665" s="3"/>
      <c r="Q1011665" s="3"/>
      <c r="R1011665" s="50"/>
      <c r="S1011665" s="3"/>
      <c r="T1011665" s="3"/>
      <c r="U1011665" s="3"/>
      <c r="V1011665" s="6"/>
    </row>
    <row r="1011666" spans="1:22" customFormat="1">
      <c r="A1011666" s="2"/>
      <c r="B1011666" s="44"/>
      <c r="C1011666" s="39"/>
      <c r="D1011666" s="39"/>
      <c r="E1011666" s="3"/>
      <c r="F1011666" s="20"/>
      <c r="G1011666" s="20"/>
      <c r="H1011666" s="46"/>
      <c r="I1011666" s="47"/>
      <c r="J1011666" s="3"/>
      <c r="K1011666" s="48"/>
      <c r="L1011666" s="46"/>
      <c r="M1011666" s="46"/>
      <c r="N1011666" s="49"/>
      <c r="O1011666" s="46"/>
      <c r="P1011666" s="3"/>
      <c r="Q1011666" s="3"/>
      <c r="R1011666" s="50"/>
      <c r="S1011666" s="3"/>
      <c r="T1011666" s="3"/>
      <c r="U1011666" s="3"/>
      <c r="V1011666" s="6"/>
    </row>
    <row r="1011667" spans="1:22" customFormat="1">
      <c r="A1011667" s="2"/>
      <c r="B1011667" s="44"/>
      <c r="C1011667" s="39"/>
      <c r="D1011667" s="39"/>
      <c r="E1011667" s="3"/>
      <c r="F1011667" s="20"/>
      <c r="G1011667" s="20"/>
      <c r="H1011667" s="46"/>
      <c r="I1011667" s="47"/>
      <c r="J1011667" s="3"/>
      <c r="K1011667" s="48"/>
      <c r="L1011667" s="46"/>
      <c r="M1011667" s="46"/>
      <c r="N1011667" s="49"/>
      <c r="O1011667" s="46"/>
      <c r="P1011667" s="3"/>
      <c r="Q1011667" s="3"/>
      <c r="R1011667" s="50"/>
      <c r="S1011667" s="3"/>
      <c r="T1011667" s="3"/>
      <c r="U1011667" s="3"/>
      <c r="V1011667" s="6"/>
    </row>
    <row r="1011668" spans="1:22" customFormat="1">
      <c r="A1011668" s="2"/>
      <c r="B1011668" s="44"/>
      <c r="C1011668" s="39"/>
      <c r="D1011668" s="39"/>
      <c r="E1011668" s="3"/>
      <c r="F1011668" s="20"/>
      <c r="G1011668" s="20"/>
      <c r="H1011668" s="46"/>
      <c r="I1011668" s="47"/>
      <c r="J1011668" s="3"/>
      <c r="K1011668" s="48"/>
      <c r="L1011668" s="46"/>
      <c r="M1011668" s="46"/>
      <c r="N1011668" s="49"/>
      <c r="O1011668" s="46"/>
      <c r="P1011668" s="3"/>
      <c r="Q1011668" s="3"/>
      <c r="R1011668" s="50"/>
      <c r="S1011668" s="3"/>
      <c r="T1011668" s="3"/>
      <c r="U1011668" s="3"/>
      <c r="V1011668" s="6"/>
    </row>
    <row r="1011669" spans="1:22" customFormat="1">
      <c r="A1011669" s="2"/>
      <c r="B1011669" s="44"/>
      <c r="C1011669" s="39"/>
      <c r="D1011669" s="39"/>
      <c r="E1011669" s="3"/>
      <c r="F1011669" s="20"/>
      <c r="G1011669" s="20"/>
      <c r="H1011669" s="46"/>
      <c r="I1011669" s="47"/>
      <c r="J1011669" s="3"/>
      <c r="K1011669" s="48"/>
      <c r="L1011669" s="46"/>
      <c r="M1011669" s="46"/>
      <c r="N1011669" s="49"/>
      <c r="O1011669" s="46"/>
      <c r="P1011669" s="3"/>
      <c r="Q1011669" s="3"/>
      <c r="R1011669" s="50"/>
      <c r="S1011669" s="3"/>
      <c r="T1011669" s="3"/>
      <c r="U1011669" s="3"/>
      <c r="V1011669" s="6"/>
    </row>
    <row r="1011670" spans="1:22" customFormat="1">
      <c r="A1011670" s="2"/>
      <c r="B1011670" s="44"/>
      <c r="C1011670" s="39"/>
      <c r="D1011670" s="39"/>
      <c r="E1011670" s="3"/>
      <c r="F1011670" s="20"/>
      <c r="G1011670" s="20"/>
      <c r="H1011670" s="46"/>
      <c r="I1011670" s="47"/>
      <c r="J1011670" s="3"/>
      <c r="K1011670" s="48"/>
      <c r="L1011670" s="46"/>
      <c r="M1011670" s="46"/>
      <c r="N1011670" s="49"/>
      <c r="O1011670" s="46"/>
      <c r="P1011670" s="3"/>
      <c r="Q1011670" s="3"/>
      <c r="R1011670" s="50"/>
      <c r="S1011670" s="3"/>
      <c r="T1011670" s="3"/>
      <c r="U1011670" s="3"/>
      <c r="V1011670" s="6"/>
    </row>
    <row r="1011671" spans="1:22" customFormat="1">
      <c r="A1011671" s="2"/>
      <c r="B1011671" s="44"/>
      <c r="C1011671" s="39"/>
      <c r="D1011671" s="39"/>
      <c r="E1011671" s="3"/>
      <c r="F1011671" s="20"/>
      <c r="G1011671" s="20"/>
      <c r="H1011671" s="46"/>
      <c r="I1011671" s="47"/>
      <c r="J1011671" s="3"/>
      <c r="K1011671" s="48"/>
      <c r="L1011671" s="46"/>
      <c r="M1011671" s="46"/>
      <c r="N1011671" s="49"/>
      <c r="O1011671" s="46"/>
      <c r="P1011671" s="3"/>
      <c r="Q1011671" s="3"/>
      <c r="R1011671" s="50"/>
      <c r="S1011671" s="3"/>
      <c r="T1011671" s="3"/>
      <c r="U1011671" s="3"/>
      <c r="V1011671" s="6"/>
    </row>
    <row r="1011672" spans="1:22" customFormat="1">
      <c r="A1011672" s="2"/>
      <c r="B1011672" s="44"/>
      <c r="C1011672" s="39"/>
      <c r="D1011672" s="39"/>
      <c r="E1011672" s="3"/>
      <c r="F1011672" s="20"/>
      <c r="G1011672" s="20"/>
      <c r="H1011672" s="46"/>
      <c r="I1011672" s="47"/>
      <c r="J1011672" s="3"/>
      <c r="K1011672" s="48"/>
      <c r="L1011672" s="46"/>
      <c r="M1011672" s="46"/>
      <c r="N1011672" s="49"/>
      <c r="O1011672" s="46"/>
      <c r="P1011672" s="3"/>
      <c r="Q1011672" s="3"/>
      <c r="R1011672" s="50"/>
      <c r="S1011672" s="3"/>
      <c r="T1011672" s="3"/>
      <c r="U1011672" s="3"/>
      <c r="V1011672" s="6"/>
    </row>
    <row r="1011673" spans="1:22" customFormat="1">
      <c r="A1011673" s="2"/>
      <c r="B1011673" s="44"/>
      <c r="C1011673" s="39"/>
      <c r="D1011673" s="39"/>
      <c r="E1011673" s="3"/>
      <c r="F1011673" s="20"/>
      <c r="G1011673" s="20"/>
      <c r="H1011673" s="46"/>
      <c r="I1011673" s="47"/>
      <c r="J1011673" s="3"/>
      <c r="K1011673" s="48"/>
      <c r="L1011673" s="46"/>
      <c r="M1011673" s="46"/>
      <c r="N1011673" s="49"/>
      <c r="O1011673" s="46"/>
      <c r="P1011673" s="3"/>
      <c r="Q1011673" s="3"/>
      <c r="R1011673" s="50"/>
      <c r="S1011673" s="3"/>
      <c r="T1011673" s="3"/>
      <c r="U1011673" s="3"/>
      <c r="V1011673" s="6"/>
    </row>
    <row r="1011674" spans="1:22" customFormat="1">
      <c r="A1011674" s="2"/>
      <c r="B1011674" s="44"/>
      <c r="C1011674" s="39"/>
      <c r="D1011674" s="39"/>
      <c r="E1011674" s="3"/>
      <c r="F1011674" s="20"/>
      <c r="G1011674" s="20"/>
      <c r="H1011674" s="46"/>
      <c r="I1011674" s="47"/>
      <c r="J1011674" s="3"/>
      <c r="K1011674" s="48"/>
      <c r="L1011674" s="46"/>
      <c r="M1011674" s="46"/>
      <c r="N1011674" s="49"/>
      <c r="O1011674" s="46"/>
      <c r="P1011674" s="3"/>
      <c r="Q1011674" s="3"/>
      <c r="R1011674" s="50"/>
      <c r="S1011674" s="3"/>
      <c r="T1011674" s="3"/>
      <c r="U1011674" s="3"/>
      <c r="V1011674" s="6"/>
    </row>
    <row r="1011675" spans="1:22" customFormat="1">
      <c r="A1011675" s="2"/>
      <c r="B1011675" s="44"/>
      <c r="C1011675" s="39"/>
      <c r="D1011675" s="39"/>
      <c r="E1011675" s="3"/>
      <c r="F1011675" s="20"/>
      <c r="G1011675" s="20"/>
      <c r="H1011675" s="46"/>
      <c r="I1011675" s="47"/>
      <c r="J1011675" s="3"/>
      <c r="K1011675" s="48"/>
      <c r="L1011675" s="46"/>
      <c r="M1011675" s="46"/>
      <c r="N1011675" s="49"/>
      <c r="O1011675" s="46"/>
      <c r="P1011675" s="3"/>
      <c r="Q1011675" s="3"/>
      <c r="R1011675" s="50"/>
      <c r="S1011675" s="3"/>
      <c r="T1011675" s="3"/>
      <c r="U1011675" s="3"/>
      <c r="V1011675" s="6"/>
    </row>
    <row r="1011676" spans="1:22" customFormat="1">
      <c r="A1011676" s="2"/>
      <c r="B1011676" s="44"/>
      <c r="C1011676" s="39"/>
      <c r="D1011676" s="39"/>
      <c r="E1011676" s="3"/>
      <c r="F1011676" s="20"/>
      <c r="G1011676" s="20"/>
      <c r="H1011676" s="46"/>
      <c r="I1011676" s="47"/>
      <c r="J1011676" s="3"/>
      <c r="K1011676" s="48"/>
      <c r="L1011676" s="46"/>
      <c r="M1011676" s="46"/>
      <c r="N1011676" s="49"/>
      <c r="O1011676" s="46"/>
      <c r="P1011676" s="3"/>
      <c r="Q1011676" s="3"/>
      <c r="R1011676" s="50"/>
      <c r="S1011676" s="3"/>
      <c r="T1011676" s="3"/>
      <c r="U1011676" s="3"/>
      <c r="V1011676" s="6"/>
    </row>
    <row r="1011677" spans="1:22" customFormat="1">
      <c r="A1011677" s="2"/>
      <c r="B1011677" s="44"/>
      <c r="C1011677" s="39"/>
      <c r="D1011677" s="39"/>
      <c r="E1011677" s="3"/>
      <c r="F1011677" s="20"/>
      <c r="G1011677" s="20"/>
      <c r="H1011677" s="46"/>
      <c r="I1011677" s="47"/>
      <c r="J1011677" s="3"/>
      <c r="K1011677" s="48"/>
      <c r="L1011677" s="46"/>
      <c r="M1011677" s="46"/>
      <c r="N1011677" s="49"/>
      <c r="O1011677" s="46"/>
      <c r="P1011677" s="3"/>
      <c r="Q1011677" s="3"/>
      <c r="R1011677" s="50"/>
      <c r="S1011677" s="3"/>
      <c r="T1011677" s="3"/>
      <c r="U1011677" s="3"/>
      <c r="V1011677" s="6"/>
    </row>
    <row r="1011678" spans="1:22" customFormat="1">
      <c r="A1011678" s="2"/>
      <c r="B1011678" s="44"/>
      <c r="C1011678" s="39"/>
      <c r="D1011678" s="39"/>
      <c r="E1011678" s="3"/>
      <c r="F1011678" s="20"/>
      <c r="G1011678" s="20"/>
      <c r="H1011678" s="46"/>
      <c r="I1011678" s="47"/>
      <c r="J1011678" s="3"/>
      <c r="K1011678" s="48"/>
      <c r="L1011678" s="46"/>
      <c r="M1011678" s="46"/>
      <c r="N1011678" s="49"/>
      <c r="O1011678" s="46"/>
      <c r="P1011678" s="3"/>
      <c r="Q1011678" s="3"/>
      <c r="R1011678" s="50"/>
      <c r="S1011678" s="3"/>
      <c r="T1011678" s="3"/>
      <c r="U1011678" s="3"/>
      <c r="V1011678" s="6"/>
    </row>
    <row r="1011679" spans="1:22" customFormat="1">
      <c r="A1011679" s="2"/>
      <c r="B1011679" s="44"/>
      <c r="C1011679" s="39"/>
      <c r="D1011679" s="39"/>
      <c r="E1011679" s="3"/>
      <c r="F1011679" s="20"/>
      <c r="G1011679" s="20"/>
      <c r="H1011679" s="46"/>
      <c r="I1011679" s="47"/>
      <c r="J1011679" s="3"/>
      <c r="K1011679" s="48"/>
      <c r="L1011679" s="46"/>
      <c r="M1011679" s="46"/>
      <c r="N1011679" s="49"/>
      <c r="O1011679" s="46"/>
      <c r="P1011679" s="3"/>
      <c r="Q1011679" s="3"/>
      <c r="R1011679" s="50"/>
      <c r="S1011679" s="3"/>
      <c r="T1011679" s="3"/>
      <c r="U1011679" s="3"/>
      <c r="V1011679" s="6"/>
    </row>
    <row r="1011680" spans="1:22" customFormat="1">
      <c r="A1011680" s="2"/>
      <c r="B1011680" s="44"/>
      <c r="C1011680" s="39"/>
      <c r="D1011680" s="39"/>
      <c r="E1011680" s="3"/>
      <c r="F1011680" s="20"/>
      <c r="G1011680" s="20"/>
      <c r="H1011680" s="46"/>
      <c r="I1011680" s="47"/>
      <c r="J1011680" s="3"/>
      <c r="K1011680" s="48"/>
      <c r="L1011680" s="46"/>
      <c r="M1011680" s="46"/>
      <c r="N1011680" s="49"/>
      <c r="O1011680" s="46"/>
      <c r="P1011680" s="3"/>
      <c r="Q1011680" s="3"/>
      <c r="R1011680" s="50"/>
      <c r="S1011680" s="3"/>
      <c r="T1011680" s="3"/>
      <c r="U1011680" s="3"/>
      <c r="V1011680" s="6"/>
    </row>
    <row r="1011681" spans="1:22" customFormat="1">
      <c r="A1011681" s="2"/>
      <c r="B1011681" s="44"/>
      <c r="C1011681" s="39"/>
      <c r="D1011681" s="39"/>
      <c r="E1011681" s="3"/>
      <c r="F1011681" s="20"/>
      <c r="G1011681" s="20"/>
      <c r="H1011681" s="46"/>
      <c r="I1011681" s="47"/>
      <c r="J1011681" s="3"/>
      <c r="K1011681" s="48"/>
      <c r="L1011681" s="46"/>
      <c r="M1011681" s="46"/>
      <c r="N1011681" s="49"/>
      <c r="O1011681" s="46"/>
      <c r="P1011681" s="3"/>
      <c r="Q1011681" s="3"/>
      <c r="R1011681" s="50"/>
      <c r="S1011681" s="3"/>
      <c r="T1011681" s="3"/>
      <c r="U1011681" s="3"/>
      <c r="V1011681" s="6"/>
    </row>
    <row r="1011682" spans="1:22" customFormat="1">
      <c r="A1011682" s="2"/>
      <c r="B1011682" s="44"/>
      <c r="C1011682" s="39"/>
      <c r="D1011682" s="39"/>
      <c r="E1011682" s="3"/>
      <c r="F1011682" s="20"/>
      <c r="G1011682" s="20"/>
      <c r="H1011682" s="46"/>
      <c r="I1011682" s="47"/>
      <c r="J1011682" s="3"/>
      <c r="K1011682" s="48"/>
      <c r="L1011682" s="46"/>
      <c r="M1011682" s="46"/>
      <c r="N1011682" s="49"/>
      <c r="O1011682" s="46"/>
      <c r="P1011682" s="3"/>
      <c r="Q1011682" s="3"/>
      <c r="R1011682" s="50"/>
      <c r="S1011682" s="3"/>
      <c r="T1011682" s="3"/>
      <c r="U1011682" s="3"/>
      <c r="V1011682" s="6"/>
    </row>
    <row r="1011683" spans="1:22" customFormat="1">
      <c r="A1011683" s="2"/>
      <c r="B1011683" s="44"/>
      <c r="C1011683" s="39"/>
      <c r="D1011683" s="39"/>
      <c r="E1011683" s="3"/>
      <c r="F1011683" s="20"/>
      <c r="G1011683" s="20"/>
      <c r="H1011683" s="46"/>
      <c r="I1011683" s="47"/>
      <c r="J1011683" s="3"/>
      <c r="K1011683" s="48"/>
      <c r="L1011683" s="46"/>
      <c r="M1011683" s="46"/>
      <c r="N1011683" s="49"/>
      <c r="O1011683" s="46"/>
      <c r="P1011683" s="3"/>
      <c r="Q1011683" s="3"/>
      <c r="R1011683" s="50"/>
      <c r="S1011683" s="3"/>
      <c r="T1011683" s="3"/>
      <c r="U1011683" s="3"/>
      <c r="V1011683" s="6"/>
    </row>
    <row r="1011684" spans="1:22" customFormat="1">
      <c r="A1011684" s="2"/>
      <c r="B1011684" s="44"/>
      <c r="C1011684" s="39"/>
      <c r="D1011684" s="39"/>
      <c r="E1011684" s="3"/>
      <c r="F1011684" s="20"/>
      <c r="G1011684" s="20"/>
      <c r="H1011684" s="46"/>
      <c r="I1011684" s="47"/>
      <c r="J1011684" s="3"/>
      <c r="K1011684" s="48"/>
      <c r="L1011684" s="46"/>
      <c r="M1011684" s="46"/>
      <c r="N1011684" s="49"/>
      <c r="O1011684" s="46"/>
      <c r="P1011684" s="3"/>
      <c r="Q1011684" s="3"/>
      <c r="R1011684" s="50"/>
      <c r="S1011684" s="3"/>
      <c r="T1011684" s="3"/>
      <c r="U1011684" s="3"/>
      <c r="V1011684" s="6"/>
    </row>
    <row r="1011685" spans="1:22" customFormat="1">
      <c r="A1011685" s="2"/>
      <c r="B1011685" s="44"/>
      <c r="C1011685" s="39"/>
      <c r="D1011685" s="39"/>
      <c r="E1011685" s="3"/>
      <c r="F1011685" s="20"/>
      <c r="G1011685" s="20"/>
      <c r="H1011685" s="46"/>
      <c r="I1011685" s="47"/>
      <c r="J1011685" s="3"/>
      <c r="K1011685" s="48"/>
      <c r="L1011685" s="46"/>
      <c r="M1011685" s="46"/>
      <c r="N1011685" s="49"/>
      <c r="O1011685" s="46"/>
      <c r="P1011685" s="3"/>
      <c r="Q1011685" s="3"/>
      <c r="R1011685" s="50"/>
      <c r="S1011685" s="3"/>
      <c r="T1011685" s="3"/>
      <c r="U1011685" s="3"/>
      <c r="V1011685" s="6"/>
    </row>
    <row r="1011686" spans="1:22" customFormat="1">
      <c r="A1011686" s="2"/>
      <c r="B1011686" s="44"/>
      <c r="C1011686" s="39"/>
      <c r="D1011686" s="39"/>
      <c r="E1011686" s="3"/>
      <c r="F1011686" s="20"/>
      <c r="G1011686" s="20"/>
      <c r="H1011686" s="46"/>
      <c r="I1011686" s="47"/>
      <c r="J1011686" s="3"/>
      <c r="K1011686" s="48"/>
      <c r="L1011686" s="46"/>
      <c r="M1011686" s="46"/>
      <c r="N1011686" s="49"/>
      <c r="O1011686" s="46"/>
      <c r="P1011686" s="3"/>
      <c r="Q1011686" s="3"/>
      <c r="R1011686" s="50"/>
      <c r="S1011686" s="3"/>
      <c r="T1011686" s="3"/>
      <c r="U1011686" s="3"/>
      <c r="V1011686" s="6"/>
    </row>
    <row r="1011687" spans="1:22" customFormat="1">
      <c r="A1011687" s="2"/>
      <c r="B1011687" s="44"/>
      <c r="C1011687" s="39"/>
      <c r="D1011687" s="39"/>
      <c r="E1011687" s="3"/>
      <c r="F1011687" s="20"/>
      <c r="G1011687" s="20"/>
      <c r="H1011687" s="46"/>
      <c r="I1011687" s="47"/>
      <c r="J1011687" s="3"/>
      <c r="K1011687" s="48"/>
      <c r="L1011687" s="46"/>
      <c r="M1011687" s="46"/>
      <c r="N1011687" s="49"/>
      <c r="O1011687" s="46"/>
      <c r="P1011687" s="3"/>
      <c r="Q1011687" s="3"/>
      <c r="R1011687" s="50"/>
      <c r="S1011687" s="3"/>
      <c r="T1011687" s="3"/>
      <c r="U1011687" s="3"/>
      <c r="V1011687" s="6"/>
    </row>
    <row r="1011688" spans="1:22" customFormat="1">
      <c r="A1011688" s="2"/>
      <c r="B1011688" s="44"/>
      <c r="C1011688" s="39"/>
      <c r="D1011688" s="39"/>
      <c r="E1011688" s="3"/>
      <c r="F1011688" s="20"/>
      <c r="G1011688" s="20"/>
      <c r="H1011688" s="46"/>
      <c r="I1011688" s="47"/>
      <c r="J1011688" s="3"/>
      <c r="K1011688" s="48"/>
      <c r="L1011688" s="46"/>
      <c r="M1011688" s="46"/>
      <c r="N1011688" s="49"/>
      <c r="O1011688" s="46"/>
      <c r="P1011688" s="3"/>
      <c r="Q1011688" s="3"/>
      <c r="R1011688" s="50"/>
      <c r="S1011688" s="3"/>
      <c r="T1011688" s="3"/>
      <c r="U1011688" s="3"/>
      <c r="V1011688" s="6"/>
    </row>
    <row r="1011689" spans="1:22" customFormat="1">
      <c r="A1011689" s="2"/>
      <c r="B1011689" s="44"/>
      <c r="C1011689" s="39"/>
      <c r="D1011689" s="39"/>
      <c r="E1011689" s="3"/>
      <c r="F1011689" s="20"/>
      <c r="G1011689" s="20"/>
      <c r="H1011689" s="46"/>
      <c r="I1011689" s="47"/>
      <c r="J1011689" s="3"/>
      <c r="K1011689" s="48"/>
      <c r="L1011689" s="46"/>
      <c r="M1011689" s="46"/>
      <c r="N1011689" s="49"/>
      <c r="O1011689" s="46"/>
      <c r="P1011689" s="3"/>
      <c r="Q1011689" s="3"/>
      <c r="R1011689" s="50"/>
      <c r="S1011689" s="3"/>
      <c r="T1011689" s="3"/>
      <c r="U1011689" s="3"/>
      <c r="V1011689" s="6"/>
    </row>
    <row r="1011690" spans="1:22" customFormat="1">
      <c r="A1011690" s="2"/>
      <c r="B1011690" s="44"/>
      <c r="C1011690" s="39"/>
      <c r="D1011690" s="39"/>
      <c r="E1011690" s="3"/>
      <c r="F1011690" s="20"/>
      <c r="G1011690" s="20"/>
      <c r="H1011690" s="46"/>
      <c r="I1011690" s="47"/>
      <c r="J1011690" s="3"/>
      <c r="K1011690" s="48"/>
      <c r="L1011690" s="46"/>
      <c r="M1011690" s="46"/>
      <c r="N1011690" s="49"/>
      <c r="O1011690" s="46"/>
      <c r="P1011690" s="3"/>
      <c r="Q1011690" s="3"/>
      <c r="R1011690" s="50"/>
      <c r="S1011690" s="3"/>
      <c r="T1011690" s="3"/>
      <c r="U1011690" s="3"/>
      <c r="V1011690" s="6"/>
    </row>
    <row r="1011691" spans="1:22" customFormat="1">
      <c r="A1011691" s="2"/>
      <c r="B1011691" s="44"/>
      <c r="C1011691" s="39"/>
      <c r="D1011691" s="39"/>
      <c r="E1011691" s="3"/>
      <c r="F1011691" s="20"/>
      <c r="G1011691" s="20"/>
      <c r="H1011691" s="46"/>
      <c r="I1011691" s="47"/>
      <c r="J1011691" s="3"/>
      <c r="K1011691" s="48"/>
      <c r="L1011691" s="46"/>
      <c r="M1011691" s="46"/>
      <c r="N1011691" s="49"/>
      <c r="O1011691" s="46"/>
      <c r="P1011691" s="3"/>
      <c r="Q1011691" s="3"/>
      <c r="R1011691" s="50"/>
      <c r="S1011691" s="3"/>
      <c r="T1011691" s="3"/>
      <c r="U1011691" s="3"/>
      <c r="V1011691" s="6"/>
    </row>
    <row r="1011692" spans="1:22" customFormat="1">
      <c r="A1011692" s="2"/>
      <c r="B1011692" s="44"/>
      <c r="C1011692" s="39"/>
      <c r="D1011692" s="39"/>
      <c r="E1011692" s="3"/>
      <c r="F1011692" s="20"/>
      <c r="G1011692" s="20"/>
      <c r="H1011692" s="46"/>
      <c r="I1011692" s="47"/>
      <c r="J1011692" s="3"/>
      <c r="K1011692" s="48"/>
      <c r="L1011692" s="46"/>
      <c r="M1011692" s="46"/>
      <c r="N1011692" s="49"/>
      <c r="O1011692" s="46"/>
      <c r="P1011692" s="3"/>
      <c r="Q1011692" s="3"/>
      <c r="R1011692" s="50"/>
      <c r="S1011692" s="3"/>
      <c r="T1011692" s="3"/>
      <c r="U1011692" s="3"/>
      <c r="V1011692" s="6"/>
    </row>
    <row r="1011693" spans="1:22" customFormat="1">
      <c r="A1011693" s="2"/>
      <c r="B1011693" s="44"/>
      <c r="C1011693" s="39"/>
      <c r="D1011693" s="39"/>
      <c r="E1011693" s="3"/>
      <c r="F1011693" s="20"/>
      <c r="G1011693" s="20"/>
      <c r="H1011693" s="46"/>
      <c r="I1011693" s="47"/>
      <c r="J1011693" s="3"/>
      <c r="K1011693" s="48"/>
      <c r="L1011693" s="46"/>
      <c r="M1011693" s="46"/>
      <c r="N1011693" s="49"/>
      <c r="O1011693" s="46"/>
      <c r="P1011693" s="3"/>
      <c r="Q1011693" s="3"/>
      <c r="R1011693" s="50"/>
      <c r="S1011693" s="3"/>
      <c r="T1011693" s="3"/>
      <c r="U1011693" s="3"/>
      <c r="V1011693" s="6"/>
    </row>
    <row r="1011694" spans="1:22" customFormat="1">
      <c r="A1011694" s="2"/>
      <c r="B1011694" s="44"/>
      <c r="C1011694" s="39"/>
      <c r="D1011694" s="39"/>
      <c r="E1011694" s="3"/>
      <c r="F1011694" s="20"/>
      <c r="G1011694" s="20"/>
      <c r="H1011694" s="46"/>
      <c r="I1011694" s="47"/>
      <c r="J1011694" s="3"/>
      <c r="K1011694" s="48"/>
      <c r="L1011694" s="46"/>
      <c r="M1011694" s="46"/>
      <c r="N1011694" s="49"/>
      <c r="O1011694" s="46"/>
      <c r="P1011694" s="3"/>
      <c r="Q1011694" s="3"/>
      <c r="R1011694" s="50"/>
      <c r="S1011694" s="3"/>
      <c r="T1011694" s="3"/>
      <c r="U1011694" s="3"/>
      <c r="V1011694" s="6"/>
    </row>
    <row r="1011695" spans="1:22" customFormat="1">
      <c r="A1011695" s="2"/>
      <c r="B1011695" s="44"/>
      <c r="C1011695" s="39"/>
      <c r="D1011695" s="39"/>
      <c r="E1011695" s="3"/>
      <c r="F1011695" s="20"/>
      <c r="G1011695" s="20"/>
      <c r="H1011695" s="46"/>
      <c r="I1011695" s="47"/>
      <c r="J1011695" s="3"/>
      <c r="K1011695" s="48"/>
      <c r="L1011695" s="46"/>
      <c r="M1011695" s="46"/>
      <c r="N1011695" s="49"/>
      <c r="O1011695" s="46"/>
      <c r="P1011695" s="3"/>
      <c r="Q1011695" s="3"/>
      <c r="R1011695" s="50"/>
      <c r="S1011695" s="3"/>
      <c r="T1011695" s="3"/>
      <c r="U1011695" s="3"/>
      <c r="V1011695" s="6"/>
    </row>
    <row r="1011696" spans="1:22" customFormat="1">
      <c r="A1011696" s="2"/>
      <c r="B1011696" s="44"/>
      <c r="C1011696" s="39"/>
      <c r="D1011696" s="39"/>
      <c r="E1011696" s="3"/>
      <c r="F1011696" s="20"/>
      <c r="G1011696" s="20"/>
      <c r="H1011696" s="46"/>
      <c r="I1011696" s="47"/>
      <c r="J1011696" s="3"/>
      <c r="K1011696" s="48"/>
      <c r="L1011696" s="46"/>
      <c r="M1011696" s="46"/>
      <c r="N1011696" s="49"/>
      <c r="O1011696" s="46"/>
      <c r="P1011696" s="3"/>
      <c r="Q1011696" s="3"/>
      <c r="R1011696" s="50"/>
      <c r="S1011696" s="3"/>
      <c r="T1011696" s="3"/>
      <c r="U1011696" s="3"/>
      <c r="V1011696" s="6"/>
    </row>
    <row r="1011697" spans="1:22" customFormat="1">
      <c r="A1011697" s="2"/>
      <c r="B1011697" s="44"/>
      <c r="C1011697" s="39"/>
      <c r="D1011697" s="39"/>
      <c r="E1011697" s="3"/>
      <c r="F1011697" s="20"/>
      <c r="G1011697" s="20"/>
      <c r="H1011697" s="46"/>
      <c r="I1011697" s="47"/>
      <c r="J1011697" s="3"/>
      <c r="K1011697" s="48"/>
      <c r="L1011697" s="46"/>
      <c r="M1011697" s="46"/>
      <c r="N1011697" s="49"/>
      <c r="O1011697" s="46"/>
      <c r="P1011697" s="3"/>
      <c r="Q1011697" s="3"/>
      <c r="R1011697" s="50"/>
      <c r="S1011697" s="3"/>
      <c r="T1011697" s="3"/>
      <c r="U1011697" s="3"/>
      <c r="V1011697" s="6"/>
    </row>
    <row r="1011698" spans="1:22" customFormat="1">
      <c r="A1011698" s="2"/>
      <c r="B1011698" s="44"/>
      <c r="C1011698" s="39"/>
      <c r="D1011698" s="39"/>
      <c r="E1011698" s="3"/>
      <c r="F1011698" s="20"/>
      <c r="G1011698" s="20"/>
      <c r="H1011698" s="46"/>
      <c r="I1011698" s="47"/>
      <c r="J1011698" s="3"/>
      <c r="K1011698" s="48"/>
      <c r="L1011698" s="46"/>
      <c r="M1011698" s="46"/>
      <c r="N1011698" s="49"/>
      <c r="O1011698" s="46"/>
      <c r="P1011698" s="3"/>
      <c r="Q1011698" s="3"/>
      <c r="R1011698" s="50"/>
      <c r="S1011698" s="3"/>
      <c r="T1011698" s="3"/>
      <c r="U1011698" s="3"/>
      <c r="V1011698" s="6"/>
    </row>
    <row r="1011699" spans="1:22" customFormat="1">
      <c r="A1011699" s="2"/>
      <c r="B1011699" s="44"/>
      <c r="C1011699" s="39"/>
      <c r="D1011699" s="39"/>
      <c r="E1011699" s="3"/>
      <c r="F1011699" s="20"/>
      <c r="G1011699" s="20"/>
      <c r="H1011699" s="46"/>
      <c r="I1011699" s="47"/>
      <c r="J1011699" s="3"/>
      <c r="K1011699" s="48"/>
      <c r="L1011699" s="46"/>
      <c r="M1011699" s="46"/>
      <c r="N1011699" s="49"/>
      <c r="O1011699" s="46"/>
      <c r="P1011699" s="3"/>
      <c r="Q1011699" s="3"/>
      <c r="R1011699" s="50"/>
      <c r="S1011699" s="3"/>
      <c r="T1011699" s="3"/>
      <c r="U1011699" s="3"/>
      <c r="V1011699" s="6"/>
    </row>
    <row r="1011700" spans="1:22" customFormat="1">
      <c r="A1011700" s="2"/>
      <c r="B1011700" s="44"/>
      <c r="C1011700" s="39"/>
      <c r="D1011700" s="39"/>
      <c r="E1011700" s="3"/>
      <c r="F1011700" s="20"/>
      <c r="G1011700" s="20"/>
      <c r="H1011700" s="46"/>
      <c r="I1011700" s="47"/>
      <c r="J1011700" s="3"/>
      <c r="K1011700" s="48"/>
      <c r="L1011700" s="46"/>
      <c r="M1011700" s="46"/>
      <c r="N1011700" s="49"/>
      <c r="O1011700" s="46"/>
      <c r="P1011700" s="3"/>
      <c r="Q1011700" s="3"/>
      <c r="R1011700" s="50"/>
      <c r="S1011700" s="3"/>
      <c r="T1011700" s="3"/>
      <c r="U1011700" s="3"/>
      <c r="V1011700" s="6"/>
    </row>
    <row r="1011701" spans="1:22" customFormat="1">
      <c r="A1011701" s="2"/>
      <c r="B1011701" s="44"/>
      <c r="C1011701" s="39"/>
      <c r="D1011701" s="39"/>
      <c r="E1011701" s="3"/>
      <c r="F1011701" s="20"/>
      <c r="G1011701" s="20"/>
      <c r="H1011701" s="46"/>
      <c r="I1011701" s="47"/>
      <c r="J1011701" s="3"/>
      <c r="K1011701" s="48"/>
      <c r="L1011701" s="46"/>
      <c r="M1011701" s="46"/>
      <c r="N1011701" s="49"/>
      <c r="O1011701" s="46"/>
      <c r="P1011701" s="3"/>
      <c r="Q1011701" s="3"/>
      <c r="R1011701" s="50"/>
      <c r="S1011701" s="3"/>
      <c r="T1011701" s="3"/>
      <c r="U1011701" s="3"/>
      <c r="V1011701" s="6"/>
    </row>
    <row r="1011702" spans="1:22" customFormat="1">
      <c r="A1011702" s="2"/>
      <c r="B1011702" s="44"/>
      <c r="C1011702" s="39"/>
      <c r="D1011702" s="39"/>
      <c r="E1011702" s="3"/>
      <c r="F1011702" s="20"/>
      <c r="G1011702" s="20"/>
      <c r="H1011702" s="46"/>
      <c r="I1011702" s="47"/>
      <c r="J1011702" s="3"/>
      <c r="K1011702" s="48"/>
      <c r="L1011702" s="46"/>
      <c r="M1011702" s="46"/>
      <c r="N1011702" s="49"/>
      <c r="O1011702" s="46"/>
      <c r="P1011702" s="3"/>
      <c r="Q1011702" s="3"/>
      <c r="R1011702" s="50"/>
      <c r="S1011702" s="3"/>
      <c r="T1011702" s="3"/>
      <c r="U1011702" s="3"/>
      <c r="V1011702" s="6"/>
    </row>
    <row r="1011703" spans="1:22" customFormat="1">
      <c r="A1011703" s="2"/>
      <c r="B1011703" s="44"/>
      <c r="C1011703" s="39"/>
      <c r="D1011703" s="39"/>
      <c r="E1011703" s="3"/>
      <c r="F1011703" s="20"/>
      <c r="G1011703" s="20"/>
      <c r="H1011703" s="46"/>
      <c r="I1011703" s="47"/>
      <c r="J1011703" s="3"/>
      <c r="K1011703" s="48"/>
      <c r="L1011703" s="46"/>
      <c r="M1011703" s="46"/>
      <c r="N1011703" s="49"/>
      <c r="O1011703" s="46"/>
      <c r="P1011703" s="3"/>
      <c r="Q1011703" s="3"/>
      <c r="R1011703" s="50"/>
      <c r="S1011703" s="3"/>
      <c r="T1011703" s="3"/>
      <c r="U1011703" s="3"/>
      <c r="V1011703" s="6"/>
    </row>
    <row r="1011704" spans="1:22" customFormat="1">
      <c r="A1011704" s="2"/>
      <c r="B1011704" s="44"/>
      <c r="C1011704" s="39"/>
      <c r="D1011704" s="39"/>
      <c r="E1011704" s="3"/>
      <c r="F1011704" s="20"/>
      <c r="G1011704" s="20"/>
      <c r="H1011704" s="46"/>
      <c r="I1011704" s="47"/>
      <c r="J1011704" s="3"/>
      <c r="K1011704" s="48"/>
      <c r="L1011704" s="46"/>
      <c r="M1011704" s="46"/>
      <c r="N1011704" s="49"/>
      <c r="O1011704" s="46"/>
      <c r="P1011704" s="3"/>
      <c r="Q1011704" s="3"/>
      <c r="R1011704" s="50"/>
      <c r="S1011704" s="3"/>
      <c r="T1011704" s="3"/>
      <c r="U1011704" s="3"/>
      <c r="V1011704" s="6"/>
    </row>
    <row r="1011705" spans="1:22" customFormat="1">
      <c r="A1011705" s="2"/>
      <c r="B1011705" s="44"/>
      <c r="C1011705" s="39"/>
      <c r="D1011705" s="39"/>
      <c r="E1011705" s="3"/>
      <c r="F1011705" s="20"/>
      <c r="G1011705" s="20"/>
      <c r="H1011705" s="46"/>
      <c r="I1011705" s="47"/>
      <c r="J1011705" s="3"/>
      <c r="K1011705" s="48"/>
      <c r="L1011705" s="46"/>
      <c r="M1011705" s="46"/>
      <c r="N1011705" s="49"/>
      <c r="O1011705" s="46"/>
      <c r="P1011705" s="3"/>
      <c r="Q1011705" s="3"/>
      <c r="R1011705" s="50"/>
      <c r="S1011705" s="3"/>
      <c r="T1011705" s="3"/>
      <c r="U1011705" s="3"/>
      <c r="V1011705" s="6"/>
    </row>
    <row r="1011706" spans="1:22" customFormat="1">
      <c r="A1011706" s="2"/>
      <c r="B1011706" s="44"/>
      <c r="C1011706" s="39"/>
      <c r="D1011706" s="39"/>
      <c r="E1011706" s="3"/>
      <c r="F1011706" s="20"/>
      <c r="G1011706" s="20"/>
      <c r="H1011706" s="46"/>
      <c r="I1011706" s="47"/>
      <c r="J1011706" s="3"/>
      <c r="K1011706" s="48"/>
      <c r="L1011706" s="46"/>
      <c r="M1011706" s="46"/>
      <c r="N1011706" s="49"/>
      <c r="O1011706" s="46"/>
      <c r="P1011706" s="3"/>
      <c r="Q1011706" s="3"/>
      <c r="R1011706" s="50"/>
      <c r="S1011706" s="3"/>
      <c r="T1011706" s="3"/>
      <c r="U1011706" s="3"/>
      <c r="V1011706" s="6"/>
    </row>
    <row r="1011707" spans="1:22" customFormat="1">
      <c r="A1011707" s="2"/>
      <c r="B1011707" s="44"/>
      <c r="C1011707" s="39"/>
      <c r="D1011707" s="39"/>
      <c r="E1011707" s="3"/>
      <c r="F1011707" s="20"/>
      <c r="G1011707" s="20"/>
      <c r="H1011707" s="46"/>
      <c r="I1011707" s="47"/>
      <c r="J1011707" s="3"/>
      <c r="K1011707" s="48"/>
      <c r="L1011707" s="46"/>
      <c r="M1011707" s="46"/>
      <c r="N1011707" s="49"/>
      <c r="O1011707" s="46"/>
      <c r="P1011707" s="3"/>
      <c r="Q1011707" s="3"/>
      <c r="R1011707" s="50"/>
      <c r="S1011707" s="3"/>
      <c r="T1011707" s="3"/>
      <c r="U1011707" s="3"/>
      <c r="V1011707" s="6"/>
    </row>
    <row r="1011708" spans="1:22" customFormat="1">
      <c r="A1011708" s="2"/>
      <c r="B1011708" s="44"/>
      <c r="C1011708" s="39"/>
      <c r="D1011708" s="39"/>
      <c r="E1011708" s="3"/>
      <c r="F1011708" s="20"/>
      <c r="G1011708" s="20"/>
      <c r="H1011708" s="46"/>
      <c r="I1011708" s="47"/>
      <c r="J1011708" s="3"/>
      <c r="K1011708" s="48"/>
      <c r="L1011708" s="46"/>
      <c r="M1011708" s="46"/>
      <c r="N1011708" s="49"/>
      <c r="O1011708" s="46"/>
      <c r="P1011708" s="3"/>
      <c r="Q1011708" s="3"/>
      <c r="R1011708" s="50"/>
      <c r="S1011708" s="3"/>
      <c r="T1011708" s="3"/>
      <c r="U1011708" s="3"/>
      <c r="V1011708" s="6"/>
    </row>
    <row r="1011709" spans="1:22" customFormat="1">
      <c r="A1011709" s="2"/>
      <c r="B1011709" s="44"/>
      <c r="C1011709" s="39"/>
      <c r="D1011709" s="39"/>
      <c r="E1011709" s="3"/>
      <c r="F1011709" s="20"/>
      <c r="G1011709" s="20"/>
      <c r="H1011709" s="46"/>
      <c r="I1011709" s="47"/>
      <c r="J1011709" s="3"/>
      <c r="K1011709" s="48"/>
      <c r="L1011709" s="46"/>
      <c r="M1011709" s="46"/>
      <c r="N1011709" s="49"/>
      <c r="O1011709" s="46"/>
      <c r="P1011709" s="3"/>
      <c r="Q1011709" s="3"/>
      <c r="R1011709" s="50"/>
      <c r="S1011709" s="3"/>
      <c r="T1011709" s="3"/>
      <c r="U1011709" s="3"/>
      <c r="V1011709" s="6"/>
    </row>
    <row r="1011710" spans="1:22" customFormat="1">
      <c r="A1011710" s="2"/>
      <c r="B1011710" s="44"/>
      <c r="C1011710" s="39"/>
      <c r="D1011710" s="39"/>
      <c r="E1011710" s="3"/>
      <c r="F1011710" s="20"/>
      <c r="G1011710" s="20"/>
      <c r="H1011710" s="46"/>
      <c r="I1011710" s="47"/>
      <c r="J1011710" s="3"/>
      <c r="K1011710" s="48"/>
      <c r="L1011710" s="46"/>
      <c r="M1011710" s="46"/>
      <c r="N1011710" s="49"/>
      <c r="O1011710" s="46"/>
      <c r="P1011710" s="3"/>
      <c r="Q1011710" s="3"/>
      <c r="R1011710" s="50"/>
      <c r="S1011710" s="3"/>
      <c r="T1011710" s="3"/>
      <c r="U1011710" s="3"/>
      <c r="V1011710" s="6"/>
    </row>
    <row r="1011711" spans="1:22" customFormat="1">
      <c r="A1011711" s="2"/>
      <c r="B1011711" s="44"/>
      <c r="C1011711" s="39"/>
      <c r="D1011711" s="39"/>
      <c r="E1011711" s="3"/>
      <c r="F1011711" s="20"/>
      <c r="G1011711" s="20"/>
      <c r="H1011711" s="46"/>
      <c r="I1011711" s="47"/>
      <c r="J1011711" s="3"/>
      <c r="K1011711" s="48"/>
      <c r="L1011711" s="46"/>
      <c r="M1011711" s="46"/>
      <c r="N1011711" s="49"/>
      <c r="O1011711" s="46"/>
      <c r="P1011711" s="3"/>
      <c r="Q1011711" s="3"/>
      <c r="R1011711" s="50"/>
      <c r="S1011711" s="3"/>
      <c r="T1011711" s="3"/>
      <c r="U1011711" s="3"/>
      <c r="V1011711" s="6"/>
    </row>
    <row r="1011712" spans="1:22" customFormat="1">
      <c r="A1011712" s="2"/>
      <c r="B1011712" s="44"/>
      <c r="C1011712" s="39"/>
      <c r="D1011712" s="39"/>
      <c r="E1011712" s="3"/>
      <c r="F1011712" s="20"/>
      <c r="G1011712" s="20"/>
      <c r="H1011712" s="46"/>
      <c r="I1011712" s="47"/>
      <c r="J1011712" s="3"/>
      <c r="K1011712" s="48"/>
      <c r="L1011712" s="46"/>
      <c r="M1011712" s="46"/>
      <c r="N1011712" s="49"/>
      <c r="O1011712" s="46"/>
      <c r="P1011712" s="3"/>
      <c r="Q1011712" s="3"/>
      <c r="R1011712" s="50"/>
      <c r="S1011712" s="3"/>
      <c r="T1011712" s="3"/>
      <c r="U1011712" s="3"/>
      <c r="V1011712" s="6"/>
    </row>
    <row r="1011713" spans="1:22" customFormat="1">
      <c r="A1011713" s="2"/>
      <c r="B1011713" s="44"/>
      <c r="C1011713" s="39"/>
      <c r="D1011713" s="39"/>
      <c r="E1011713" s="3"/>
      <c r="F1011713" s="20"/>
      <c r="G1011713" s="20"/>
      <c r="H1011713" s="46"/>
      <c r="I1011713" s="47"/>
      <c r="J1011713" s="3"/>
      <c r="K1011713" s="48"/>
      <c r="L1011713" s="46"/>
      <c r="M1011713" s="46"/>
      <c r="N1011713" s="49"/>
      <c r="O1011713" s="46"/>
      <c r="P1011713" s="3"/>
      <c r="Q1011713" s="3"/>
      <c r="R1011713" s="50"/>
      <c r="S1011713" s="3"/>
      <c r="T1011713" s="3"/>
      <c r="U1011713" s="3"/>
      <c r="V1011713" s="6"/>
    </row>
    <row r="1011714" spans="1:22" customFormat="1">
      <c r="A1011714" s="2"/>
      <c r="B1011714" s="44"/>
      <c r="C1011714" s="39"/>
      <c r="D1011714" s="39"/>
      <c r="E1011714" s="3"/>
      <c r="F1011714" s="20"/>
      <c r="G1011714" s="20"/>
      <c r="H1011714" s="46"/>
      <c r="I1011714" s="47"/>
      <c r="J1011714" s="3"/>
      <c r="K1011714" s="48"/>
      <c r="L1011714" s="46"/>
      <c r="M1011714" s="46"/>
      <c r="N1011714" s="49"/>
      <c r="O1011714" s="46"/>
      <c r="P1011714" s="3"/>
      <c r="Q1011714" s="3"/>
      <c r="R1011714" s="50"/>
      <c r="S1011714" s="3"/>
      <c r="T1011714" s="3"/>
      <c r="U1011714" s="3"/>
      <c r="V1011714" s="6"/>
    </row>
    <row r="1011715" spans="1:22" customFormat="1">
      <c r="A1011715" s="2"/>
      <c r="B1011715" s="44"/>
      <c r="C1011715" s="39"/>
      <c r="D1011715" s="39"/>
      <c r="E1011715" s="3"/>
      <c r="F1011715" s="20"/>
      <c r="G1011715" s="20"/>
      <c r="H1011715" s="46"/>
      <c r="I1011715" s="47"/>
      <c r="J1011715" s="3"/>
      <c r="K1011715" s="48"/>
      <c r="L1011715" s="46"/>
      <c r="M1011715" s="46"/>
      <c r="N1011715" s="49"/>
      <c r="O1011715" s="46"/>
      <c r="P1011715" s="3"/>
      <c r="Q1011715" s="3"/>
      <c r="R1011715" s="50"/>
      <c r="S1011715" s="3"/>
      <c r="T1011715" s="3"/>
      <c r="U1011715" s="3"/>
      <c r="V1011715" s="6"/>
    </row>
    <row r="1011716" spans="1:22" customFormat="1">
      <c r="A1011716" s="2"/>
      <c r="B1011716" s="44"/>
      <c r="C1011716" s="39"/>
      <c r="D1011716" s="39"/>
      <c r="E1011716" s="3"/>
      <c r="F1011716" s="20"/>
      <c r="G1011716" s="20"/>
      <c r="H1011716" s="46"/>
      <c r="I1011716" s="47"/>
      <c r="J1011716" s="3"/>
      <c r="K1011716" s="48"/>
      <c r="L1011716" s="46"/>
      <c r="M1011716" s="46"/>
      <c r="N1011716" s="49"/>
      <c r="O1011716" s="46"/>
      <c r="P1011716" s="3"/>
      <c r="Q1011716" s="3"/>
      <c r="R1011716" s="50"/>
      <c r="S1011716" s="3"/>
      <c r="T1011716" s="3"/>
      <c r="U1011716" s="3"/>
      <c r="V1011716" s="6"/>
    </row>
    <row r="1011717" spans="1:22" customFormat="1">
      <c r="A1011717" s="2"/>
      <c r="B1011717" s="44"/>
      <c r="C1011717" s="39"/>
      <c r="D1011717" s="39"/>
      <c r="E1011717" s="3"/>
      <c r="F1011717" s="20"/>
      <c r="G1011717" s="20"/>
      <c r="H1011717" s="46"/>
      <c r="I1011717" s="47"/>
      <c r="J1011717" s="3"/>
      <c r="K1011717" s="48"/>
      <c r="L1011717" s="46"/>
      <c r="M1011717" s="46"/>
      <c r="N1011717" s="49"/>
      <c r="O1011717" s="46"/>
      <c r="P1011717" s="3"/>
      <c r="Q1011717" s="3"/>
      <c r="R1011717" s="50"/>
      <c r="S1011717" s="3"/>
      <c r="T1011717" s="3"/>
      <c r="U1011717" s="3"/>
      <c r="V1011717" s="6"/>
    </row>
    <row r="1011718" spans="1:22" customFormat="1">
      <c r="A1011718" s="2"/>
      <c r="B1011718" s="44"/>
      <c r="C1011718" s="39"/>
      <c r="D1011718" s="39"/>
      <c r="E1011718" s="3"/>
      <c r="F1011718" s="20"/>
      <c r="G1011718" s="20"/>
      <c r="H1011718" s="46"/>
      <c r="I1011718" s="47"/>
      <c r="J1011718" s="3"/>
      <c r="K1011718" s="48"/>
      <c r="L1011718" s="46"/>
      <c r="M1011718" s="46"/>
      <c r="N1011718" s="49"/>
      <c r="O1011718" s="46"/>
      <c r="P1011718" s="3"/>
      <c r="Q1011718" s="3"/>
      <c r="R1011718" s="50"/>
      <c r="S1011718" s="3"/>
      <c r="T1011718" s="3"/>
      <c r="U1011718" s="3"/>
      <c r="V1011718" s="6"/>
    </row>
    <row r="1011719" spans="1:22" customFormat="1">
      <c r="A1011719" s="2"/>
      <c r="B1011719" s="44"/>
      <c r="C1011719" s="39"/>
      <c r="D1011719" s="39"/>
      <c r="E1011719" s="3"/>
      <c r="F1011719" s="20"/>
      <c r="G1011719" s="20"/>
      <c r="H1011719" s="46"/>
      <c r="I1011719" s="47"/>
      <c r="J1011719" s="3"/>
      <c r="K1011719" s="48"/>
      <c r="L1011719" s="46"/>
      <c r="M1011719" s="46"/>
      <c r="N1011719" s="49"/>
      <c r="O1011719" s="46"/>
      <c r="P1011719" s="3"/>
      <c r="Q1011719" s="3"/>
      <c r="R1011719" s="50"/>
      <c r="S1011719" s="3"/>
      <c r="T1011719" s="3"/>
      <c r="U1011719" s="3"/>
      <c r="V1011719" s="6"/>
    </row>
    <row r="1011720" spans="1:22" customFormat="1">
      <c r="A1011720" s="2"/>
      <c r="B1011720" s="44"/>
      <c r="C1011720" s="39"/>
      <c r="D1011720" s="39"/>
      <c r="E1011720" s="3"/>
      <c r="F1011720" s="20"/>
      <c r="G1011720" s="20"/>
      <c r="H1011720" s="46"/>
      <c r="I1011720" s="47"/>
      <c r="J1011720" s="3"/>
      <c r="K1011720" s="48"/>
      <c r="L1011720" s="46"/>
      <c r="M1011720" s="46"/>
      <c r="N1011720" s="49"/>
      <c r="O1011720" s="46"/>
      <c r="P1011720" s="3"/>
      <c r="Q1011720" s="3"/>
      <c r="R1011720" s="50"/>
      <c r="S1011720" s="3"/>
      <c r="T1011720" s="3"/>
      <c r="U1011720" s="3"/>
      <c r="V1011720" s="6"/>
    </row>
    <row r="1011721" spans="1:22" customFormat="1">
      <c r="A1011721" s="2"/>
      <c r="B1011721" s="44"/>
      <c r="C1011721" s="39"/>
      <c r="D1011721" s="39"/>
      <c r="E1011721" s="3"/>
      <c r="F1011721" s="20"/>
      <c r="G1011721" s="20"/>
      <c r="H1011721" s="46"/>
      <c r="I1011721" s="47"/>
      <c r="J1011721" s="3"/>
      <c r="K1011721" s="48"/>
      <c r="L1011721" s="46"/>
      <c r="M1011721" s="46"/>
      <c r="N1011721" s="49"/>
      <c r="O1011721" s="46"/>
      <c r="P1011721" s="3"/>
      <c r="Q1011721" s="3"/>
      <c r="R1011721" s="50"/>
      <c r="S1011721" s="3"/>
      <c r="T1011721" s="3"/>
      <c r="U1011721" s="3"/>
      <c r="V1011721" s="6"/>
    </row>
    <row r="1011722" spans="1:22" customFormat="1">
      <c r="A1011722" s="2"/>
      <c r="B1011722" s="44"/>
      <c r="C1011722" s="39"/>
      <c r="D1011722" s="39"/>
      <c r="E1011722" s="3"/>
      <c r="F1011722" s="20"/>
      <c r="G1011722" s="20"/>
      <c r="H1011722" s="46"/>
      <c r="I1011722" s="47"/>
      <c r="J1011722" s="3"/>
      <c r="K1011722" s="48"/>
      <c r="L1011722" s="46"/>
      <c r="M1011722" s="46"/>
      <c r="N1011722" s="49"/>
      <c r="O1011722" s="46"/>
      <c r="P1011722" s="3"/>
      <c r="Q1011722" s="3"/>
      <c r="R1011722" s="50"/>
      <c r="S1011722" s="3"/>
      <c r="T1011722" s="3"/>
      <c r="U1011722" s="3"/>
      <c r="V1011722" s="6"/>
    </row>
    <row r="1011723" spans="1:22" customFormat="1">
      <c r="A1011723" s="2"/>
      <c r="B1011723" s="44"/>
      <c r="C1011723" s="39"/>
      <c r="D1011723" s="39"/>
      <c r="E1011723" s="3"/>
      <c r="F1011723" s="20"/>
      <c r="G1011723" s="20"/>
      <c r="H1011723" s="46"/>
      <c r="I1011723" s="47"/>
      <c r="J1011723" s="3"/>
      <c r="K1011723" s="48"/>
      <c r="L1011723" s="46"/>
      <c r="M1011723" s="46"/>
      <c r="N1011723" s="49"/>
      <c r="O1011723" s="46"/>
      <c r="P1011723" s="3"/>
      <c r="Q1011723" s="3"/>
      <c r="R1011723" s="50"/>
      <c r="S1011723" s="3"/>
      <c r="T1011723" s="3"/>
      <c r="U1011723" s="3"/>
      <c r="V1011723" s="6"/>
    </row>
    <row r="1011724" spans="1:22" customFormat="1">
      <c r="A1011724" s="2"/>
      <c r="B1011724" s="44"/>
      <c r="C1011724" s="39"/>
      <c r="D1011724" s="39"/>
      <c r="E1011724" s="3"/>
      <c r="F1011724" s="20"/>
      <c r="G1011724" s="20"/>
      <c r="H1011724" s="46"/>
      <c r="I1011724" s="47"/>
      <c r="J1011724" s="3"/>
      <c r="K1011724" s="48"/>
      <c r="L1011724" s="46"/>
      <c r="M1011724" s="46"/>
      <c r="N1011724" s="49"/>
      <c r="O1011724" s="46"/>
      <c r="P1011724" s="3"/>
      <c r="Q1011724" s="3"/>
      <c r="R1011724" s="50"/>
      <c r="S1011724" s="3"/>
      <c r="T1011724" s="3"/>
      <c r="U1011724" s="3"/>
      <c r="V1011724" s="6"/>
    </row>
    <row r="1011725" spans="1:22" customFormat="1">
      <c r="A1011725" s="2"/>
      <c r="B1011725" s="44"/>
      <c r="C1011725" s="39"/>
      <c r="D1011725" s="39"/>
      <c r="E1011725" s="3"/>
      <c r="F1011725" s="20"/>
      <c r="G1011725" s="20"/>
      <c r="H1011725" s="46"/>
      <c r="I1011725" s="47"/>
      <c r="J1011725" s="3"/>
      <c r="K1011725" s="48"/>
      <c r="L1011725" s="46"/>
      <c r="M1011725" s="46"/>
      <c r="N1011725" s="49"/>
      <c r="O1011725" s="46"/>
      <c r="P1011725" s="3"/>
      <c r="Q1011725" s="3"/>
      <c r="R1011725" s="50"/>
      <c r="S1011725" s="3"/>
      <c r="T1011725" s="3"/>
      <c r="U1011725" s="3"/>
      <c r="V1011725" s="6"/>
    </row>
    <row r="1011726" spans="1:22" customFormat="1">
      <c r="A1011726" s="2"/>
      <c r="B1011726" s="44"/>
      <c r="C1011726" s="39"/>
      <c r="D1011726" s="39"/>
      <c r="E1011726" s="3"/>
      <c r="F1011726" s="20"/>
      <c r="G1011726" s="20"/>
      <c r="H1011726" s="46"/>
      <c r="I1011726" s="47"/>
      <c r="J1011726" s="3"/>
      <c r="K1011726" s="48"/>
      <c r="L1011726" s="46"/>
      <c r="M1011726" s="46"/>
      <c r="N1011726" s="49"/>
      <c r="O1011726" s="46"/>
      <c r="P1011726" s="3"/>
      <c r="Q1011726" s="3"/>
      <c r="R1011726" s="50"/>
      <c r="S1011726" s="3"/>
      <c r="T1011726" s="3"/>
      <c r="U1011726" s="3"/>
      <c r="V1011726" s="6"/>
    </row>
    <row r="1011727" spans="1:22" customFormat="1">
      <c r="A1011727" s="2"/>
      <c r="B1011727" s="44"/>
      <c r="C1011727" s="39"/>
      <c r="D1011727" s="39"/>
      <c r="E1011727" s="3"/>
      <c r="F1011727" s="20"/>
      <c r="G1011727" s="20"/>
      <c r="H1011727" s="46"/>
      <c r="I1011727" s="47"/>
      <c r="J1011727" s="3"/>
      <c r="K1011727" s="48"/>
      <c r="L1011727" s="46"/>
      <c r="M1011727" s="46"/>
      <c r="N1011727" s="49"/>
      <c r="O1011727" s="46"/>
      <c r="P1011727" s="3"/>
      <c r="Q1011727" s="3"/>
      <c r="R1011727" s="50"/>
      <c r="S1011727" s="3"/>
      <c r="T1011727" s="3"/>
      <c r="U1011727" s="3"/>
      <c r="V1011727" s="6"/>
    </row>
    <row r="1011728" spans="1:22" customFormat="1">
      <c r="A1011728" s="2"/>
      <c r="B1011728" s="44"/>
      <c r="C1011728" s="39"/>
      <c r="D1011728" s="39"/>
      <c r="E1011728" s="3"/>
      <c r="F1011728" s="20"/>
      <c r="G1011728" s="20"/>
      <c r="H1011728" s="46"/>
      <c r="I1011728" s="47"/>
      <c r="J1011728" s="3"/>
      <c r="K1011728" s="48"/>
      <c r="L1011728" s="46"/>
      <c r="M1011728" s="46"/>
      <c r="N1011728" s="49"/>
      <c r="O1011728" s="46"/>
      <c r="P1011728" s="3"/>
      <c r="Q1011728" s="3"/>
      <c r="R1011728" s="50"/>
      <c r="S1011728" s="3"/>
      <c r="T1011728" s="3"/>
      <c r="U1011728" s="3"/>
      <c r="V1011728" s="6"/>
    </row>
    <row r="1011729" spans="1:22" customFormat="1">
      <c r="A1011729" s="2"/>
      <c r="B1011729" s="44"/>
      <c r="C1011729" s="39"/>
      <c r="D1011729" s="39"/>
      <c r="E1011729" s="3"/>
      <c r="F1011729" s="20"/>
      <c r="G1011729" s="20"/>
      <c r="H1011729" s="46"/>
      <c r="I1011729" s="47"/>
      <c r="J1011729" s="3"/>
      <c r="K1011729" s="48"/>
      <c r="L1011729" s="46"/>
      <c r="M1011729" s="46"/>
      <c r="N1011729" s="49"/>
      <c r="O1011729" s="46"/>
      <c r="P1011729" s="3"/>
      <c r="Q1011729" s="3"/>
      <c r="R1011729" s="50"/>
      <c r="S1011729" s="3"/>
      <c r="T1011729" s="3"/>
      <c r="U1011729" s="3"/>
      <c r="V1011729" s="6"/>
    </row>
    <row r="1011730" spans="1:22" customFormat="1">
      <c r="A1011730" s="2"/>
      <c r="B1011730" s="44"/>
      <c r="C1011730" s="39"/>
      <c r="D1011730" s="39"/>
      <c r="E1011730" s="3"/>
      <c r="F1011730" s="20"/>
      <c r="G1011730" s="20"/>
      <c r="H1011730" s="46"/>
      <c r="I1011730" s="47"/>
      <c r="J1011730" s="3"/>
      <c r="K1011730" s="48"/>
      <c r="L1011730" s="46"/>
      <c r="M1011730" s="46"/>
      <c r="N1011730" s="49"/>
      <c r="O1011730" s="46"/>
      <c r="P1011730" s="3"/>
      <c r="Q1011730" s="3"/>
      <c r="R1011730" s="50"/>
      <c r="S1011730" s="3"/>
      <c r="T1011730" s="3"/>
      <c r="U1011730" s="3"/>
      <c r="V1011730" s="6"/>
    </row>
    <row r="1011731" spans="1:22" customFormat="1">
      <c r="A1011731" s="2"/>
      <c r="B1011731" s="44"/>
      <c r="C1011731" s="39"/>
      <c r="D1011731" s="39"/>
      <c r="E1011731" s="3"/>
      <c r="F1011731" s="20"/>
      <c r="G1011731" s="20"/>
      <c r="H1011731" s="46"/>
      <c r="I1011731" s="47"/>
      <c r="J1011731" s="3"/>
      <c r="K1011731" s="48"/>
      <c r="L1011731" s="46"/>
      <c r="M1011731" s="46"/>
      <c r="N1011731" s="49"/>
      <c r="O1011731" s="46"/>
      <c r="P1011731" s="3"/>
      <c r="Q1011731" s="3"/>
      <c r="R1011731" s="50"/>
      <c r="S1011731" s="3"/>
      <c r="T1011731" s="3"/>
      <c r="U1011731" s="3"/>
      <c r="V1011731" s="6"/>
    </row>
    <row r="1011732" spans="1:22" customFormat="1">
      <c r="A1011732" s="2"/>
      <c r="B1011732" s="44"/>
      <c r="C1011732" s="39"/>
      <c r="D1011732" s="39"/>
      <c r="E1011732" s="3"/>
      <c r="F1011732" s="20"/>
      <c r="G1011732" s="20"/>
      <c r="H1011732" s="46"/>
      <c r="I1011732" s="47"/>
      <c r="J1011732" s="3"/>
      <c r="K1011732" s="48"/>
      <c r="L1011732" s="46"/>
      <c r="M1011732" s="46"/>
      <c r="N1011732" s="49"/>
      <c r="O1011732" s="46"/>
      <c r="P1011732" s="3"/>
      <c r="Q1011732" s="3"/>
      <c r="R1011732" s="50"/>
      <c r="S1011732" s="3"/>
      <c r="T1011732" s="3"/>
      <c r="U1011732" s="3"/>
      <c r="V1011732" s="6"/>
    </row>
    <row r="1011733" spans="1:22" customFormat="1">
      <c r="A1011733" s="2"/>
      <c r="B1011733" s="44"/>
      <c r="C1011733" s="39"/>
      <c r="D1011733" s="39"/>
      <c r="E1011733" s="3"/>
      <c r="F1011733" s="20"/>
      <c r="G1011733" s="20"/>
      <c r="H1011733" s="46"/>
      <c r="I1011733" s="47"/>
      <c r="J1011733" s="3"/>
      <c r="K1011733" s="48"/>
      <c r="L1011733" s="46"/>
      <c r="M1011733" s="46"/>
      <c r="N1011733" s="49"/>
      <c r="O1011733" s="46"/>
      <c r="P1011733" s="3"/>
      <c r="Q1011733" s="3"/>
      <c r="R1011733" s="50"/>
      <c r="S1011733" s="3"/>
      <c r="T1011733" s="3"/>
      <c r="U1011733" s="3"/>
      <c r="V1011733" s="6"/>
    </row>
    <row r="1011734" spans="1:22" customFormat="1">
      <c r="A1011734" s="2"/>
      <c r="B1011734" s="44"/>
      <c r="C1011734" s="39"/>
      <c r="D1011734" s="39"/>
      <c r="E1011734" s="3"/>
      <c r="F1011734" s="20"/>
      <c r="G1011734" s="20"/>
      <c r="H1011734" s="46"/>
      <c r="I1011734" s="47"/>
      <c r="J1011734" s="3"/>
      <c r="K1011734" s="48"/>
      <c r="L1011734" s="46"/>
      <c r="M1011734" s="46"/>
      <c r="N1011734" s="49"/>
      <c r="O1011734" s="46"/>
      <c r="P1011734" s="3"/>
      <c r="Q1011734" s="3"/>
      <c r="R1011734" s="50"/>
      <c r="S1011734" s="3"/>
      <c r="T1011734" s="3"/>
      <c r="U1011734" s="3"/>
      <c r="V1011734" s="6"/>
    </row>
    <row r="1011735" spans="1:22" customFormat="1">
      <c r="A1011735" s="2"/>
      <c r="B1011735" s="44"/>
      <c r="C1011735" s="39"/>
      <c r="D1011735" s="39"/>
      <c r="E1011735" s="3"/>
      <c r="F1011735" s="20"/>
      <c r="G1011735" s="20"/>
      <c r="H1011735" s="46"/>
      <c r="I1011735" s="47"/>
      <c r="J1011735" s="3"/>
      <c r="K1011735" s="48"/>
      <c r="L1011735" s="46"/>
      <c r="M1011735" s="46"/>
      <c r="N1011735" s="49"/>
      <c r="O1011735" s="46"/>
      <c r="P1011735" s="3"/>
      <c r="Q1011735" s="3"/>
      <c r="R1011735" s="50"/>
      <c r="S1011735" s="3"/>
      <c r="T1011735" s="3"/>
      <c r="U1011735" s="3"/>
      <c r="V1011735" s="6"/>
    </row>
    <row r="1011736" spans="1:22" customFormat="1">
      <c r="A1011736" s="2"/>
      <c r="B1011736" s="44"/>
      <c r="C1011736" s="39"/>
      <c r="D1011736" s="39"/>
      <c r="E1011736" s="3"/>
      <c r="F1011736" s="20"/>
      <c r="G1011736" s="20"/>
      <c r="H1011736" s="46"/>
      <c r="I1011736" s="47"/>
      <c r="J1011736" s="3"/>
      <c r="K1011736" s="48"/>
      <c r="L1011736" s="46"/>
      <c r="M1011736" s="46"/>
      <c r="N1011736" s="49"/>
      <c r="O1011736" s="46"/>
      <c r="P1011736" s="3"/>
      <c r="Q1011736" s="3"/>
      <c r="R1011736" s="50"/>
      <c r="S1011736" s="3"/>
      <c r="T1011736" s="3"/>
      <c r="U1011736" s="3"/>
      <c r="V1011736" s="6"/>
    </row>
    <row r="1011737" spans="1:22" customFormat="1">
      <c r="A1011737" s="2"/>
      <c r="B1011737" s="44"/>
      <c r="C1011737" s="39"/>
      <c r="D1011737" s="39"/>
      <c r="E1011737" s="3"/>
      <c r="F1011737" s="20"/>
      <c r="G1011737" s="20"/>
      <c r="H1011737" s="46"/>
      <c r="I1011737" s="47"/>
      <c r="J1011737" s="3"/>
      <c r="K1011737" s="48"/>
      <c r="L1011737" s="46"/>
      <c r="M1011737" s="46"/>
      <c r="N1011737" s="49"/>
      <c r="O1011737" s="46"/>
      <c r="P1011737" s="3"/>
      <c r="Q1011737" s="3"/>
      <c r="R1011737" s="50"/>
      <c r="S1011737" s="3"/>
      <c r="T1011737" s="3"/>
      <c r="U1011737" s="3"/>
      <c r="V1011737" s="6"/>
    </row>
    <row r="1011738" spans="1:22" customFormat="1">
      <c r="A1011738" s="2"/>
      <c r="B1011738" s="44"/>
      <c r="C1011738" s="39"/>
      <c r="D1011738" s="39"/>
      <c r="E1011738" s="3"/>
      <c r="F1011738" s="20"/>
      <c r="G1011738" s="20"/>
      <c r="H1011738" s="46"/>
      <c r="I1011738" s="47"/>
      <c r="J1011738" s="3"/>
      <c r="K1011738" s="48"/>
      <c r="L1011738" s="46"/>
      <c r="M1011738" s="46"/>
      <c r="N1011738" s="49"/>
      <c r="O1011738" s="46"/>
      <c r="P1011738" s="3"/>
      <c r="Q1011738" s="3"/>
      <c r="R1011738" s="50"/>
      <c r="S1011738" s="3"/>
      <c r="T1011738" s="3"/>
      <c r="U1011738" s="3"/>
      <c r="V1011738" s="6"/>
    </row>
    <row r="1011739" spans="1:22" customFormat="1">
      <c r="A1011739" s="2"/>
      <c r="B1011739" s="44"/>
      <c r="C1011739" s="39"/>
      <c r="D1011739" s="39"/>
      <c r="E1011739" s="3"/>
      <c r="F1011739" s="20"/>
      <c r="G1011739" s="20"/>
      <c r="H1011739" s="46"/>
      <c r="I1011739" s="47"/>
      <c r="J1011739" s="3"/>
      <c r="K1011739" s="48"/>
      <c r="L1011739" s="46"/>
      <c r="M1011739" s="46"/>
      <c r="N1011739" s="49"/>
      <c r="O1011739" s="46"/>
      <c r="P1011739" s="3"/>
      <c r="Q1011739" s="3"/>
      <c r="R1011739" s="50"/>
      <c r="S1011739" s="3"/>
      <c r="T1011739" s="3"/>
      <c r="U1011739" s="3"/>
      <c r="V1011739" s="6"/>
    </row>
    <row r="1011740" spans="1:22" customFormat="1">
      <c r="A1011740" s="2"/>
      <c r="B1011740" s="44"/>
      <c r="C1011740" s="39"/>
      <c r="D1011740" s="39"/>
      <c r="E1011740" s="3"/>
      <c r="F1011740" s="20"/>
      <c r="G1011740" s="20"/>
      <c r="H1011740" s="46"/>
      <c r="I1011740" s="47"/>
      <c r="J1011740" s="3"/>
      <c r="K1011740" s="48"/>
      <c r="L1011740" s="46"/>
      <c r="M1011740" s="46"/>
      <c r="N1011740" s="49"/>
      <c r="O1011740" s="46"/>
      <c r="P1011740" s="3"/>
      <c r="Q1011740" s="3"/>
      <c r="R1011740" s="50"/>
      <c r="S1011740" s="3"/>
      <c r="T1011740" s="3"/>
      <c r="U1011740" s="3"/>
      <c r="V1011740" s="6"/>
    </row>
    <row r="1011741" spans="1:22" customFormat="1">
      <c r="A1011741" s="2"/>
      <c r="B1011741" s="44"/>
      <c r="C1011741" s="39"/>
      <c r="D1011741" s="39"/>
      <c r="E1011741" s="3"/>
      <c r="F1011741" s="20"/>
      <c r="G1011741" s="20"/>
      <c r="H1011741" s="46"/>
      <c r="I1011741" s="47"/>
      <c r="J1011741" s="3"/>
      <c r="K1011741" s="48"/>
      <c r="L1011741" s="46"/>
      <c r="M1011741" s="46"/>
      <c r="N1011741" s="49"/>
      <c r="O1011741" s="46"/>
      <c r="P1011741" s="3"/>
      <c r="Q1011741" s="3"/>
      <c r="R1011741" s="50"/>
      <c r="S1011741" s="3"/>
      <c r="T1011741" s="3"/>
      <c r="U1011741" s="3"/>
      <c r="V1011741" s="6"/>
    </row>
    <row r="1011742" spans="1:22" customFormat="1">
      <c r="A1011742" s="2"/>
      <c r="B1011742" s="44"/>
      <c r="C1011742" s="39"/>
      <c r="D1011742" s="39"/>
      <c r="E1011742" s="3"/>
      <c r="F1011742" s="20"/>
      <c r="G1011742" s="20"/>
      <c r="H1011742" s="46"/>
      <c r="I1011742" s="47"/>
      <c r="J1011742" s="3"/>
      <c r="K1011742" s="48"/>
      <c r="L1011742" s="46"/>
      <c r="M1011742" s="46"/>
      <c r="N1011742" s="49"/>
      <c r="O1011742" s="46"/>
      <c r="P1011742" s="3"/>
      <c r="Q1011742" s="3"/>
      <c r="R1011742" s="50"/>
      <c r="S1011742" s="3"/>
      <c r="T1011742" s="3"/>
      <c r="U1011742" s="3"/>
      <c r="V1011742" s="6"/>
    </row>
    <row r="1011743" spans="1:22" customFormat="1">
      <c r="A1011743" s="2"/>
      <c r="B1011743" s="44"/>
      <c r="C1011743" s="39"/>
      <c r="D1011743" s="39"/>
      <c r="E1011743" s="3"/>
      <c r="F1011743" s="20"/>
      <c r="G1011743" s="20"/>
      <c r="H1011743" s="46"/>
      <c r="I1011743" s="47"/>
      <c r="J1011743" s="3"/>
      <c r="K1011743" s="48"/>
      <c r="L1011743" s="46"/>
      <c r="M1011743" s="46"/>
      <c r="N1011743" s="49"/>
      <c r="O1011743" s="46"/>
      <c r="P1011743" s="3"/>
      <c r="Q1011743" s="3"/>
      <c r="R1011743" s="50"/>
      <c r="S1011743" s="3"/>
      <c r="T1011743" s="3"/>
      <c r="U1011743" s="3"/>
      <c r="V1011743" s="6"/>
    </row>
    <row r="1011744" spans="1:22" customFormat="1">
      <c r="A1011744" s="2"/>
      <c r="B1011744" s="44"/>
      <c r="C1011744" s="39"/>
      <c r="D1011744" s="39"/>
      <c r="E1011744" s="3"/>
      <c r="F1011744" s="20"/>
      <c r="G1011744" s="20"/>
      <c r="H1011744" s="46"/>
      <c r="I1011744" s="47"/>
      <c r="J1011744" s="3"/>
      <c r="K1011744" s="48"/>
      <c r="L1011744" s="46"/>
      <c r="M1011744" s="46"/>
      <c r="N1011744" s="49"/>
      <c r="O1011744" s="46"/>
      <c r="P1011744" s="3"/>
      <c r="Q1011744" s="3"/>
      <c r="R1011744" s="50"/>
      <c r="S1011744" s="3"/>
      <c r="T1011744" s="3"/>
      <c r="U1011744" s="3"/>
      <c r="V1011744" s="6"/>
    </row>
    <row r="1011745" spans="1:22" customFormat="1">
      <c r="A1011745" s="2"/>
      <c r="B1011745" s="44"/>
      <c r="C1011745" s="39"/>
      <c r="D1011745" s="39"/>
      <c r="E1011745" s="3"/>
      <c r="F1011745" s="20"/>
      <c r="G1011745" s="20"/>
      <c r="H1011745" s="46"/>
      <c r="I1011745" s="47"/>
      <c r="J1011745" s="3"/>
      <c r="K1011745" s="48"/>
      <c r="L1011745" s="46"/>
      <c r="M1011745" s="46"/>
      <c r="N1011745" s="49"/>
      <c r="O1011745" s="46"/>
      <c r="P1011745" s="3"/>
      <c r="Q1011745" s="3"/>
      <c r="R1011745" s="50"/>
      <c r="S1011745" s="3"/>
      <c r="T1011745" s="3"/>
      <c r="U1011745" s="3"/>
      <c r="V1011745" s="6"/>
    </row>
    <row r="1011746" spans="1:22" customFormat="1">
      <c r="A1011746" s="2"/>
      <c r="B1011746" s="44"/>
      <c r="C1011746" s="39"/>
      <c r="D1011746" s="39"/>
      <c r="E1011746" s="3"/>
      <c r="F1011746" s="20"/>
      <c r="G1011746" s="20"/>
      <c r="H1011746" s="46"/>
      <c r="I1011746" s="47"/>
      <c r="J1011746" s="3"/>
      <c r="K1011746" s="48"/>
      <c r="L1011746" s="46"/>
      <c r="M1011746" s="46"/>
      <c r="N1011746" s="49"/>
      <c r="O1011746" s="46"/>
      <c r="P1011746" s="3"/>
      <c r="Q1011746" s="3"/>
      <c r="R1011746" s="50"/>
      <c r="S1011746" s="3"/>
      <c r="T1011746" s="3"/>
      <c r="U1011746" s="3"/>
      <c r="V1011746" s="6"/>
    </row>
    <row r="1011747" spans="1:22" customFormat="1">
      <c r="A1011747" s="2"/>
      <c r="B1011747" s="44"/>
      <c r="C1011747" s="39"/>
      <c r="D1011747" s="39"/>
      <c r="E1011747" s="3"/>
      <c r="F1011747" s="20"/>
      <c r="G1011747" s="20"/>
      <c r="H1011747" s="46"/>
      <c r="I1011747" s="47"/>
      <c r="J1011747" s="3"/>
      <c r="K1011747" s="48"/>
      <c r="L1011747" s="46"/>
      <c r="M1011747" s="46"/>
      <c r="N1011747" s="49"/>
      <c r="O1011747" s="46"/>
      <c r="P1011747" s="3"/>
      <c r="Q1011747" s="3"/>
      <c r="R1011747" s="50"/>
      <c r="S1011747" s="3"/>
      <c r="T1011747" s="3"/>
      <c r="U1011747" s="3"/>
      <c r="V1011747" s="6"/>
    </row>
    <row r="1011748" spans="1:22" customFormat="1">
      <c r="A1011748" s="2"/>
      <c r="B1011748" s="44"/>
      <c r="C1011748" s="39"/>
      <c r="D1011748" s="39"/>
      <c r="E1011748" s="3"/>
      <c r="F1011748" s="20"/>
      <c r="G1011748" s="20"/>
      <c r="H1011748" s="46"/>
      <c r="I1011748" s="47"/>
      <c r="J1011748" s="3"/>
      <c r="K1011748" s="48"/>
      <c r="L1011748" s="46"/>
      <c r="M1011748" s="46"/>
      <c r="N1011748" s="49"/>
      <c r="O1011748" s="46"/>
      <c r="P1011748" s="3"/>
      <c r="Q1011748" s="3"/>
      <c r="R1011748" s="50"/>
      <c r="S1011748" s="3"/>
      <c r="T1011748" s="3"/>
      <c r="U1011748" s="3"/>
      <c r="V1011748" s="6"/>
    </row>
    <row r="1011749" spans="1:22" customFormat="1">
      <c r="A1011749" s="2"/>
      <c r="B1011749" s="44"/>
      <c r="C1011749" s="39"/>
      <c r="D1011749" s="39"/>
      <c r="E1011749" s="3"/>
      <c r="F1011749" s="20"/>
      <c r="G1011749" s="20"/>
      <c r="H1011749" s="46"/>
      <c r="I1011749" s="47"/>
      <c r="J1011749" s="3"/>
      <c r="K1011749" s="48"/>
      <c r="L1011749" s="46"/>
      <c r="M1011749" s="46"/>
      <c r="N1011749" s="49"/>
      <c r="O1011749" s="46"/>
      <c r="P1011749" s="3"/>
      <c r="Q1011749" s="3"/>
      <c r="R1011749" s="50"/>
      <c r="S1011749" s="3"/>
      <c r="T1011749" s="3"/>
      <c r="U1011749" s="3"/>
      <c r="V1011749" s="6"/>
    </row>
    <row r="1011750" spans="1:22" customFormat="1">
      <c r="A1011750" s="2"/>
      <c r="B1011750" s="44"/>
      <c r="C1011750" s="39"/>
      <c r="D1011750" s="39"/>
      <c r="E1011750" s="3"/>
      <c r="F1011750" s="20"/>
      <c r="G1011750" s="20"/>
      <c r="H1011750" s="46"/>
      <c r="I1011750" s="47"/>
      <c r="J1011750" s="3"/>
      <c r="K1011750" s="48"/>
      <c r="L1011750" s="46"/>
      <c r="M1011750" s="46"/>
      <c r="N1011750" s="49"/>
      <c r="O1011750" s="46"/>
      <c r="P1011750" s="3"/>
      <c r="Q1011750" s="3"/>
      <c r="R1011750" s="50"/>
      <c r="S1011750" s="3"/>
      <c r="T1011750" s="3"/>
      <c r="U1011750" s="3"/>
      <c r="V1011750" s="6"/>
    </row>
    <row r="1011751" spans="1:22" customFormat="1">
      <c r="A1011751" s="2"/>
      <c r="B1011751" s="44"/>
      <c r="C1011751" s="39"/>
      <c r="D1011751" s="39"/>
      <c r="E1011751" s="3"/>
      <c r="F1011751" s="20"/>
      <c r="G1011751" s="20"/>
      <c r="H1011751" s="46"/>
      <c r="I1011751" s="47"/>
      <c r="J1011751" s="3"/>
      <c r="K1011751" s="48"/>
      <c r="L1011751" s="46"/>
      <c r="M1011751" s="46"/>
      <c r="N1011751" s="49"/>
      <c r="O1011751" s="46"/>
      <c r="P1011751" s="3"/>
      <c r="Q1011751" s="3"/>
      <c r="R1011751" s="50"/>
      <c r="S1011751" s="3"/>
      <c r="T1011751" s="3"/>
      <c r="U1011751" s="3"/>
      <c r="V1011751" s="6"/>
    </row>
    <row r="1011752" spans="1:22" customFormat="1">
      <c r="A1011752" s="2"/>
      <c r="B1011752" s="44"/>
      <c r="C1011752" s="39"/>
      <c r="D1011752" s="39"/>
      <c r="E1011752" s="3"/>
      <c r="F1011752" s="20"/>
      <c r="G1011752" s="20"/>
      <c r="H1011752" s="46"/>
      <c r="I1011752" s="47"/>
      <c r="J1011752" s="3"/>
      <c r="K1011752" s="48"/>
      <c r="L1011752" s="46"/>
      <c r="M1011752" s="46"/>
      <c r="N1011752" s="49"/>
      <c r="O1011752" s="46"/>
      <c r="P1011752" s="3"/>
      <c r="Q1011752" s="3"/>
      <c r="R1011752" s="50"/>
      <c r="S1011752" s="3"/>
      <c r="T1011752" s="3"/>
      <c r="U1011752" s="3"/>
      <c r="V1011752" s="6"/>
    </row>
    <row r="1011753" spans="1:22" customFormat="1">
      <c r="A1011753" s="2"/>
      <c r="B1011753" s="44"/>
      <c r="C1011753" s="39"/>
      <c r="D1011753" s="39"/>
      <c r="E1011753" s="3"/>
      <c r="F1011753" s="20"/>
      <c r="G1011753" s="20"/>
      <c r="H1011753" s="46"/>
      <c r="I1011753" s="47"/>
      <c r="J1011753" s="3"/>
      <c r="K1011753" s="48"/>
      <c r="L1011753" s="46"/>
      <c r="M1011753" s="46"/>
      <c r="N1011753" s="49"/>
      <c r="O1011753" s="46"/>
      <c r="P1011753" s="3"/>
      <c r="Q1011753" s="3"/>
      <c r="R1011753" s="50"/>
      <c r="S1011753" s="3"/>
      <c r="T1011753" s="3"/>
      <c r="U1011753" s="3"/>
      <c r="V1011753" s="6"/>
    </row>
    <row r="1011754" spans="1:22" customFormat="1">
      <c r="A1011754" s="2"/>
      <c r="B1011754" s="44"/>
      <c r="C1011754" s="39"/>
      <c r="D1011754" s="39"/>
      <c r="E1011754" s="3"/>
      <c r="F1011754" s="20"/>
      <c r="G1011754" s="20"/>
      <c r="H1011754" s="46"/>
      <c r="I1011754" s="47"/>
      <c r="J1011754" s="3"/>
      <c r="K1011754" s="48"/>
      <c r="L1011754" s="46"/>
      <c r="M1011754" s="46"/>
      <c r="N1011754" s="49"/>
      <c r="O1011754" s="46"/>
      <c r="P1011754" s="3"/>
      <c r="Q1011754" s="3"/>
      <c r="R1011754" s="50"/>
      <c r="S1011754" s="3"/>
      <c r="T1011754" s="3"/>
      <c r="U1011754" s="3"/>
      <c r="V1011754" s="6"/>
    </row>
    <row r="1011755" spans="1:22" customFormat="1">
      <c r="A1011755" s="2"/>
      <c r="B1011755" s="44"/>
      <c r="C1011755" s="39"/>
      <c r="D1011755" s="39"/>
      <c r="E1011755" s="3"/>
      <c r="F1011755" s="20"/>
      <c r="G1011755" s="20"/>
      <c r="H1011755" s="46"/>
      <c r="I1011755" s="47"/>
      <c r="J1011755" s="3"/>
      <c r="K1011755" s="48"/>
      <c r="L1011755" s="46"/>
      <c r="M1011755" s="46"/>
      <c r="N1011755" s="49"/>
      <c r="O1011755" s="46"/>
      <c r="P1011755" s="3"/>
      <c r="Q1011755" s="3"/>
      <c r="R1011755" s="50"/>
      <c r="S1011755" s="3"/>
      <c r="T1011755" s="3"/>
      <c r="U1011755" s="3"/>
      <c r="V1011755" s="6"/>
    </row>
    <row r="1011756" spans="1:22" customFormat="1">
      <c r="A1011756" s="2"/>
      <c r="B1011756" s="44"/>
      <c r="C1011756" s="39"/>
      <c r="D1011756" s="39"/>
      <c r="E1011756" s="3"/>
      <c r="F1011756" s="20"/>
      <c r="G1011756" s="20"/>
      <c r="H1011756" s="46"/>
      <c r="I1011756" s="47"/>
      <c r="J1011756" s="3"/>
      <c r="K1011756" s="48"/>
      <c r="L1011756" s="46"/>
      <c r="M1011756" s="46"/>
      <c r="N1011756" s="49"/>
      <c r="O1011756" s="46"/>
      <c r="P1011756" s="3"/>
      <c r="Q1011756" s="3"/>
      <c r="R1011756" s="50"/>
      <c r="S1011756" s="3"/>
      <c r="T1011756" s="3"/>
      <c r="U1011756" s="3"/>
      <c r="V1011756" s="6"/>
    </row>
    <row r="1011757" spans="1:22" customFormat="1">
      <c r="A1011757" s="2"/>
      <c r="B1011757" s="44"/>
      <c r="C1011757" s="39"/>
      <c r="D1011757" s="39"/>
      <c r="E1011757" s="3"/>
      <c r="F1011757" s="20"/>
      <c r="G1011757" s="20"/>
      <c r="H1011757" s="46"/>
      <c r="I1011757" s="47"/>
      <c r="J1011757" s="3"/>
      <c r="K1011757" s="48"/>
      <c r="L1011757" s="46"/>
      <c r="M1011757" s="46"/>
      <c r="N1011757" s="49"/>
      <c r="O1011757" s="46"/>
      <c r="P1011757" s="3"/>
      <c r="Q1011757" s="3"/>
      <c r="R1011757" s="50"/>
      <c r="S1011757" s="3"/>
      <c r="T1011757" s="3"/>
      <c r="U1011757" s="3"/>
      <c r="V1011757" s="6"/>
    </row>
    <row r="1011758" spans="1:22" customFormat="1">
      <c r="A1011758" s="2"/>
      <c r="B1011758" s="44"/>
      <c r="C1011758" s="39"/>
      <c r="D1011758" s="39"/>
      <c r="E1011758" s="3"/>
      <c r="F1011758" s="20"/>
      <c r="G1011758" s="20"/>
      <c r="H1011758" s="46"/>
      <c r="I1011758" s="47"/>
      <c r="J1011758" s="3"/>
      <c r="K1011758" s="48"/>
      <c r="L1011758" s="46"/>
      <c r="M1011758" s="46"/>
      <c r="N1011758" s="49"/>
      <c r="O1011758" s="46"/>
      <c r="P1011758" s="3"/>
      <c r="Q1011758" s="3"/>
      <c r="R1011758" s="50"/>
      <c r="S1011758" s="3"/>
      <c r="T1011758" s="3"/>
      <c r="U1011758" s="3"/>
      <c r="V1011758" s="6"/>
    </row>
    <row r="1011759" spans="1:22" customFormat="1">
      <c r="A1011759" s="2"/>
      <c r="B1011759" s="44"/>
      <c r="C1011759" s="39"/>
      <c r="D1011759" s="39"/>
      <c r="E1011759" s="3"/>
      <c r="F1011759" s="20"/>
      <c r="G1011759" s="20"/>
      <c r="H1011759" s="46"/>
      <c r="I1011759" s="47"/>
      <c r="J1011759" s="3"/>
      <c r="K1011759" s="48"/>
      <c r="L1011759" s="46"/>
      <c r="M1011759" s="46"/>
      <c r="N1011759" s="49"/>
      <c r="O1011759" s="46"/>
      <c r="P1011759" s="3"/>
      <c r="Q1011759" s="3"/>
      <c r="R1011759" s="50"/>
      <c r="S1011759" s="3"/>
      <c r="T1011759" s="3"/>
      <c r="U1011759" s="3"/>
      <c r="V1011759" s="6"/>
    </row>
    <row r="1011760" spans="1:22" customFormat="1">
      <c r="A1011760" s="2"/>
      <c r="B1011760" s="44"/>
      <c r="C1011760" s="39"/>
      <c r="D1011760" s="39"/>
      <c r="E1011760" s="3"/>
      <c r="F1011760" s="20"/>
      <c r="G1011760" s="20"/>
      <c r="H1011760" s="46"/>
      <c r="I1011760" s="47"/>
      <c r="J1011760" s="3"/>
      <c r="K1011760" s="48"/>
      <c r="L1011760" s="46"/>
      <c r="M1011760" s="46"/>
      <c r="N1011760" s="49"/>
      <c r="O1011760" s="46"/>
      <c r="P1011760" s="3"/>
      <c r="Q1011760" s="3"/>
      <c r="R1011760" s="50"/>
      <c r="S1011760" s="3"/>
      <c r="T1011760" s="3"/>
      <c r="U1011760" s="3"/>
      <c r="V1011760" s="6"/>
    </row>
    <row r="1011761" spans="1:22" customFormat="1">
      <c r="A1011761" s="2"/>
      <c r="B1011761" s="44"/>
      <c r="C1011761" s="39"/>
      <c r="D1011761" s="39"/>
      <c r="E1011761" s="3"/>
      <c r="F1011761" s="20"/>
      <c r="G1011761" s="20"/>
      <c r="H1011761" s="46"/>
      <c r="I1011761" s="47"/>
      <c r="J1011761" s="3"/>
      <c r="K1011761" s="48"/>
      <c r="L1011761" s="46"/>
      <c r="M1011761" s="46"/>
      <c r="N1011761" s="49"/>
      <c r="O1011761" s="46"/>
      <c r="P1011761" s="3"/>
      <c r="Q1011761" s="3"/>
      <c r="R1011761" s="50"/>
      <c r="S1011761" s="3"/>
      <c r="T1011761" s="3"/>
      <c r="U1011761" s="3"/>
      <c r="V1011761" s="6"/>
    </row>
    <row r="1011762" spans="1:22" customFormat="1">
      <c r="A1011762" s="2"/>
      <c r="B1011762" s="44"/>
      <c r="C1011762" s="39"/>
      <c r="D1011762" s="39"/>
      <c r="E1011762" s="3"/>
      <c r="F1011762" s="20"/>
      <c r="G1011762" s="20"/>
      <c r="H1011762" s="46"/>
      <c r="I1011762" s="47"/>
      <c r="J1011762" s="3"/>
      <c r="K1011762" s="48"/>
      <c r="L1011762" s="46"/>
      <c r="M1011762" s="46"/>
      <c r="N1011762" s="49"/>
      <c r="O1011762" s="46"/>
      <c r="P1011762" s="3"/>
      <c r="Q1011762" s="3"/>
      <c r="R1011762" s="50"/>
      <c r="S1011762" s="3"/>
      <c r="T1011762" s="3"/>
      <c r="U1011762" s="3"/>
      <c r="V1011762" s="6"/>
    </row>
    <row r="1011763" spans="1:22" customFormat="1">
      <c r="A1011763" s="2"/>
      <c r="B1011763" s="44"/>
      <c r="C1011763" s="39"/>
      <c r="D1011763" s="39"/>
      <c r="E1011763" s="3"/>
      <c r="F1011763" s="20"/>
      <c r="G1011763" s="20"/>
      <c r="H1011763" s="46"/>
      <c r="I1011763" s="47"/>
      <c r="J1011763" s="3"/>
      <c r="K1011763" s="48"/>
      <c r="L1011763" s="46"/>
      <c r="M1011763" s="46"/>
      <c r="N1011763" s="49"/>
      <c r="O1011763" s="46"/>
      <c r="P1011763" s="3"/>
      <c r="Q1011763" s="3"/>
      <c r="R1011763" s="50"/>
      <c r="S1011763" s="3"/>
      <c r="T1011763" s="3"/>
      <c r="U1011763" s="3"/>
      <c r="V1011763" s="6"/>
    </row>
    <row r="1011764" spans="1:22" customFormat="1">
      <c r="A1011764" s="2"/>
      <c r="B1011764" s="44"/>
      <c r="C1011764" s="39"/>
      <c r="D1011764" s="39"/>
      <c r="E1011764" s="3"/>
      <c r="F1011764" s="20"/>
      <c r="G1011764" s="20"/>
      <c r="H1011764" s="46"/>
      <c r="I1011764" s="47"/>
      <c r="J1011764" s="3"/>
      <c r="K1011764" s="48"/>
      <c r="L1011764" s="46"/>
      <c r="M1011764" s="46"/>
      <c r="N1011764" s="49"/>
      <c r="O1011764" s="46"/>
      <c r="P1011764" s="3"/>
      <c r="Q1011764" s="3"/>
      <c r="R1011764" s="50"/>
      <c r="S1011764" s="3"/>
      <c r="T1011764" s="3"/>
      <c r="U1011764" s="3"/>
      <c r="V1011764" s="6"/>
    </row>
    <row r="1011765" spans="1:22" customFormat="1">
      <c r="A1011765" s="2"/>
      <c r="B1011765" s="44"/>
      <c r="C1011765" s="39"/>
      <c r="D1011765" s="39"/>
      <c r="E1011765" s="3"/>
      <c r="F1011765" s="20"/>
      <c r="G1011765" s="20"/>
      <c r="H1011765" s="46"/>
      <c r="I1011765" s="47"/>
      <c r="J1011765" s="3"/>
      <c r="K1011765" s="48"/>
      <c r="L1011765" s="46"/>
      <c r="M1011765" s="46"/>
      <c r="N1011765" s="49"/>
      <c r="O1011765" s="46"/>
      <c r="P1011765" s="3"/>
      <c r="Q1011765" s="3"/>
      <c r="R1011765" s="50"/>
      <c r="S1011765" s="3"/>
      <c r="T1011765" s="3"/>
      <c r="U1011765" s="3"/>
      <c r="V1011765" s="6"/>
    </row>
    <row r="1011766" spans="1:22" customFormat="1">
      <c r="A1011766" s="2"/>
      <c r="B1011766" s="44"/>
      <c r="C1011766" s="39"/>
      <c r="D1011766" s="39"/>
      <c r="E1011766" s="3"/>
      <c r="F1011766" s="20"/>
      <c r="G1011766" s="20"/>
      <c r="H1011766" s="46"/>
      <c r="I1011766" s="47"/>
      <c r="J1011766" s="3"/>
      <c r="K1011766" s="48"/>
      <c r="L1011766" s="46"/>
      <c r="M1011766" s="46"/>
      <c r="N1011766" s="49"/>
      <c r="O1011766" s="46"/>
      <c r="P1011766" s="3"/>
      <c r="Q1011766" s="3"/>
      <c r="R1011766" s="50"/>
      <c r="S1011766" s="3"/>
      <c r="T1011766" s="3"/>
      <c r="U1011766" s="3"/>
      <c r="V1011766" s="6"/>
    </row>
    <row r="1011767" spans="1:22" customFormat="1">
      <c r="A1011767" s="2"/>
      <c r="B1011767" s="44"/>
      <c r="C1011767" s="39"/>
      <c r="D1011767" s="39"/>
      <c r="E1011767" s="3"/>
      <c r="F1011767" s="20"/>
      <c r="G1011767" s="20"/>
      <c r="H1011767" s="46"/>
      <c r="I1011767" s="47"/>
      <c r="J1011767" s="3"/>
      <c r="K1011767" s="48"/>
      <c r="L1011767" s="46"/>
      <c r="M1011767" s="46"/>
      <c r="N1011767" s="49"/>
      <c r="O1011767" s="46"/>
      <c r="P1011767" s="3"/>
      <c r="Q1011767" s="3"/>
      <c r="R1011767" s="50"/>
      <c r="S1011767" s="3"/>
      <c r="T1011767" s="3"/>
      <c r="U1011767" s="3"/>
      <c r="V1011767" s="6"/>
    </row>
    <row r="1011768" spans="1:22" customFormat="1">
      <c r="A1011768" s="2"/>
      <c r="B1011768" s="44"/>
      <c r="C1011768" s="39"/>
      <c r="D1011768" s="39"/>
      <c r="E1011768" s="3"/>
      <c r="F1011768" s="20"/>
      <c r="G1011768" s="20"/>
      <c r="H1011768" s="46"/>
      <c r="I1011768" s="47"/>
      <c r="J1011768" s="3"/>
      <c r="K1011768" s="48"/>
      <c r="L1011768" s="46"/>
      <c r="M1011768" s="46"/>
      <c r="N1011768" s="49"/>
      <c r="O1011768" s="46"/>
      <c r="P1011768" s="3"/>
      <c r="Q1011768" s="3"/>
      <c r="R1011768" s="50"/>
      <c r="S1011768" s="3"/>
      <c r="T1011768" s="3"/>
      <c r="U1011768" s="3"/>
      <c r="V1011768" s="6"/>
    </row>
    <row r="1011769" spans="1:22" customFormat="1">
      <c r="A1011769" s="2"/>
      <c r="B1011769" s="44"/>
      <c r="C1011769" s="39"/>
      <c r="D1011769" s="39"/>
      <c r="E1011769" s="3"/>
      <c r="F1011769" s="20"/>
      <c r="G1011769" s="20"/>
      <c r="H1011769" s="46"/>
      <c r="I1011769" s="47"/>
      <c r="J1011769" s="3"/>
      <c r="K1011769" s="48"/>
      <c r="L1011769" s="46"/>
      <c r="M1011769" s="46"/>
      <c r="N1011769" s="49"/>
      <c r="O1011769" s="46"/>
      <c r="P1011769" s="3"/>
      <c r="Q1011769" s="3"/>
      <c r="R1011769" s="50"/>
      <c r="S1011769" s="3"/>
      <c r="T1011769" s="3"/>
      <c r="U1011769" s="3"/>
      <c r="V1011769" s="6"/>
    </row>
    <row r="1011770" spans="1:22" customFormat="1">
      <c r="A1011770" s="2"/>
      <c r="B1011770" s="44"/>
      <c r="C1011770" s="39"/>
      <c r="D1011770" s="39"/>
      <c r="E1011770" s="3"/>
      <c r="F1011770" s="20"/>
      <c r="G1011770" s="20"/>
      <c r="H1011770" s="46"/>
      <c r="I1011770" s="47"/>
      <c r="J1011770" s="3"/>
      <c r="K1011770" s="48"/>
      <c r="L1011770" s="46"/>
      <c r="M1011770" s="46"/>
      <c r="N1011770" s="49"/>
      <c r="O1011770" s="46"/>
      <c r="P1011770" s="3"/>
      <c r="Q1011770" s="3"/>
      <c r="R1011770" s="50"/>
      <c r="S1011770" s="3"/>
      <c r="T1011770" s="3"/>
      <c r="U1011770" s="3"/>
      <c r="V1011770" s="6"/>
    </row>
    <row r="1011771" spans="1:22" customFormat="1">
      <c r="A1011771" s="2"/>
      <c r="B1011771" s="44"/>
      <c r="C1011771" s="39"/>
      <c r="D1011771" s="39"/>
      <c r="E1011771" s="3"/>
      <c r="F1011771" s="20"/>
      <c r="G1011771" s="20"/>
      <c r="H1011771" s="46"/>
      <c r="I1011771" s="47"/>
      <c r="J1011771" s="3"/>
      <c r="K1011771" s="48"/>
      <c r="L1011771" s="46"/>
      <c r="M1011771" s="46"/>
      <c r="N1011771" s="49"/>
      <c r="O1011771" s="46"/>
      <c r="P1011771" s="3"/>
      <c r="Q1011771" s="3"/>
      <c r="R1011771" s="50"/>
      <c r="S1011771" s="3"/>
      <c r="T1011771" s="3"/>
      <c r="U1011771" s="3"/>
      <c r="V1011771" s="6"/>
    </row>
    <row r="1011772" spans="1:22" customFormat="1">
      <c r="A1011772" s="2"/>
      <c r="B1011772" s="44"/>
      <c r="C1011772" s="39"/>
      <c r="D1011772" s="39"/>
      <c r="E1011772" s="3"/>
      <c r="F1011772" s="20"/>
      <c r="G1011772" s="20"/>
      <c r="H1011772" s="46"/>
      <c r="I1011772" s="47"/>
      <c r="J1011772" s="3"/>
      <c r="K1011772" s="48"/>
      <c r="L1011772" s="46"/>
      <c r="M1011772" s="46"/>
      <c r="N1011772" s="49"/>
      <c r="O1011772" s="46"/>
      <c r="P1011772" s="3"/>
      <c r="Q1011772" s="3"/>
      <c r="R1011772" s="50"/>
      <c r="S1011772" s="3"/>
      <c r="T1011772" s="3"/>
      <c r="U1011772" s="3"/>
      <c r="V1011772" s="6"/>
    </row>
    <row r="1011773" spans="1:22" customFormat="1">
      <c r="A1011773" s="2"/>
      <c r="B1011773" s="44"/>
      <c r="C1011773" s="39"/>
      <c r="D1011773" s="39"/>
      <c r="E1011773" s="3"/>
      <c r="F1011773" s="20"/>
      <c r="G1011773" s="20"/>
      <c r="H1011773" s="46"/>
      <c r="I1011773" s="47"/>
      <c r="J1011773" s="3"/>
      <c r="K1011773" s="48"/>
      <c r="L1011773" s="46"/>
      <c r="M1011773" s="46"/>
      <c r="N1011773" s="49"/>
      <c r="O1011773" s="46"/>
      <c r="P1011773" s="3"/>
      <c r="Q1011773" s="3"/>
      <c r="R1011773" s="50"/>
      <c r="S1011773" s="3"/>
      <c r="T1011773" s="3"/>
      <c r="U1011773" s="3"/>
      <c r="V1011773" s="6"/>
    </row>
    <row r="1011774" spans="1:22" customFormat="1">
      <c r="A1011774" s="2"/>
      <c r="B1011774" s="44"/>
      <c r="C1011774" s="39"/>
      <c r="D1011774" s="39"/>
      <c r="E1011774" s="3"/>
      <c r="F1011774" s="20"/>
      <c r="G1011774" s="20"/>
      <c r="H1011774" s="46"/>
      <c r="I1011774" s="47"/>
      <c r="J1011774" s="3"/>
      <c r="K1011774" s="48"/>
      <c r="L1011774" s="46"/>
      <c r="M1011774" s="46"/>
      <c r="N1011774" s="49"/>
      <c r="O1011774" s="46"/>
      <c r="P1011774" s="3"/>
      <c r="Q1011774" s="3"/>
      <c r="R1011774" s="50"/>
      <c r="S1011774" s="3"/>
      <c r="T1011774" s="3"/>
      <c r="U1011774" s="3"/>
      <c r="V1011774" s="6"/>
    </row>
    <row r="1011775" spans="1:22" customFormat="1">
      <c r="A1011775" s="2"/>
      <c r="B1011775" s="44"/>
      <c r="C1011775" s="39"/>
      <c r="D1011775" s="39"/>
      <c r="E1011775" s="3"/>
      <c r="F1011775" s="20"/>
      <c r="G1011775" s="20"/>
      <c r="H1011775" s="46"/>
      <c r="I1011775" s="47"/>
      <c r="J1011775" s="3"/>
      <c r="K1011775" s="48"/>
      <c r="L1011775" s="46"/>
      <c r="M1011775" s="46"/>
      <c r="N1011775" s="49"/>
      <c r="O1011775" s="46"/>
      <c r="P1011775" s="3"/>
      <c r="Q1011775" s="3"/>
      <c r="R1011775" s="50"/>
      <c r="S1011775" s="3"/>
      <c r="T1011775" s="3"/>
      <c r="U1011775" s="3"/>
      <c r="V1011775" s="6"/>
    </row>
    <row r="1011776" spans="1:22" customFormat="1">
      <c r="A1011776" s="2"/>
      <c r="B1011776" s="44"/>
      <c r="C1011776" s="39"/>
      <c r="D1011776" s="39"/>
      <c r="E1011776" s="3"/>
      <c r="F1011776" s="20"/>
      <c r="G1011776" s="20"/>
      <c r="H1011776" s="46"/>
      <c r="I1011776" s="47"/>
      <c r="J1011776" s="3"/>
      <c r="K1011776" s="48"/>
      <c r="L1011776" s="46"/>
      <c r="M1011776" s="46"/>
      <c r="N1011776" s="49"/>
      <c r="O1011776" s="46"/>
      <c r="P1011776" s="3"/>
      <c r="Q1011776" s="3"/>
      <c r="R1011776" s="50"/>
      <c r="S1011776" s="3"/>
      <c r="T1011776" s="3"/>
      <c r="U1011776" s="3"/>
      <c r="V1011776" s="6"/>
    </row>
    <row r="1011777" spans="1:22" customFormat="1">
      <c r="A1011777" s="2"/>
      <c r="B1011777" s="44"/>
      <c r="C1011777" s="39"/>
      <c r="D1011777" s="39"/>
      <c r="E1011777" s="3"/>
      <c r="F1011777" s="20"/>
      <c r="G1011777" s="20"/>
      <c r="H1011777" s="46"/>
      <c r="I1011777" s="47"/>
      <c r="J1011777" s="3"/>
      <c r="K1011777" s="48"/>
      <c r="L1011777" s="46"/>
      <c r="M1011777" s="46"/>
      <c r="N1011777" s="49"/>
      <c r="O1011777" s="46"/>
      <c r="P1011777" s="3"/>
      <c r="Q1011777" s="3"/>
      <c r="R1011777" s="50"/>
      <c r="S1011777" s="3"/>
      <c r="T1011777" s="3"/>
      <c r="U1011777" s="3"/>
      <c r="V1011777" s="6"/>
    </row>
    <row r="1011778" spans="1:22" customFormat="1">
      <c r="A1011778" s="2"/>
      <c r="B1011778" s="44"/>
      <c r="C1011778" s="39"/>
      <c r="D1011778" s="39"/>
      <c r="E1011778" s="3"/>
      <c r="F1011778" s="20"/>
      <c r="G1011778" s="20"/>
      <c r="H1011778" s="46"/>
      <c r="I1011778" s="47"/>
      <c r="J1011778" s="3"/>
      <c r="K1011778" s="48"/>
      <c r="L1011778" s="46"/>
      <c r="M1011778" s="46"/>
      <c r="N1011778" s="49"/>
      <c r="O1011778" s="46"/>
      <c r="P1011778" s="3"/>
      <c r="Q1011778" s="3"/>
      <c r="R1011778" s="50"/>
      <c r="S1011778" s="3"/>
      <c r="T1011778" s="3"/>
      <c r="U1011778" s="3"/>
      <c r="V1011778" s="6"/>
    </row>
    <row r="1011779" spans="1:22" customFormat="1">
      <c r="A1011779" s="2"/>
      <c r="B1011779" s="44"/>
      <c r="C1011779" s="39"/>
      <c r="D1011779" s="39"/>
      <c r="E1011779" s="3"/>
      <c r="F1011779" s="20"/>
      <c r="G1011779" s="20"/>
      <c r="H1011779" s="46"/>
      <c r="I1011779" s="47"/>
      <c r="J1011779" s="3"/>
      <c r="K1011779" s="48"/>
      <c r="L1011779" s="46"/>
      <c r="M1011779" s="46"/>
      <c r="N1011779" s="49"/>
      <c r="O1011779" s="46"/>
      <c r="P1011779" s="3"/>
      <c r="Q1011779" s="3"/>
      <c r="R1011779" s="50"/>
      <c r="S1011779" s="3"/>
      <c r="T1011779" s="3"/>
      <c r="U1011779" s="3"/>
      <c r="V1011779" s="6"/>
    </row>
    <row r="1011780" spans="1:22" customFormat="1">
      <c r="A1011780" s="2"/>
      <c r="B1011780" s="44"/>
      <c r="C1011780" s="39"/>
      <c r="D1011780" s="39"/>
      <c r="E1011780" s="3"/>
      <c r="F1011780" s="20"/>
      <c r="G1011780" s="20"/>
      <c r="H1011780" s="46"/>
      <c r="I1011780" s="47"/>
      <c r="J1011780" s="3"/>
      <c r="K1011780" s="48"/>
      <c r="L1011780" s="46"/>
      <c r="M1011780" s="46"/>
      <c r="N1011780" s="49"/>
      <c r="O1011780" s="46"/>
      <c r="P1011780" s="3"/>
      <c r="Q1011780" s="3"/>
      <c r="R1011780" s="50"/>
      <c r="S1011780" s="3"/>
      <c r="T1011780" s="3"/>
      <c r="U1011780" s="3"/>
      <c r="V1011780" s="6"/>
    </row>
    <row r="1011781" spans="1:22" customFormat="1">
      <c r="A1011781" s="2"/>
      <c r="B1011781" s="44"/>
      <c r="C1011781" s="39"/>
      <c r="D1011781" s="39"/>
      <c r="E1011781" s="3"/>
      <c r="F1011781" s="20"/>
      <c r="G1011781" s="20"/>
      <c r="H1011781" s="46"/>
      <c r="I1011781" s="47"/>
      <c r="J1011781" s="3"/>
      <c r="K1011781" s="48"/>
      <c r="L1011781" s="46"/>
      <c r="M1011781" s="46"/>
      <c r="N1011781" s="49"/>
      <c r="O1011781" s="46"/>
      <c r="P1011781" s="3"/>
      <c r="Q1011781" s="3"/>
      <c r="R1011781" s="50"/>
      <c r="S1011781" s="3"/>
      <c r="T1011781" s="3"/>
      <c r="U1011781" s="3"/>
      <c r="V1011781" s="6"/>
    </row>
    <row r="1011782" spans="1:22" customFormat="1">
      <c r="A1011782" s="2"/>
      <c r="B1011782" s="44"/>
      <c r="C1011782" s="39"/>
      <c r="D1011782" s="39"/>
      <c r="E1011782" s="3"/>
      <c r="F1011782" s="20"/>
      <c r="G1011782" s="20"/>
      <c r="H1011782" s="46"/>
      <c r="I1011782" s="47"/>
      <c r="J1011782" s="3"/>
      <c r="K1011782" s="48"/>
      <c r="L1011782" s="46"/>
      <c r="M1011782" s="46"/>
      <c r="N1011782" s="49"/>
      <c r="O1011782" s="46"/>
      <c r="P1011782" s="3"/>
      <c r="Q1011782" s="3"/>
      <c r="R1011782" s="50"/>
      <c r="S1011782" s="3"/>
      <c r="T1011782" s="3"/>
      <c r="U1011782" s="3"/>
      <c r="V1011782" s="6"/>
    </row>
    <row r="1011783" spans="1:22" customFormat="1">
      <c r="A1011783" s="2"/>
      <c r="B1011783" s="44"/>
      <c r="C1011783" s="39"/>
      <c r="D1011783" s="39"/>
      <c r="E1011783" s="3"/>
      <c r="F1011783" s="20"/>
      <c r="G1011783" s="20"/>
      <c r="H1011783" s="46"/>
      <c r="I1011783" s="47"/>
      <c r="J1011783" s="3"/>
      <c r="K1011783" s="48"/>
      <c r="L1011783" s="46"/>
      <c r="M1011783" s="46"/>
      <c r="N1011783" s="49"/>
      <c r="O1011783" s="46"/>
      <c r="P1011783" s="3"/>
      <c r="Q1011783" s="3"/>
      <c r="R1011783" s="50"/>
      <c r="S1011783" s="3"/>
      <c r="T1011783" s="3"/>
      <c r="U1011783" s="3"/>
      <c r="V1011783" s="6"/>
    </row>
    <row r="1011784" spans="1:22" customFormat="1">
      <c r="A1011784" s="2"/>
      <c r="B1011784" s="44"/>
      <c r="C1011784" s="39"/>
      <c r="D1011784" s="39"/>
      <c r="E1011784" s="3"/>
      <c r="F1011784" s="20"/>
      <c r="G1011784" s="20"/>
      <c r="H1011784" s="46"/>
      <c r="I1011784" s="47"/>
      <c r="J1011784" s="3"/>
      <c r="K1011784" s="48"/>
      <c r="L1011784" s="46"/>
      <c r="M1011784" s="46"/>
      <c r="N1011784" s="49"/>
      <c r="O1011784" s="46"/>
      <c r="P1011784" s="3"/>
      <c r="Q1011784" s="3"/>
      <c r="R1011784" s="50"/>
      <c r="S1011784" s="3"/>
      <c r="T1011784" s="3"/>
      <c r="U1011784" s="3"/>
      <c r="V1011784" s="6"/>
    </row>
    <row r="1011785" spans="1:22" customFormat="1">
      <c r="A1011785" s="2"/>
      <c r="B1011785" s="44"/>
      <c r="C1011785" s="39"/>
      <c r="D1011785" s="39"/>
      <c r="E1011785" s="3"/>
      <c r="F1011785" s="20"/>
      <c r="G1011785" s="20"/>
      <c r="H1011785" s="46"/>
      <c r="I1011785" s="47"/>
      <c r="J1011785" s="3"/>
      <c r="K1011785" s="48"/>
      <c r="L1011785" s="46"/>
      <c r="M1011785" s="46"/>
      <c r="N1011785" s="49"/>
      <c r="O1011785" s="46"/>
      <c r="P1011785" s="3"/>
      <c r="Q1011785" s="3"/>
      <c r="R1011785" s="50"/>
      <c r="S1011785" s="3"/>
      <c r="T1011785" s="3"/>
      <c r="U1011785" s="3"/>
      <c r="V1011785" s="6"/>
    </row>
    <row r="1011786" spans="1:22" customFormat="1">
      <c r="A1011786" s="2"/>
      <c r="B1011786" s="44"/>
      <c r="C1011786" s="39"/>
      <c r="D1011786" s="39"/>
      <c r="E1011786" s="3"/>
      <c r="F1011786" s="20"/>
      <c r="G1011786" s="20"/>
      <c r="H1011786" s="46"/>
      <c r="I1011786" s="47"/>
      <c r="J1011786" s="3"/>
      <c r="K1011786" s="48"/>
      <c r="L1011786" s="46"/>
      <c r="M1011786" s="46"/>
      <c r="N1011786" s="49"/>
      <c r="O1011786" s="46"/>
      <c r="P1011786" s="3"/>
      <c r="Q1011786" s="3"/>
      <c r="R1011786" s="50"/>
      <c r="S1011786" s="3"/>
      <c r="T1011786" s="3"/>
      <c r="U1011786" s="3"/>
      <c r="V1011786" s="6"/>
    </row>
    <row r="1011787" spans="1:22" customFormat="1">
      <c r="A1011787" s="2"/>
      <c r="B1011787" s="44"/>
      <c r="C1011787" s="39"/>
      <c r="D1011787" s="39"/>
      <c r="E1011787" s="3"/>
      <c r="F1011787" s="20"/>
      <c r="G1011787" s="20"/>
      <c r="H1011787" s="46"/>
      <c r="I1011787" s="47"/>
      <c r="J1011787" s="3"/>
      <c r="K1011787" s="48"/>
      <c r="L1011787" s="46"/>
      <c r="M1011787" s="46"/>
      <c r="N1011787" s="49"/>
      <c r="O1011787" s="46"/>
      <c r="P1011787" s="3"/>
      <c r="Q1011787" s="3"/>
      <c r="R1011787" s="50"/>
      <c r="S1011787" s="3"/>
      <c r="T1011787" s="3"/>
      <c r="U1011787" s="3"/>
      <c r="V1011787" s="6"/>
    </row>
    <row r="1011788" spans="1:22" customFormat="1">
      <c r="A1011788" s="2"/>
      <c r="B1011788" s="44"/>
      <c r="C1011788" s="39"/>
      <c r="D1011788" s="39"/>
      <c r="E1011788" s="3"/>
      <c r="F1011788" s="20"/>
      <c r="G1011788" s="20"/>
      <c r="H1011788" s="46"/>
      <c r="I1011788" s="47"/>
      <c r="J1011788" s="3"/>
      <c r="K1011788" s="48"/>
      <c r="L1011788" s="46"/>
      <c r="M1011788" s="46"/>
      <c r="N1011788" s="49"/>
      <c r="O1011788" s="46"/>
      <c r="P1011788" s="3"/>
      <c r="Q1011788" s="3"/>
      <c r="R1011788" s="50"/>
      <c r="S1011788" s="3"/>
      <c r="T1011788" s="3"/>
      <c r="U1011788" s="3"/>
      <c r="V1011788" s="6"/>
    </row>
    <row r="1011789" spans="1:22" customFormat="1">
      <c r="A1011789" s="2"/>
      <c r="B1011789" s="44"/>
      <c r="C1011789" s="39"/>
      <c r="D1011789" s="39"/>
      <c r="E1011789" s="3"/>
      <c r="F1011789" s="20"/>
      <c r="G1011789" s="20"/>
      <c r="H1011789" s="46"/>
      <c r="I1011789" s="47"/>
      <c r="J1011789" s="3"/>
      <c r="K1011789" s="48"/>
      <c r="L1011789" s="46"/>
      <c r="M1011789" s="46"/>
      <c r="N1011789" s="49"/>
      <c r="O1011789" s="46"/>
      <c r="P1011789" s="3"/>
      <c r="Q1011789" s="3"/>
      <c r="R1011789" s="50"/>
      <c r="S1011789" s="3"/>
      <c r="T1011789" s="3"/>
      <c r="U1011789" s="3"/>
      <c r="V1011789" s="6"/>
    </row>
    <row r="1011790" spans="1:22" customFormat="1">
      <c r="A1011790" s="2"/>
      <c r="B1011790" s="44"/>
      <c r="C1011790" s="39"/>
      <c r="D1011790" s="39"/>
      <c r="E1011790" s="3"/>
      <c r="F1011790" s="20"/>
      <c r="G1011790" s="20"/>
      <c r="H1011790" s="46"/>
      <c r="I1011790" s="47"/>
      <c r="J1011790" s="3"/>
      <c r="K1011790" s="48"/>
      <c r="L1011790" s="46"/>
      <c r="M1011790" s="46"/>
      <c r="N1011790" s="49"/>
      <c r="O1011790" s="46"/>
      <c r="P1011790" s="3"/>
      <c r="Q1011790" s="3"/>
      <c r="R1011790" s="50"/>
      <c r="S1011790" s="3"/>
      <c r="T1011790" s="3"/>
      <c r="U1011790" s="3"/>
      <c r="V1011790" s="6"/>
    </row>
    <row r="1011791" spans="1:22" customFormat="1">
      <c r="A1011791" s="2"/>
      <c r="B1011791" s="44"/>
      <c r="C1011791" s="39"/>
      <c r="D1011791" s="39"/>
      <c r="E1011791" s="3"/>
      <c r="F1011791" s="20"/>
      <c r="G1011791" s="20"/>
      <c r="H1011791" s="46"/>
      <c r="I1011791" s="47"/>
      <c r="J1011791" s="3"/>
      <c r="K1011791" s="48"/>
      <c r="L1011791" s="46"/>
      <c r="M1011791" s="46"/>
      <c r="N1011791" s="49"/>
      <c r="O1011791" s="46"/>
      <c r="P1011791" s="3"/>
      <c r="Q1011791" s="3"/>
      <c r="R1011791" s="50"/>
      <c r="S1011791" s="3"/>
      <c r="T1011791" s="3"/>
      <c r="U1011791" s="3"/>
      <c r="V1011791" s="6"/>
    </row>
    <row r="1011792" spans="1:22" customFormat="1">
      <c r="A1011792" s="2"/>
      <c r="B1011792" s="44"/>
      <c r="C1011792" s="39"/>
      <c r="D1011792" s="39"/>
      <c r="E1011792" s="3"/>
      <c r="F1011792" s="20"/>
      <c r="G1011792" s="20"/>
      <c r="H1011792" s="46"/>
      <c r="I1011792" s="47"/>
      <c r="J1011792" s="3"/>
      <c r="K1011792" s="48"/>
      <c r="L1011792" s="46"/>
      <c r="M1011792" s="46"/>
      <c r="N1011792" s="49"/>
      <c r="O1011792" s="46"/>
      <c r="P1011792" s="3"/>
      <c r="Q1011792" s="3"/>
      <c r="R1011792" s="50"/>
      <c r="S1011792" s="3"/>
      <c r="T1011792" s="3"/>
      <c r="U1011792" s="3"/>
      <c r="V1011792" s="6"/>
    </row>
    <row r="1011793" spans="1:22" customFormat="1">
      <c r="A1011793" s="2"/>
      <c r="B1011793" s="44"/>
      <c r="C1011793" s="39"/>
      <c r="D1011793" s="39"/>
      <c r="E1011793" s="3"/>
      <c r="F1011793" s="20"/>
      <c r="G1011793" s="20"/>
      <c r="H1011793" s="46"/>
      <c r="I1011793" s="47"/>
      <c r="J1011793" s="3"/>
      <c r="K1011793" s="48"/>
      <c r="L1011793" s="46"/>
      <c r="M1011793" s="46"/>
      <c r="N1011793" s="49"/>
      <c r="O1011793" s="46"/>
      <c r="P1011793" s="3"/>
      <c r="Q1011793" s="3"/>
      <c r="R1011793" s="50"/>
      <c r="S1011793" s="3"/>
      <c r="T1011793" s="3"/>
      <c r="U1011793" s="3"/>
      <c r="V1011793" s="6"/>
    </row>
    <row r="1011794" spans="1:22" customFormat="1">
      <c r="A1011794" s="2"/>
      <c r="B1011794" s="44"/>
      <c r="C1011794" s="39"/>
      <c r="D1011794" s="39"/>
      <c r="E1011794" s="3"/>
      <c r="F1011794" s="20"/>
      <c r="G1011794" s="20"/>
      <c r="H1011794" s="46"/>
      <c r="I1011794" s="47"/>
      <c r="J1011794" s="3"/>
      <c r="K1011794" s="48"/>
      <c r="L1011794" s="46"/>
      <c r="M1011794" s="46"/>
      <c r="N1011794" s="49"/>
      <c r="O1011794" s="46"/>
      <c r="P1011794" s="3"/>
      <c r="Q1011794" s="3"/>
      <c r="R1011794" s="50"/>
      <c r="S1011794" s="3"/>
      <c r="T1011794" s="3"/>
      <c r="U1011794" s="3"/>
      <c r="V1011794" s="6"/>
    </row>
    <row r="1011795" spans="1:22" customFormat="1">
      <c r="A1011795" s="2"/>
      <c r="B1011795" s="44"/>
      <c r="C1011795" s="39"/>
      <c r="D1011795" s="39"/>
      <c r="E1011795" s="3"/>
      <c r="F1011795" s="20"/>
      <c r="G1011795" s="20"/>
      <c r="H1011795" s="46"/>
      <c r="I1011795" s="47"/>
      <c r="J1011795" s="3"/>
      <c r="K1011795" s="48"/>
      <c r="L1011795" s="46"/>
      <c r="M1011795" s="46"/>
      <c r="N1011795" s="49"/>
      <c r="O1011795" s="46"/>
      <c r="P1011795" s="3"/>
      <c r="Q1011795" s="3"/>
      <c r="R1011795" s="50"/>
      <c r="S1011795" s="3"/>
      <c r="T1011795" s="3"/>
      <c r="U1011795" s="3"/>
      <c r="V1011795" s="6"/>
    </row>
    <row r="1011796" spans="1:22" customFormat="1">
      <c r="A1011796" s="2"/>
      <c r="B1011796" s="44"/>
      <c r="C1011796" s="39"/>
      <c r="D1011796" s="39"/>
      <c r="E1011796" s="3"/>
      <c r="F1011796" s="20"/>
      <c r="G1011796" s="20"/>
      <c r="H1011796" s="46"/>
      <c r="I1011796" s="47"/>
      <c r="J1011796" s="3"/>
      <c r="K1011796" s="48"/>
      <c r="L1011796" s="46"/>
      <c r="M1011796" s="46"/>
      <c r="N1011796" s="49"/>
      <c r="O1011796" s="46"/>
      <c r="P1011796" s="3"/>
      <c r="Q1011796" s="3"/>
      <c r="R1011796" s="50"/>
      <c r="S1011796" s="3"/>
      <c r="T1011796" s="3"/>
      <c r="U1011796" s="3"/>
      <c r="V1011796" s="6"/>
    </row>
    <row r="1011797" spans="1:22" customFormat="1">
      <c r="A1011797" s="2"/>
      <c r="B1011797" s="44"/>
      <c r="C1011797" s="39"/>
      <c r="D1011797" s="39"/>
      <c r="E1011797" s="3"/>
      <c r="F1011797" s="20"/>
      <c r="G1011797" s="20"/>
      <c r="H1011797" s="46"/>
      <c r="I1011797" s="47"/>
      <c r="J1011797" s="3"/>
      <c r="K1011797" s="48"/>
      <c r="L1011797" s="46"/>
      <c r="M1011797" s="46"/>
      <c r="N1011797" s="49"/>
      <c r="O1011797" s="46"/>
      <c r="P1011797" s="3"/>
      <c r="Q1011797" s="3"/>
      <c r="R1011797" s="50"/>
      <c r="S1011797" s="3"/>
      <c r="T1011797" s="3"/>
      <c r="U1011797" s="3"/>
      <c r="V1011797" s="6"/>
    </row>
    <row r="1011798" spans="1:22" customFormat="1">
      <c r="A1011798" s="2"/>
      <c r="B1011798" s="44"/>
      <c r="C1011798" s="39"/>
      <c r="D1011798" s="39"/>
      <c r="E1011798" s="3"/>
      <c r="F1011798" s="20"/>
      <c r="G1011798" s="20"/>
      <c r="H1011798" s="46"/>
      <c r="I1011798" s="47"/>
      <c r="J1011798" s="3"/>
      <c r="K1011798" s="48"/>
      <c r="L1011798" s="46"/>
      <c r="M1011798" s="46"/>
      <c r="N1011798" s="49"/>
      <c r="O1011798" s="46"/>
      <c r="P1011798" s="3"/>
      <c r="Q1011798" s="3"/>
      <c r="R1011798" s="50"/>
      <c r="S1011798" s="3"/>
      <c r="T1011798" s="3"/>
      <c r="U1011798" s="3"/>
      <c r="V1011798" s="6"/>
    </row>
    <row r="1011799" spans="1:22" customFormat="1">
      <c r="A1011799" s="2"/>
      <c r="B1011799" s="44"/>
      <c r="C1011799" s="39"/>
      <c r="D1011799" s="39"/>
      <c r="E1011799" s="3"/>
      <c r="F1011799" s="20"/>
      <c r="G1011799" s="20"/>
      <c r="H1011799" s="46"/>
      <c r="I1011799" s="47"/>
      <c r="J1011799" s="3"/>
      <c r="K1011799" s="48"/>
      <c r="L1011799" s="46"/>
      <c r="M1011799" s="46"/>
      <c r="N1011799" s="49"/>
      <c r="O1011799" s="46"/>
      <c r="P1011799" s="3"/>
      <c r="Q1011799" s="3"/>
      <c r="R1011799" s="50"/>
      <c r="S1011799" s="3"/>
      <c r="T1011799" s="3"/>
      <c r="U1011799" s="3"/>
      <c r="V1011799" s="6"/>
    </row>
    <row r="1011800" spans="1:22" customFormat="1">
      <c r="A1011800" s="2"/>
      <c r="B1011800" s="44"/>
      <c r="C1011800" s="39"/>
      <c r="D1011800" s="39"/>
      <c r="E1011800" s="3"/>
      <c r="F1011800" s="20"/>
      <c r="G1011800" s="20"/>
      <c r="H1011800" s="46"/>
      <c r="I1011800" s="47"/>
      <c r="J1011800" s="3"/>
      <c r="K1011800" s="48"/>
      <c r="L1011800" s="46"/>
      <c r="M1011800" s="46"/>
      <c r="N1011800" s="49"/>
      <c r="O1011800" s="46"/>
      <c r="P1011800" s="3"/>
      <c r="Q1011800" s="3"/>
      <c r="R1011800" s="50"/>
      <c r="S1011800" s="3"/>
      <c r="T1011800" s="3"/>
      <c r="U1011800" s="3"/>
      <c r="V1011800" s="6"/>
    </row>
    <row r="1011801" spans="1:22" customFormat="1">
      <c r="A1011801" s="2"/>
      <c r="B1011801" s="44"/>
      <c r="C1011801" s="39"/>
      <c r="D1011801" s="39"/>
      <c r="E1011801" s="3"/>
      <c r="F1011801" s="20"/>
      <c r="G1011801" s="20"/>
      <c r="H1011801" s="46"/>
      <c r="I1011801" s="47"/>
      <c r="J1011801" s="3"/>
      <c r="K1011801" s="48"/>
      <c r="L1011801" s="46"/>
      <c r="M1011801" s="46"/>
      <c r="N1011801" s="49"/>
      <c r="O1011801" s="46"/>
      <c r="P1011801" s="3"/>
      <c r="Q1011801" s="3"/>
      <c r="R1011801" s="50"/>
      <c r="S1011801" s="3"/>
      <c r="T1011801" s="3"/>
      <c r="U1011801" s="3"/>
      <c r="V1011801" s="6"/>
    </row>
    <row r="1011802" spans="1:22" customFormat="1">
      <c r="A1011802" s="2"/>
      <c r="B1011802" s="44"/>
      <c r="C1011802" s="39"/>
      <c r="D1011802" s="39"/>
      <c r="E1011802" s="3"/>
      <c r="F1011802" s="20"/>
      <c r="G1011802" s="20"/>
      <c r="H1011802" s="46"/>
      <c r="I1011802" s="47"/>
      <c r="J1011802" s="3"/>
      <c r="K1011802" s="48"/>
      <c r="L1011802" s="46"/>
      <c r="M1011802" s="46"/>
      <c r="N1011802" s="49"/>
      <c r="O1011802" s="46"/>
      <c r="P1011802" s="3"/>
      <c r="Q1011802" s="3"/>
      <c r="R1011802" s="50"/>
      <c r="S1011802" s="3"/>
      <c r="T1011802" s="3"/>
      <c r="U1011802" s="3"/>
      <c r="V1011802" s="6"/>
    </row>
    <row r="1011803" spans="1:22" customFormat="1">
      <c r="A1011803" s="2"/>
      <c r="B1011803" s="44"/>
      <c r="C1011803" s="39"/>
      <c r="D1011803" s="39"/>
      <c r="E1011803" s="3"/>
      <c r="F1011803" s="20"/>
      <c r="G1011803" s="20"/>
      <c r="H1011803" s="46"/>
      <c r="I1011803" s="47"/>
      <c r="J1011803" s="3"/>
      <c r="K1011803" s="48"/>
      <c r="L1011803" s="46"/>
      <c r="M1011803" s="46"/>
      <c r="N1011803" s="49"/>
      <c r="O1011803" s="46"/>
      <c r="P1011803" s="3"/>
      <c r="Q1011803" s="3"/>
      <c r="R1011803" s="50"/>
      <c r="S1011803" s="3"/>
      <c r="T1011803" s="3"/>
      <c r="U1011803" s="3"/>
      <c r="V1011803" s="6"/>
    </row>
    <row r="1011804" spans="1:22" customFormat="1">
      <c r="A1011804" s="2"/>
      <c r="B1011804" s="44"/>
      <c r="C1011804" s="39"/>
      <c r="D1011804" s="39"/>
      <c r="E1011804" s="3"/>
      <c r="F1011804" s="20"/>
      <c r="G1011804" s="20"/>
      <c r="H1011804" s="46"/>
      <c r="I1011804" s="47"/>
      <c r="J1011804" s="3"/>
      <c r="K1011804" s="48"/>
      <c r="L1011804" s="46"/>
      <c r="M1011804" s="46"/>
      <c r="N1011804" s="49"/>
      <c r="O1011804" s="46"/>
      <c r="P1011804" s="3"/>
      <c r="Q1011804" s="3"/>
      <c r="R1011804" s="50"/>
      <c r="S1011804" s="3"/>
      <c r="T1011804" s="3"/>
      <c r="U1011804" s="3"/>
      <c r="V1011804" s="6"/>
    </row>
    <row r="1011805" spans="1:22" customFormat="1">
      <c r="A1011805" s="2"/>
      <c r="B1011805" s="44"/>
      <c r="C1011805" s="39"/>
      <c r="D1011805" s="39"/>
      <c r="E1011805" s="3"/>
      <c r="F1011805" s="20"/>
      <c r="G1011805" s="20"/>
      <c r="H1011805" s="46"/>
      <c r="I1011805" s="47"/>
      <c r="J1011805" s="3"/>
      <c r="K1011805" s="48"/>
      <c r="L1011805" s="46"/>
      <c r="M1011805" s="46"/>
      <c r="N1011805" s="49"/>
      <c r="O1011805" s="46"/>
      <c r="P1011805" s="3"/>
      <c r="Q1011805" s="3"/>
      <c r="R1011805" s="50"/>
      <c r="S1011805" s="3"/>
      <c r="T1011805" s="3"/>
      <c r="U1011805" s="3"/>
      <c r="V1011805" s="6"/>
    </row>
    <row r="1011806" spans="1:22" customFormat="1">
      <c r="A1011806" s="2"/>
      <c r="B1011806" s="44"/>
      <c r="C1011806" s="39"/>
      <c r="D1011806" s="39"/>
      <c r="E1011806" s="3"/>
      <c r="F1011806" s="20"/>
      <c r="G1011806" s="20"/>
      <c r="H1011806" s="46"/>
      <c r="I1011806" s="47"/>
      <c r="J1011806" s="3"/>
      <c r="K1011806" s="48"/>
      <c r="L1011806" s="46"/>
      <c r="M1011806" s="46"/>
      <c r="N1011806" s="49"/>
      <c r="O1011806" s="46"/>
      <c r="P1011806" s="3"/>
      <c r="Q1011806" s="3"/>
      <c r="R1011806" s="50"/>
      <c r="S1011806" s="3"/>
      <c r="T1011806" s="3"/>
      <c r="U1011806" s="3"/>
      <c r="V1011806" s="6"/>
    </row>
    <row r="1011807" spans="1:22" customFormat="1">
      <c r="A1011807" s="2"/>
      <c r="B1011807" s="44"/>
      <c r="C1011807" s="39"/>
      <c r="D1011807" s="39"/>
      <c r="E1011807" s="3"/>
      <c r="F1011807" s="20"/>
      <c r="G1011807" s="20"/>
      <c r="H1011807" s="46"/>
      <c r="I1011807" s="47"/>
      <c r="J1011807" s="3"/>
      <c r="K1011807" s="48"/>
      <c r="L1011807" s="46"/>
      <c r="M1011807" s="46"/>
      <c r="N1011807" s="49"/>
      <c r="O1011807" s="46"/>
      <c r="P1011807" s="3"/>
      <c r="Q1011807" s="3"/>
      <c r="R1011807" s="50"/>
      <c r="S1011807" s="3"/>
      <c r="T1011807" s="3"/>
      <c r="U1011807" s="3"/>
      <c r="V1011807" s="6"/>
    </row>
    <row r="1011808" spans="1:22" customFormat="1">
      <c r="A1011808" s="2"/>
      <c r="B1011808" s="44"/>
      <c r="C1011808" s="39"/>
      <c r="D1011808" s="39"/>
      <c r="E1011808" s="3"/>
      <c r="F1011808" s="20"/>
      <c r="G1011808" s="20"/>
      <c r="H1011808" s="46"/>
      <c r="I1011808" s="47"/>
      <c r="J1011808" s="3"/>
      <c r="K1011808" s="48"/>
      <c r="L1011808" s="46"/>
      <c r="M1011808" s="46"/>
      <c r="N1011808" s="49"/>
      <c r="O1011808" s="46"/>
      <c r="P1011808" s="3"/>
      <c r="Q1011808" s="3"/>
      <c r="R1011808" s="50"/>
      <c r="S1011808" s="3"/>
      <c r="T1011808" s="3"/>
      <c r="U1011808" s="3"/>
      <c r="V1011808" s="6"/>
    </row>
    <row r="1011809" spans="1:22" customFormat="1">
      <c r="A1011809" s="2"/>
      <c r="B1011809" s="44"/>
      <c r="C1011809" s="39"/>
      <c r="D1011809" s="39"/>
      <c r="E1011809" s="3"/>
      <c r="F1011809" s="20"/>
      <c r="G1011809" s="20"/>
      <c r="H1011809" s="46"/>
      <c r="I1011809" s="47"/>
      <c r="J1011809" s="3"/>
      <c r="K1011809" s="48"/>
      <c r="L1011809" s="46"/>
      <c r="M1011809" s="46"/>
      <c r="N1011809" s="49"/>
      <c r="O1011809" s="46"/>
      <c r="P1011809" s="3"/>
      <c r="Q1011809" s="3"/>
      <c r="R1011809" s="50"/>
      <c r="S1011809" s="3"/>
      <c r="T1011809" s="3"/>
      <c r="U1011809" s="3"/>
      <c r="V1011809" s="6"/>
    </row>
    <row r="1011810" spans="1:22" customFormat="1">
      <c r="A1011810" s="2"/>
      <c r="B1011810" s="44"/>
      <c r="C1011810" s="39"/>
      <c r="D1011810" s="39"/>
      <c r="E1011810" s="3"/>
      <c r="F1011810" s="20"/>
      <c r="G1011810" s="20"/>
      <c r="H1011810" s="46"/>
      <c r="I1011810" s="47"/>
      <c r="J1011810" s="3"/>
      <c r="K1011810" s="48"/>
      <c r="L1011810" s="46"/>
      <c r="M1011810" s="46"/>
      <c r="N1011810" s="49"/>
      <c r="O1011810" s="46"/>
      <c r="P1011810" s="3"/>
      <c r="Q1011810" s="3"/>
      <c r="R1011810" s="50"/>
      <c r="S1011810" s="3"/>
      <c r="T1011810" s="3"/>
      <c r="U1011810" s="3"/>
      <c r="V1011810" s="6"/>
    </row>
    <row r="1011811" spans="1:22" customFormat="1">
      <c r="A1011811" s="2"/>
      <c r="B1011811" s="44"/>
      <c r="C1011811" s="39"/>
      <c r="D1011811" s="39"/>
      <c r="E1011811" s="3"/>
      <c r="F1011811" s="20"/>
      <c r="G1011811" s="20"/>
      <c r="H1011811" s="46"/>
      <c r="I1011811" s="47"/>
      <c r="J1011811" s="3"/>
      <c r="K1011811" s="48"/>
      <c r="L1011811" s="46"/>
      <c r="M1011811" s="46"/>
      <c r="N1011811" s="49"/>
      <c r="O1011811" s="46"/>
      <c r="P1011811" s="3"/>
      <c r="Q1011811" s="3"/>
      <c r="R1011811" s="50"/>
      <c r="S1011811" s="3"/>
      <c r="T1011811" s="3"/>
      <c r="U1011811" s="3"/>
      <c r="V1011811" s="6"/>
    </row>
    <row r="1011812" spans="1:22" customFormat="1">
      <c r="A1011812" s="2"/>
      <c r="B1011812" s="44"/>
      <c r="C1011812" s="39"/>
      <c r="D1011812" s="39"/>
      <c r="E1011812" s="3"/>
      <c r="F1011812" s="20"/>
      <c r="G1011812" s="20"/>
      <c r="H1011812" s="46"/>
      <c r="I1011812" s="47"/>
      <c r="J1011812" s="3"/>
      <c r="K1011812" s="48"/>
      <c r="L1011812" s="46"/>
      <c r="M1011812" s="46"/>
      <c r="N1011812" s="49"/>
      <c r="O1011812" s="46"/>
      <c r="P1011812" s="3"/>
      <c r="Q1011812" s="3"/>
      <c r="R1011812" s="50"/>
      <c r="S1011812" s="3"/>
      <c r="T1011812" s="3"/>
      <c r="U1011812" s="3"/>
      <c r="V1011812" s="6"/>
    </row>
    <row r="1011813" spans="1:22" customFormat="1">
      <c r="A1011813" s="2"/>
      <c r="B1011813" s="44"/>
      <c r="C1011813" s="39"/>
      <c r="D1011813" s="39"/>
      <c r="E1011813" s="3"/>
      <c r="F1011813" s="20"/>
      <c r="G1011813" s="20"/>
      <c r="H1011813" s="46"/>
      <c r="I1011813" s="47"/>
      <c r="J1011813" s="3"/>
      <c r="K1011813" s="48"/>
      <c r="L1011813" s="46"/>
      <c r="M1011813" s="46"/>
      <c r="N1011813" s="49"/>
      <c r="O1011813" s="46"/>
      <c r="P1011813" s="3"/>
      <c r="Q1011813" s="3"/>
      <c r="R1011813" s="50"/>
      <c r="S1011813" s="3"/>
      <c r="T1011813" s="3"/>
      <c r="U1011813" s="3"/>
      <c r="V1011813" s="6"/>
    </row>
    <row r="1011814" spans="1:22" customFormat="1">
      <c r="A1011814" s="2"/>
      <c r="B1011814" s="44"/>
      <c r="C1011814" s="39"/>
      <c r="D1011814" s="39"/>
      <c r="E1011814" s="3"/>
      <c r="F1011814" s="20"/>
      <c r="G1011814" s="20"/>
      <c r="H1011814" s="46"/>
      <c r="I1011814" s="47"/>
      <c r="J1011814" s="3"/>
      <c r="K1011814" s="48"/>
      <c r="L1011814" s="46"/>
      <c r="M1011814" s="46"/>
      <c r="N1011814" s="49"/>
      <c r="O1011814" s="46"/>
      <c r="P1011814" s="3"/>
      <c r="Q1011814" s="3"/>
      <c r="R1011814" s="50"/>
      <c r="S1011814" s="3"/>
      <c r="T1011814" s="3"/>
      <c r="U1011814" s="3"/>
      <c r="V1011814" s="6"/>
    </row>
    <row r="1011815" spans="1:22" customFormat="1">
      <c r="A1011815" s="2"/>
      <c r="B1011815" s="44"/>
      <c r="C1011815" s="39"/>
      <c r="D1011815" s="39"/>
      <c r="E1011815" s="3"/>
      <c r="F1011815" s="20"/>
      <c r="G1011815" s="20"/>
      <c r="H1011815" s="46"/>
      <c r="I1011815" s="47"/>
      <c r="J1011815" s="3"/>
      <c r="K1011815" s="48"/>
      <c r="L1011815" s="46"/>
      <c r="M1011815" s="46"/>
      <c r="N1011815" s="49"/>
      <c r="O1011815" s="46"/>
      <c r="P1011815" s="3"/>
      <c r="Q1011815" s="3"/>
      <c r="R1011815" s="50"/>
      <c r="S1011815" s="3"/>
      <c r="T1011815" s="3"/>
      <c r="U1011815" s="3"/>
      <c r="V1011815" s="6"/>
    </row>
    <row r="1011816" spans="1:22" customFormat="1">
      <c r="A1011816" s="2"/>
      <c r="B1011816" s="44"/>
      <c r="C1011816" s="39"/>
      <c r="D1011816" s="39"/>
      <c r="E1011816" s="3"/>
      <c r="F1011816" s="20"/>
      <c r="G1011816" s="20"/>
      <c r="H1011816" s="46"/>
      <c r="I1011816" s="47"/>
      <c r="J1011816" s="3"/>
      <c r="K1011816" s="48"/>
      <c r="L1011816" s="46"/>
      <c r="M1011816" s="46"/>
      <c r="N1011816" s="49"/>
      <c r="O1011816" s="46"/>
      <c r="P1011816" s="3"/>
      <c r="Q1011816" s="3"/>
      <c r="R1011816" s="50"/>
      <c r="S1011816" s="3"/>
      <c r="T1011816" s="3"/>
      <c r="U1011816" s="3"/>
      <c r="V1011816" s="6"/>
    </row>
    <row r="1011817" spans="1:22" customFormat="1">
      <c r="A1011817" s="2"/>
      <c r="B1011817" s="44"/>
      <c r="C1011817" s="39"/>
      <c r="D1011817" s="39"/>
      <c r="E1011817" s="3"/>
      <c r="F1011817" s="20"/>
      <c r="G1011817" s="20"/>
      <c r="H1011817" s="46"/>
      <c r="I1011817" s="47"/>
      <c r="J1011817" s="3"/>
      <c r="K1011817" s="48"/>
      <c r="L1011817" s="46"/>
      <c r="M1011817" s="46"/>
      <c r="N1011817" s="49"/>
      <c r="O1011817" s="46"/>
      <c r="P1011817" s="3"/>
      <c r="Q1011817" s="3"/>
      <c r="R1011817" s="50"/>
      <c r="S1011817" s="3"/>
      <c r="T1011817" s="3"/>
      <c r="U1011817" s="3"/>
      <c r="V1011817" s="6"/>
    </row>
    <row r="1011818" spans="1:22" customFormat="1">
      <c r="A1011818" s="2"/>
      <c r="B1011818" s="44"/>
      <c r="C1011818" s="39"/>
      <c r="D1011818" s="39"/>
      <c r="E1011818" s="3"/>
      <c r="F1011818" s="20"/>
      <c r="G1011818" s="20"/>
      <c r="H1011818" s="46"/>
      <c r="I1011818" s="47"/>
      <c r="J1011818" s="3"/>
      <c r="K1011818" s="48"/>
      <c r="L1011818" s="46"/>
      <c r="M1011818" s="46"/>
      <c r="N1011818" s="49"/>
      <c r="O1011818" s="46"/>
      <c r="P1011818" s="3"/>
      <c r="Q1011818" s="3"/>
      <c r="R1011818" s="50"/>
      <c r="S1011818" s="3"/>
      <c r="T1011818" s="3"/>
      <c r="U1011818" s="3"/>
      <c r="V1011818" s="6"/>
    </row>
    <row r="1011819" spans="1:22" customFormat="1">
      <c r="A1011819" s="2"/>
      <c r="B1011819" s="44"/>
      <c r="C1011819" s="39"/>
      <c r="D1011819" s="39"/>
      <c r="E1011819" s="3"/>
      <c r="F1011819" s="20"/>
      <c r="G1011819" s="20"/>
      <c r="H1011819" s="46"/>
      <c r="I1011819" s="47"/>
      <c r="J1011819" s="3"/>
      <c r="K1011819" s="48"/>
      <c r="L1011819" s="46"/>
      <c r="M1011819" s="46"/>
      <c r="N1011819" s="49"/>
      <c r="O1011819" s="46"/>
      <c r="P1011819" s="3"/>
      <c r="Q1011819" s="3"/>
      <c r="R1011819" s="50"/>
      <c r="S1011819" s="3"/>
      <c r="T1011819" s="3"/>
      <c r="U1011819" s="3"/>
      <c r="V1011819" s="6"/>
    </row>
    <row r="1011820" spans="1:22" customFormat="1">
      <c r="A1011820" s="2"/>
      <c r="B1011820" s="44"/>
      <c r="C1011820" s="39"/>
      <c r="D1011820" s="39"/>
      <c r="E1011820" s="3"/>
      <c r="F1011820" s="20"/>
      <c r="G1011820" s="20"/>
      <c r="H1011820" s="46"/>
      <c r="I1011820" s="47"/>
      <c r="J1011820" s="3"/>
      <c r="K1011820" s="48"/>
      <c r="L1011820" s="46"/>
      <c r="M1011820" s="46"/>
      <c r="N1011820" s="49"/>
      <c r="O1011820" s="46"/>
      <c r="P1011820" s="3"/>
      <c r="Q1011820" s="3"/>
      <c r="R1011820" s="50"/>
      <c r="S1011820" s="3"/>
      <c r="T1011820" s="3"/>
      <c r="U1011820" s="3"/>
      <c r="V1011820" s="6"/>
    </row>
    <row r="1011821" spans="1:22" customFormat="1">
      <c r="A1011821" s="2"/>
      <c r="B1011821" s="44"/>
      <c r="C1011821" s="39"/>
      <c r="D1011821" s="39"/>
      <c r="E1011821" s="3"/>
      <c r="F1011821" s="20"/>
      <c r="G1011821" s="20"/>
      <c r="H1011821" s="46"/>
      <c r="I1011821" s="47"/>
      <c r="J1011821" s="3"/>
      <c r="K1011821" s="48"/>
      <c r="L1011821" s="46"/>
      <c r="M1011821" s="46"/>
      <c r="N1011821" s="49"/>
      <c r="O1011821" s="46"/>
      <c r="P1011821" s="3"/>
      <c r="Q1011821" s="3"/>
      <c r="R1011821" s="50"/>
      <c r="S1011821" s="3"/>
      <c r="T1011821" s="3"/>
      <c r="U1011821" s="3"/>
      <c r="V1011821" s="6"/>
    </row>
    <row r="1011822" spans="1:22" customFormat="1">
      <c r="A1011822" s="2"/>
      <c r="B1011822" s="44"/>
      <c r="C1011822" s="39"/>
      <c r="D1011822" s="39"/>
      <c r="E1011822" s="3"/>
      <c r="F1011822" s="20"/>
      <c r="G1011822" s="20"/>
      <c r="H1011822" s="46"/>
      <c r="I1011822" s="47"/>
      <c r="J1011822" s="3"/>
      <c r="K1011822" s="48"/>
      <c r="L1011822" s="46"/>
      <c r="M1011822" s="46"/>
      <c r="N1011822" s="49"/>
      <c r="O1011822" s="46"/>
      <c r="P1011822" s="3"/>
      <c r="Q1011822" s="3"/>
      <c r="R1011822" s="50"/>
      <c r="S1011822" s="3"/>
      <c r="T1011822" s="3"/>
      <c r="U1011822" s="3"/>
      <c r="V1011822" s="6"/>
    </row>
    <row r="1011823" spans="1:22" customFormat="1">
      <c r="A1011823" s="2"/>
      <c r="B1011823" s="44"/>
      <c r="C1011823" s="39"/>
      <c r="D1011823" s="39"/>
      <c r="E1011823" s="3"/>
      <c r="F1011823" s="20"/>
      <c r="G1011823" s="20"/>
      <c r="H1011823" s="46"/>
      <c r="I1011823" s="47"/>
      <c r="J1011823" s="3"/>
      <c r="K1011823" s="48"/>
      <c r="L1011823" s="46"/>
      <c r="M1011823" s="46"/>
      <c r="N1011823" s="49"/>
      <c r="O1011823" s="46"/>
      <c r="P1011823" s="3"/>
      <c r="Q1011823" s="3"/>
      <c r="R1011823" s="50"/>
      <c r="S1011823" s="3"/>
      <c r="T1011823" s="3"/>
      <c r="U1011823" s="3"/>
      <c r="V1011823" s="6"/>
    </row>
    <row r="1011824" spans="1:22" customFormat="1">
      <c r="A1011824" s="2"/>
      <c r="B1011824" s="44"/>
      <c r="C1011824" s="39"/>
      <c r="D1011824" s="39"/>
      <c r="E1011824" s="3"/>
      <c r="F1011824" s="20"/>
      <c r="G1011824" s="20"/>
      <c r="H1011824" s="46"/>
      <c r="I1011824" s="47"/>
      <c r="J1011824" s="3"/>
      <c r="K1011824" s="48"/>
      <c r="L1011824" s="46"/>
      <c r="M1011824" s="46"/>
      <c r="N1011824" s="49"/>
      <c r="O1011824" s="46"/>
      <c r="P1011824" s="3"/>
      <c r="Q1011824" s="3"/>
      <c r="R1011824" s="50"/>
      <c r="S1011824" s="3"/>
      <c r="T1011824" s="3"/>
      <c r="U1011824" s="3"/>
      <c r="V1011824" s="6"/>
    </row>
    <row r="1011825" spans="1:22" customFormat="1">
      <c r="A1011825" s="2"/>
      <c r="B1011825" s="44"/>
      <c r="C1011825" s="39"/>
      <c r="D1011825" s="39"/>
      <c r="E1011825" s="3"/>
      <c r="F1011825" s="20"/>
      <c r="G1011825" s="20"/>
      <c r="H1011825" s="46"/>
      <c r="I1011825" s="47"/>
      <c r="J1011825" s="3"/>
      <c r="K1011825" s="48"/>
      <c r="L1011825" s="46"/>
      <c r="M1011825" s="46"/>
      <c r="N1011825" s="49"/>
      <c r="O1011825" s="46"/>
      <c r="P1011825" s="3"/>
      <c r="Q1011825" s="3"/>
      <c r="R1011825" s="50"/>
      <c r="S1011825" s="3"/>
      <c r="T1011825" s="3"/>
      <c r="U1011825" s="3"/>
      <c r="V1011825" s="6"/>
    </row>
    <row r="1011826" spans="1:22" customFormat="1">
      <c r="A1011826" s="2"/>
      <c r="B1011826" s="44"/>
      <c r="C1011826" s="39"/>
      <c r="D1011826" s="39"/>
      <c r="E1011826" s="3"/>
      <c r="F1011826" s="20"/>
      <c r="G1011826" s="20"/>
      <c r="H1011826" s="46"/>
      <c r="I1011826" s="47"/>
      <c r="J1011826" s="3"/>
      <c r="K1011826" s="48"/>
      <c r="L1011826" s="46"/>
      <c r="M1011826" s="46"/>
      <c r="N1011826" s="49"/>
      <c r="O1011826" s="46"/>
      <c r="P1011826" s="3"/>
      <c r="Q1011826" s="3"/>
      <c r="R1011826" s="50"/>
      <c r="S1011826" s="3"/>
      <c r="T1011826" s="3"/>
      <c r="U1011826" s="3"/>
      <c r="V1011826" s="6"/>
    </row>
    <row r="1011827" spans="1:22" customFormat="1">
      <c r="A1011827" s="2"/>
      <c r="B1011827" s="44"/>
      <c r="C1011827" s="39"/>
      <c r="D1011827" s="39"/>
      <c r="E1011827" s="3"/>
      <c r="F1011827" s="20"/>
      <c r="G1011827" s="20"/>
      <c r="H1011827" s="46"/>
      <c r="I1011827" s="47"/>
      <c r="J1011827" s="3"/>
      <c r="K1011827" s="48"/>
      <c r="L1011827" s="46"/>
      <c r="M1011827" s="46"/>
      <c r="N1011827" s="49"/>
      <c r="O1011827" s="46"/>
      <c r="P1011827" s="3"/>
      <c r="Q1011827" s="3"/>
      <c r="R1011827" s="50"/>
      <c r="S1011827" s="3"/>
      <c r="T1011827" s="3"/>
      <c r="U1011827" s="3"/>
      <c r="V1011827" s="6"/>
    </row>
    <row r="1011828" spans="1:22" customFormat="1">
      <c r="A1011828" s="2"/>
      <c r="B1011828" s="44"/>
      <c r="C1011828" s="39"/>
      <c r="D1011828" s="39"/>
      <c r="E1011828" s="3"/>
      <c r="F1011828" s="20"/>
      <c r="G1011828" s="20"/>
      <c r="H1011828" s="46"/>
      <c r="I1011828" s="47"/>
      <c r="J1011828" s="3"/>
      <c r="K1011828" s="48"/>
      <c r="L1011828" s="46"/>
      <c r="M1011828" s="46"/>
      <c r="N1011828" s="49"/>
      <c r="O1011828" s="46"/>
      <c r="P1011828" s="3"/>
      <c r="Q1011828" s="3"/>
      <c r="R1011828" s="50"/>
      <c r="S1011828" s="3"/>
      <c r="T1011828" s="3"/>
      <c r="U1011828" s="3"/>
      <c r="V1011828" s="6"/>
    </row>
    <row r="1011829" spans="1:22" customFormat="1">
      <c r="A1011829" s="2"/>
      <c r="B1011829" s="44"/>
      <c r="C1011829" s="39"/>
      <c r="D1011829" s="39"/>
      <c r="E1011829" s="3"/>
      <c r="F1011829" s="20"/>
      <c r="G1011829" s="20"/>
      <c r="H1011829" s="46"/>
      <c r="I1011829" s="47"/>
      <c r="J1011829" s="3"/>
      <c r="K1011829" s="48"/>
      <c r="L1011829" s="46"/>
      <c r="M1011829" s="46"/>
      <c r="N1011829" s="49"/>
      <c r="O1011829" s="46"/>
      <c r="P1011829" s="3"/>
      <c r="Q1011829" s="3"/>
      <c r="R1011829" s="50"/>
      <c r="S1011829" s="3"/>
      <c r="T1011829" s="3"/>
      <c r="U1011829" s="3"/>
      <c r="V1011829" s="6"/>
    </row>
    <row r="1011830" spans="1:22" customFormat="1">
      <c r="A1011830" s="2"/>
      <c r="B1011830" s="44"/>
      <c r="C1011830" s="39"/>
      <c r="D1011830" s="39"/>
      <c r="E1011830" s="3"/>
      <c r="F1011830" s="20"/>
      <c r="G1011830" s="20"/>
      <c r="H1011830" s="46"/>
      <c r="I1011830" s="47"/>
      <c r="J1011830" s="3"/>
      <c r="K1011830" s="48"/>
      <c r="L1011830" s="46"/>
      <c r="M1011830" s="46"/>
      <c r="N1011830" s="49"/>
      <c r="O1011830" s="46"/>
      <c r="P1011830" s="3"/>
      <c r="Q1011830" s="3"/>
      <c r="R1011830" s="50"/>
      <c r="S1011830" s="3"/>
      <c r="T1011830" s="3"/>
      <c r="U1011830" s="3"/>
      <c r="V1011830" s="6"/>
    </row>
    <row r="1011831" spans="1:22" customFormat="1">
      <c r="A1011831" s="2"/>
      <c r="B1011831" s="44"/>
      <c r="C1011831" s="39"/>
      <c r="D1011831" s="39"/>
      <c r="E1011831" s="3"/>
      <c r="F1011831" s="20"/>
      <c r="G1011831" s="20"/>
      <c r="H1011831" s="46"/>
      <c r="I1011831" s="47"/>
      <c r="J1011831" s="3"/>
      <c r="K1011831" s="48"/>
      <c r="L1011831" s="46"/>
      <c r="M1011831" s="46"/>
      <c r="N1011831" s="49"/>
      <c r="O1011831" s="46"/>
      <c r="P1011831" s="3"/>
      <c r="Q1011831" s="3"/>
      <c r="R1011831" s="50"/>
      <c r="S1011831" s="3"/>
      <c r="T1011831" s="3"/>
      <c r="U1011831" s="3"/>
      <c r="V1011831" s="6"/>
    </row>
    <row r="1011832" spans="1:22" customFormat="1">
      <c r="A1011832" s="2"/>
      <c r="B1011832" s="44"/>
      <c r="C1011832" s="39"/>
      <c r="D1011832" s="39"/>
      <c r="E1011832" s="3"/>
      <c r="F1011832" s="20"/>
      <c r="G1011832" s="20"/>
      <c r="H1011832" s="46"/>
      <c r="I1011832" s="47"/>
      <c r="J1011832" s="3"/>
      <c r="K1011832" s="48"/>
      <c r="L1011832" s="46"/>
      <c r="M1011832" s="46"/>
      <c r="N1011832" s="49"/>
      <c r="O1011832" s="46"/>
      <c r="P1011832" s="3"/>
      <c r="Q1011832" s="3"/>
      <c r="R1011832" s="50"/>
      <c r="S1011832" s="3"/>
      <c r="T1011832" s="3"/>
      <c r="U1011832" s="3"/>
      <c r="V1011832" s="6"/>
    </row>
    <row r="1011833" spans="1:22" customFormat="1">
      <c r="A1011833" s="2"/>
      <c r="B1011833" s="44"/>
      <c r="C1011833" s="39"/>
      <c r="D1011833" s="39"/>
      <c r="E1011833" s="3"/>
      <c r="F1011833" s="20"/>
      <c r="G1011833" s="20"/>
      <c r="H1011833" s="46"/>
      <c r="I1011833" s="47"/>
      <c r="J1011833" s="3"/>
      <c r="K1011833" s="48"/>
      <c r="L1011833" s="46"/>
      <c r="M1011833" s="46"/>
      <c r="N1011833" s="49"/>
      <c r="O1011833" s="46"/>
      <c r="P1011833" s="3"/>
      <c r="Q1011833" s="3"/>
      <c r="R1011833" s="50"/>
      <c r="S1011833" s="3"/>
      <c r="T1011833" s="3"/>
      <c r="U1011833" s="3"/>
      <c r="V1011833" s="6"/>
    </row>
    <row r="1011834" spans="1:22" customFormat="1">
      <c r="A1011834" s="2"/>
      <c r="B1011834" s="44"/>
      <c r="C1011834" s="39"/>
      <c r="D1011834" s="39"/>
      <c r="E1011834" s="3"/>
      <c r="F1011834" s="20"/>
      <c r="G1011834" s="20"/>
      <c r="H1011834" s="46"/>
      <c r="I1011834" s="47"/>
      <c r="J1011834" s="3"/>
      <c r="K1011834" s="48"/>
      <c r="L1011834" s="46"/>
      <c r="M1011834" s="46"/>
      <c r="N1011834" s="49"/>
      <c r="O1011834" s="46"/>
      <c r="P1011834" s="3"/>
      <c r="Q1011834" s="3"/>
      <c r="R1011834" s="50"/>
      <c r="S1011834" s="3"/>
      <c r="T1011834" s="3"/>
      <c r="U1011834" s="3"/>
      <c r="V1011834" s="6"/>
    </row>
    <row r="1011835" spans="1:22" customFormat="1">
      <c r="A1011835" s="2"/>
      <c r="B1011835" s="44"/>
      <c r="C1011835" s="39"/>
      <c r="D1011835" s="39"/>
      <c r="E1011835" s="3"/>
      <c r="F1011835" s="20"/>
      <c r="G1011835" s="20"/>
      <c r="H1011835" s="46"/>
      <c r="I1011835" s="47"/>
      <c r="J1011835" s="3"/>
      <c r="K1011835" s="48"/>
      <c r="L1011835" s="46"/>
      <c r="M1011835" s="46"/>
      <c r="N1011835" s="49"/>
      <c r="O1011835" s="46"/>
      <c r="P1011835" s="3"/>
      <c r="Q1011835" s="3"/>
      <c r="R1011835" s="50"/>
      <c r="S1011835" s="3"/>
      <c r="T1011835" s="3"/>
      <c r="U1011835" s="3"/>
      <c r="V1011835" s="6"/>
    </row>
    <row r="1011836" spans="1:22" customFormat="1">
      <c r="A1011836" s="2"/>
      <c r="B1011836" s="44"/>
      <c r="C1011836" s="39"/>
      <c r="D1011836" s="39"/>
      <c r="E1011836" s="3"/>
      <c r="F1011836" s="20"/>
      <c r="G1011836" s="20"/>
      <c r="H1011836" s="46"/>
      <c r="I1011836" s="47"/>
      <c r="J1011836" s="3"/>
      <c r="K1011836" s="48"/>
      <c r="L1011836" s="46"/>
      <c r="M1011836" s="46"/>
      <c r="N1011836" s="49"/>
      <c r="O1011836" s="46"/>
      <c r="P1011836" s="3"/>
      <c r="Q1011836" s="3"/>
      <c r="R1011836" s="50"/>
      <c r="S1011836" s="3"/>
      <c r="T1011836" s="3"/>
      <c r="U1011836" s="3"/>
      <c r="V1011836" s="6"/>
    </row>
    <row r="1011837" spans="1:22" customFormat="1">
      <c r="A1011837" s="2"/>
      <c r="B1011837" s="44"/>
      <c r="C1011837" s="39"/>
      <c r="D1011837" s="39"/>
      <c r="E1011837" s="3"/>
      <c r="F1011837" s="20"/>
      <c r="G1011837" s="20"/>
      <c r="H1011837" s="46"/>
      <c r="I1011837" s="47"/>
      <c r="J1011837" s="3"/>
      <c r="K1011837" s="48"/>
      <c r="L1011837" s="46"/>
      <c r="M1011837" s="46"/>
      <c r="N1011837" s="49"/>
      <c r="O1011837" s="46"/>
      <c r="P1011837" s="3"/>
      <c r="Q1011837" s="3"/>
      <c r="R1011837" s="50"/>
      <c r="S1011837" s="3"/>
      <c r="T1011837" s="3"/>
      <c r="U1011837" s="3"/>
      <c r="V1011837" s="6"/>
    </row>
    <row r="1011838" spans="1:22" customFormat="1">
      <c r="A1011838" s="2"/>
      <c r="B1011838" s="44"/>
      <c r="C1011838" s="39"/>
      <c r="D1011838" s="39"/>
      <c r="E1011838" s="3"/>
      <c r="F1011838" s="20"/>
      <c r="G1011838" s="20"/>
      <c r="H1011838" s="46"/>
      <c r="I1011838" s="47"/>
      <c r="J1011838" s="3"/>
      <c r="K1011838" s="48"/>
      <c r="L1011838" s="46"/>
      <c r="M1011838" s="46"/>
      <c r="N1011838" s="49"/>
      <c r="O1011838" s="46"/>
      <c r="P1011838" s="3"/>
      <c r="Q1011838" s="3"/>
      <c r="R1011838" s="50"/>
      <c r="S1011838" s="3"/>
      <c r="T1011838" s="3"/>
      <c r="U1011838" s="3"/>
      <c r="V1011838" s="6"/>
    </row>
    <row r="1011839" spans="1:22" customFormat="1">
      <c r="A1011839" s="2"/>
      <c r="B1011839" s="44"/>
      <c r="C1011839" s="39"/>
      <c r="D1011839" s="39"/>
      <c r="E1011839" s="3"/>
      <c r="F1011839" s="20"/>
      <c r="G1011839" s="20"/>
      <c r="H1011839" s="46"/>
      <c r="I1011839" s="47"/>
      <c r="J1011839" s="3"/>
      <c r="K1011839" s="48"/>
      <c r="L1011839" s="46"/>
      <c r="M1011839" s="46"/>
      <c r="N1011839" s="49"/>
      <c r="O1011839" s="46"/>
      <c r="P1011839" s="3"/>
      <c r="Q1011839" s="3"/>
      <c r="R1011839" s="50"/>
      <c r="S1011839" s="3"/>
      <c r="T1011839" s="3"/>
      <c r="U1011839" s="3"/>
      <c r="V1011839" s="6"/>
    </row>
    <row r="1011840" spans="1:22" customFormat="1">
      <c r="A1011840" s="2"/>
      <c r="B1011840" s="44"/>
      <c r="C1011840" s="39"/>
      <c r="D1011840" s="39"/>
      <c r="E1011840" s="3"/>
      <c r="F1011840" s="20"/>
      <c r="G1011840" s="20"/>
      <c r="H1011840" s="46"/>
      <c r="I1011840" s="47"/>
      <c r="J1011840" s="3"/>
      <c r="K1011840" s="48"/>
      <c r="L1011840" s="46"/>
      <c r="M1011840" s="46"/>
      <c r="N1011840" s="49"/>
      <c r="O1011840" s="46"/>
      <c r="P1011840" s="3"/>
      <c r="Q1011840" s="3"/>
      <c r="R1011840" s="50"/>
      <c r="S1011840" s="3"/>
      <c r="T1011840" s="3"/>
      <c r="U1011840" s="3"/>
      <c r="V1011840" s="6"/>
    </row>
    <row r="1011841" spans="1:22" customFormat="1">
      <c r="A1011841" s="2"/>
      <c r="B1011841" s="44"/>
      <c r="C1011841" s="39"/>
      <c r="D1011841" s="39"/>
      <c r="E1011841" s="3"/>
      <c r="F1011841" s="20"/>
      <c r="G1011841" s="20"/>
      <c r="H1011841" s="46"/>
      <c r="I1011841" s="47"/>
      <c r="J1011841" s="3"/>
      <c r="K1011841" s="48"/>
      <c r="L1011841" s="46"/>
      <c r="M1011841" s="46"/>
      <c r="N1011841" s="49"/>
      <c r="O1011841" s="46"/>
      <c r="P1011841" s="3"/>
      <c r="Q1011841" s="3"/>
      <c r="R1011841" s="50"/>
      <c r="S1011841" s="3"/>
      <c r="T1011841" s="3"/>
      <c r="U1011841" s="3"/>
      <c r="V1011841" s="6"/>
    </row>
    <row r="1011842" spans="1:22" customFormat="1">
      <c r="A1011842" s="2"/>
      <c r="B1011842" s="44"/>
      <c r="C1011842" s="39"/>
      <c r="D1011842" s="39"/>
      <c r="E1011842" s="3"/>
      <c r="F1011842" s="20"/>
      <c r="G1011842" s="20"/>
      <c r="H1011842" s="46"/>
      <c r="I1011842" s="47"/>
      <c r="J1011842" s="3"/>
      <c r="K1011842" s="48"/>
      <c r="L1011842" s="46"/>
      <c r="M1011842" s="46"/>
      <c r="N1011842" s="49"/>
      <c r="O1011842" s="46"/>
      <c r="P1011842" s="3"/>
      <c r="Q1011842" s="3"/>
      <c r="R1011842" s="50"/>
      <c r="S1011842" s="3"/>
      <c r="T1011842" s="3"/>
      <c r="U1011842" s="3"/>
      <c r="V1011842" s="6"/>
    </row>
    <row r="1011843" spans="1:22" customFormat="1">
      <c r="A1011843" s="2"/>
      <c r="B1011843" s="44"/>
      <c r="C1011843" s="39"/>
      <c r="D1011843" s="39"/>
      <c r="E1011843" s="3"/>
      <c r="F1011843" s="20"/>
      <c r="G1011843" s="20"/>
      <c r="H1011843" s="46"/>
      <c r="I1011843" s="47"/>
      <c r="J1011843" s="3"/>
      <c r="K1011843" s="48"/>
      <c r="L1011843" s="46"/>
      <c r="M1011843" s="46"/>
      <c r="N1011843" s="49"/>
      <c r="O1011843" s="46"/>
      <c r="P1011843" s="3"/>
      <c r="Q1011843" s="3"/>
      <c r="R1011843" s="50"/>
      <c r="S1011843" s="3"/>
      <c r="T1011843" s="3"/>
      <c r="U1011843" s="3"/>
      <c r="V1011843" s="6"/>
    </row>
    <row r="1011844" spans="1:22" customFormat="1">
      <c r="A1011844" s="2"/>
      <c r="B1011844" s="44"/>
      <c r="C1011844" s="39"/>
      <c r="D1011844" s="39"/>
      <c r="E1011844" s="3"/>
      <c r="F1011844" s="20"/>
      <c r="G1011844" s="20"/>
      <c r="H1011844" s="46"/>
      <c r="I1011844" s="47"/>
      <c r="J1011844" s="3"/>
      <c r="K1011844" s="48"/>
      <c r="L1011844" s="46"/>
      <c r="M1011844" s="46"/>
      <c r="N1011844" s="49"/>
      <c r="O1011844" s="46"/>
      <c r="P1011844" s="3"/>
      <c r="Q1011844" s="3"/>
      <c r="R1011844" s="50"/>
      <c r="S1011844" s="3"/>
      <c r="T1011844" s="3"/>
      <c r="U1011844" s="3"/>
      <c r="V1011844" s="6"/>
    </row>
    <row r="1011845" spans="1:22" customFormat="1">
      <c r="A1011845" s="2"/>
      <c r="B1011845" s="44"/>
      <c r="C1011845" s="39"/>
      <c r="D1011845" s="39"/>
      <c r="E1011845" s="3"/>
      <c r="F1011845" s="20"/>
      <c r="G1011845" s="20"/>
      <c r="H1011845" s="46"/>
      <c r="I1011845" s="47"/>
      <c r="J1011845" s="3"/>
      <c r="K1011845" s="48"/>
      <c r="L1011845" s="46"/>
      <c r="M1011845" s="46"/>
      <c r="N1011845" s="49"/>
      <c r="O1011845" s="46"/>
      <c r="P1011845" s="3"/>
      <c r="Q1011845" s="3"/>
      <c r="R1011845" s="50"/>
      <c r="S1011845" s="3"/>
      <c r="T1011845" s="3"/>
      <c r="U1011845" s="3"/>
      <c r="V1011845" s="6"/>
    </row>
    <row r="1011846" spans="1:22" customFormat="1">
      <c r="A1011846" s="2"/>
      <c r="B1011846" s="44"/>
      <c r="C1011846" s="39"/>
      <c r="D1011846" s="39"/>
      <c r="E1011846" s="3"/>
      <c r="F1011846" s="20"/>
      <c r="G1011846" s="20"/>
      <c r="H1011846" s="46"/>
      <c r="I1011846" s="47"/>
      <c r="J1011846" s="3"/>
      <c r="K1011846" s="48"/>
      <c r="L1011846" s="46"/>
      <c r="M1011846" s="46"/>
      <c r="N1011846" s="49"/>
      <c r="O1011846" s="46"/>
      <c r="P1011846" s="3"/>
      <c r="Q1011846" s="3"/>
      <c r="R1011846" s="50"/>
      <c r="S1011846" s="3"/>
      <c r="T1011846" s="3"/>
      <c r="U1011846" s="3"/>
      <c r="V1011846" s="6"/>
    </row>
    <row r="1011847" spans="1:22" customFormat="1">
      <c r="A1011847" s="2"/>
      <c r="B1011847" s="44"/>
      <c r="C1011847" s="39"/>
      <c r="D1011847" s="39"/>
      <c r="E1011847" s="3"/>
      <c r="F1011847" s="20"/>
      <c r="G1011847" s="20"/>
      <c r="H1011847" s="46"/>
      <c r="I1011847" s="47"/>
      <c r="J1011847" s="3"/>
      <c r="K1011847" s="48"/>
      <c r="L1011847" s="46"/>
      <c r="M1011847" s="46"/>
      <c r="N1011847" s="49"/>
      <c r="O1011847" s="46"/>
      <c r="P1011847" s="3"/>
      <c r="Q1011847" s="3"/>
      <c r="R1011847" s="50"/>
      <c r="S1011847" s="3"/>
      <c r="T1011847" s="3"/>
      <c r="U1011847" s="3"/>
      <c r="V1011847" s="6"/>
    </row>
    <row r="1011848" spans="1:22" customFormat="1">
      <c r="A1011848" s="2"/>
      <c r="B1011848" s="44"/>
      <c r="C1011848" s="39"/>
      <c r="D1011848" s="39"/>
      <c r="E1011848" s="3"/>
      <c r="F1011848" s="20"/>
      <c r="G1011848" s="20"/>
      <c r="H1011848" s="46"/>
      <c r="I1011848" s="47"/>
      <c r="J1011848" s="3"/>
      <c r="K1011848" s="48"/>
      <c r="L1011848" s="46"/>
      <c r="M1011848" s="46"/>
      <c r="N1011848" s="49"/>
      <c r="O1011848" s="46"/>
      <c r="P1011848" s="3"/>
      <c r="Q1011848" s="3"/>
      <c r="R1011848" s="50"/>
      <c r="S1011848" s="3"/>
      <c r="T1011848" s="3"/>
      <c r="U1011848" s="3"/>
      <c r="V1011848" s="6"/>
    </row>
    <row r="1011849" spans="1:22" customFormat="1">
      <c r="A1011849" s="2"/>
      <c r="B1011849" s="44"/>
      <c r="C1011849" s="39"/>
      <c r="D1011849" s="39"/>
      <c r="E1011849" s="3"/>
      <c r="F1011849" s="20"/>
      <c r="G1011849" s="20"/>
      <c r="H1011849" s="46"/>
      <c r="I1011849" s="47"/>
      <c r="J1011849" s="3"/>
      <c r="K1011849" s="48"/>
      <c r="L1011849" s="46"/>
      <c r="M1011849" s="46"/>
      <c r="N1011849" s="49"/>
      <c r="O1011849" s="46"/>
      <c r="P1011849" s="3"/>
      <c r="Q1011849" s="3"/>
      <c r="R1011849" s="50"/>
      <c r="S1011849" s="3"/>
      <c r="T1011849" s="3"/>
      <c r="U1011849" s="3"/>
      <c r="V1011849" s="6"/>
    </row>
    <row r="1011850" spans="1:22" customFormat="1">
      <c r="A1011850" s="2"/>
      <c r="B1011850" s="44"/>
      <c r="C1011850" s="39"/>
      <c r="D1011850" s="39"/>
      <c r="E1011850" s="3"/>
      <c r="F1011850" s="20"/>
      <c r="G1011850" s="20"/>
      <c r="H1011850" s="46"/>
      <c r="I1011850" s="47"/>
      <c r="J1011850" s="3"/>
      <c r="K1011850" s="48"/>
      <c r="L1011850" s="46"/>
      <c r="M1011850" s="46"/>
      <c r="N1011850" s="49"/>
      <c r="O1011850" s="46"/>
      <c r="P1011850" s="3"/>
      <c r="Q1011850" s="3"/>
      <c r="R1011850" s="50"/>
      <c r="S1011850" s="3"/>
      <c r="T1011850" s="3"/>
      <c r="U1011850" s="3"/>
      <c r="V1011850" s="6"/>
    </row>
    <row r="1011851" spans="1:22" customFormat="1">
      <c r="A1011851" s="2"/>
      <c r="B1011851" s="44"/>
      <c r="C1011851" s="39"/>
      <c r="D1011851" s="39"/>
      <c r="E1011851" s="3"/>
      <c r="F1011851" s="20"/>
      <c r="G1011851" s="20"/>
      <c r="H1011851" s="46"/>
      <c r="I1011851" s="47"/>
      <c r="J1011851" s="3"/>
      <c r="K1011851" s="48"/>
      <c r="L1011851" s="46"/>
      <c r="M1011851" s="46"/>
      <c r="N1011851" s="49"/>
      <c r="O1011851" s="46"/>
      <c r="P1011851" s="3"/>
      <c r="Q1011851" s="3"/>
      <c r="R1011851" s="50"/>
      <c r="S1011851" s="3"/>
      <c r="T1011851" s="3"/>
      <c r="U1011851" s="3"/>
      <c r="V1011851" s="6"/>
    </row>
    <row r="1011852" spans="1:22" customFormat="1">
      <c r="A1011852" s="2"/>
      <c r="B1011852" s="44"/>
      <c r="C1011852" s="39"/>
      <c r="D1011852" s="39"/>
      <c r="E1011852" s="3"/>
      <c r="F1011852" s="20"/>
      <c r="G1011852" s="20"/>
      <c r="H1011852" s="46"/>
      <c r="I1011852" s="47"/>
      <c r="J1011852" s="3"/>
      <c r="K1011852" s="48"/>
      <c r="L1011852" s="46"/>
      <c r="M1011852" s="46"/>
      <c r="N1011852" s="49"/>
      <c r="O1011852" s="46"/>
      <c r="P1011852" s="3"/>
      <c r="Q1011852" s="3"/>
      <c r="R1011852" s="50"/>
      <c r="S1011852" s="3"/>
      <c r="T1011852" s="3"/>
      <c r="U1011852" s="3"/>
      <c r="V1011852" s="6"/>
    </row>
    <row r="1011853" spans="1:22" customFormat="1">
      <c r="A1011853" s="2"/>
      <c r="B1011853" s="44"/>
      <c r="C1011853" s="39"/>
      <c r="D1011853" s="39"/>
      <c r="E1011853" s="3"/>
      <c r="F1011853" s="20"/>
      <c r="G1011853" s="20"/>
      <c r="H1011853" s="46"/>
      <c r="I1011853" s="47"/>
      <c r="J1011853" s="3"/>
      <c r="K1011853" s="48"/>
      <c r="L1011853" s="46"/>
      <c r="M1011853" s="46"/>
      <c r="N1011853" s="49"/>
      <c r="O1011853" s="46"/>
      <c r="P1011853" s="3"/>
      <c r="Q1011853" s="3"/>
      <c r="R1011853" s="50"/>
      <c r="S1011853" s="3"/>
      <c r="T1011853" s="3"/>
      <c r="U1011853" s="3"/>
      <c r="V1011853" s="6"/>
    </row>
    <row r="1011854" spans="1:22" customFormat="1">
      <c r="A1011854" s="2"/>
      <c r="B1011854" s="44"/>
      <c r="C1011854" s="39"/>
      <c r="D1011854" s="39"/>
      <c r="E1011854" s="3"/>
      <c r="F1011854" s="20"/>
      <c r="G1011854" s="20"/>
      <c r="H1011854" s="46"/>
      <c r="I1011854" s="47"/>
      <c r="J1011854" s="3"/>
      <c r="K1011854" s="48"/>
      <c r="L1011854" s="46"/>
      <c r="M1011854" s="46"/>
      <c r="N1011854" s="49"/>
      <c r="O1011854" s="46"/>
      <c r="P1011854" s="3"/>
      <c r="Q1011854" s="3"/>
      <c r="R1011854" s="50"/>
      <c r="S1011854" s="3"/>
      <c r="T1011854" s="3"/>
      <c r="U1011854" s="3"/>
      <c r="V1011854" s="6"/>
    </row>
    <row r="1011855" spans="1:22" customFormat="1">
      <c r="A1011855" s="2"/>
      <c r="B1011855" s="44"/>
      <c r="C1011855" s="39"/>
      <c r="D1011855" s="39"/>
      <c r="E1011855" s="3"/>
      <c r="F1011855" s="20"/>
      <c r="G1011855" s="20"/>
      <c r="H1011855" s="46"/>
      <c r="I1011855" s="47"/>
      <c r="J1011855" s="3"/>
      <c r="K1011855" s="48"/>
      <c r="L1011855" s="46"/>
      <c r="M1011855" s="46"/>
      <c r="N1011855" s="49"/>
      <c r="O1011855" s="46"/>
      <c r="P1011855" s="3"/>
      <c r="Q1011855" s="3"/>
      <c r="R1011855" s="50"/>
      <c r="S1011855" s="3"/>
      <c r="T1011855" s="3"/>
      <c r="U1011855" s="3"/>
      <c r="V1011855" s="6"/>
    </row>
    <row r="1011856" spans="1:22" customFormat="1">
      <c r="A1011856" s="2"/>
      <c r="B1011856" s="44"/>
      <c r="C1011856" s="39"/>
      <c r="D1011856" s="39"/>
      <c r="E1011856" s="3"/>
      <c r="F1011856" s="20"/>
      <c r="G1011856" s="20"/>
      <c r="H1011856" s="46"/>
      <c r="I1011856" s="47"/>
      <c r="J1011856" s="3"/>
      <c r="K1011856" s="48"/>
      <c r="L1011856" s="46"/>
      <c r="M1011856" s="46"/>
      <c r="N1011856" s="49"/>
      <c r="O1011856" s="46"/>
      <c r="P1011856" s="3"/>
      <c r="Q1011856" s="3"/>
      <c r="R1011856" s="50"/>
      <c r="S1011856" s="3"/>
      <c r="T1011856" s="3"/>
      <c r="U1011856" s="3"/>
      <c r="V1011856" s="6"/>
    </row>
    <row r="1011857" spans="1:22" customFormat="1">
      <c r="A1011857" s="2"/>
      <c r="B1011857" s="44"/>
      <c r="C1011857" s="39"/>
      <c r="D1011857" s="39"/>
      <c r="E1011857" s="3"/>
      <c r="F1011857" s="20"/>
      <c r="G1011857" s="20"/>
      <c r="H1011857" s="46"/>
      <c r="I1011857" s="47"/>
      <c r="J1011857" s="3"/>
      <c r="K1011857" s="48"/>
      <c r="L1011857" s="46"/>
      <c r="M1011857" s="46"/>
      <c r="N1011857" s="49"/>
      <c r="O1011857" s="46"/>
      <c r="P1011857" s="3"/>
      <c r="Q1011857" s="3"/>
      <c r="R1011857" s="50"/>
      <c r="S1011857" s="3"/>
      <c r="T1011857" s="3"/>
      <c r="U1011857" s="3"/>
      <c r="V1011857" s="6"/>
    </row>
    <row r="1011858" spans="1:22" customFormat="1">
      <c r="A1011858" s="2"/>
      <c r="B1011858" s="44"/>
      <c r="C1011858" s="39"/>
      <c r="D1011858" s="39"/>
      <c r="E1011858" s="3"/>
      <c r="F1011858" s="20"/>
      <c r="G1011858" s="20"/>
      <c r="H1011858" s="46"/>
      <c r="I1011858" s="47"/>
      <c r="J1011858" s="3"/>
      <c r="K1011858" s="48"/>
      <c r="L1011858" s="46"/>
      <c r="M1011858" s="46"/>
      <c r="N1011858" s="49"/>
      <c r="O1011858" s="46"/>
      <c r="P1011858" s="3"/>
      <c r="Q1011858" s="3"/>
      <c r="R1011858" s="50"/>
      <c r="S1011858" s="3"/>
      <c r="T1011858" s="3"/>
      <c r="U1011858" s="3"/>
      <c r="V1011858" s="6"/>
    </row>
    <row r="1011859" spans="1:22" customFormat="1">
      <c r="A1011859" s="2"/>
      <c r="B1011859" s="44"/>
      <c r="C1011859" s="39"/>
      <c r="D1011859" s="39"/>
      <c r="E1011859" s="3"/>
      <c r="F1011859" s="20"/>
      <c r="G1011859" s="20"/>
      <c r="H1011859" s="46"/>
      <c r="I1011859" s="47"/>
      <c r="J1011859" s="3"/>
      <c r="K1011859" s="48"/>
      <c r="L1011859" s="46"/>
      <c r="M1011859" s="46"/>
      <c r="N1011859" s="49"/>
      <c r="O1011859" s="46"/>
      <c r="P1011859" s="3"/>
      <c r="Q1011859" s="3"/>
      <c r="R1011859" s="50"/>
      <c r="S1011859" s="3"/>
      <c r="T1011859" s="3"/>
      <c r="U1011859" s="3"/>
      <c r="V1011859" s="6"/>
    </row>
    <row r="1011860" spans="1:22" customFormat="1">
      <c r="A1011860" s="2"/>
      <c r="B1011860" s="44"/>
      <c r="C1011860" s="39"/>
      <c r="D1011860" s="39"/>
      <c r="E1011860" s="3"/>
      <c r="F1011860" s="20"/>
      <c r="G1011860" s="20"/>
      <c r="H1011860" s="46"/>
      <c r="I1011860" s="47"/>
      <c r="J1011860" s="3"/>
      <c r="K1011860" s="48"/>
      <c r="L1011860" s="46"/>
      <c r="M1011860" s="46"/>
      <c r="N1011860" s="49"/>
      <c r="O1011860" s="46"/>
      <c r="P1011860" s="3"/>
      <c r="Q1011860" s="3"/>
      <c r="R1011860" s="50"/>
      <c r="S1011860" s="3"/>
      <c r="T1011860" s="3"/>
      <c r="U1011860" s="3"/>
      <c r="V1011860" s="6"/>
    </row>
    <row r="1011861" spans="1:22" customFormat="1">
      <c r="A1011861" s="2"/>
      <c r="B1011861" s="44"/>
      <c r="C1011861" s="39"/>
      <c r="D1011861" s="39"/>
      <c r="E1011861" s="3"/>
      <c r="F1011861" s="20"/>
      <c r="G1011861" s="20"/>
      <c r="H1011861" s="46"/>
      <c r="I1011861" s="47"/>
      <c r="J1011861" s="3"/>
      <c r="K1011861" s="48"/>
      <c r="L1011861" s="46"/>
      <c r="M1011861" s="46"/>
      <c r="N1011861" s="49"/>
      <c r="O1011861" s="46"/>
      <c r="P1011861" s="3"/>
      <c r="Q1011861" s="3"/>
      <c r="R1011861" s="50"/>
      <c r="S1011861" s="3"/>
      <c r="T1011861" s="3"/>
      <c r="U1011861" s="3"/>
      <c r="V1011861" s="6"/>
    </row>
    <row r="1011862" spans="1:22" customFormat="1">
      <c r="A1011862" s="2"/>
      <c r="B1011862" s="44"/>
      <c r="C1011862" s="39"/>
      <c r="D1011862" s="39"/>
      <c r="E1011862" s="3"/>
      <c r="F1011862" s="20"/>
      <c r="G1011862" s="20"/>
      <c r="H1011862" s="46"/>
      <c r="I1011862" s="47"/>
      <c r="J1011862" s="3"/>
      <c r="K1011862" s="48"/>
      <c r="L1011862" s="46"/>
      <c r="M1011862" s="46"/>
      <c r="N1011862" s="49"/>
      <c r="O1011862" s="46"/>
      <c r="P1011862" s="3"/>
      <c r="Q1011862" s="3"/>
      <c r="R1011862" s="50"/>
      <c r="S1011862" s="3"/>
      <c r="T1011862" s="3"/>
      <c r="U1011862" s="3"/>
      <c r="V1011862" s="6"/>
    </row>
    <row r="1011863" spans="1:22" customFormat="1">
      <c r="A1011863" s="2"/>
      <c r="B1011863" s="44"/>
      <c r="C1011863" s="39"/>
      <c r="D1011863" s="39"/>
      <c r="E1011863" s="3"/>
      <c r="F1011863" s="20"/>
      <c r="G1011863" s="20"/>
      <c r="H1011863" s="46"/>
      <c r="I1011863" s="47"/>
      <c r="J1011863" s="3"/>
      <c r="K1011863" s="48"/>
      <c r="L1011863" s="46"/>
      <c r="M1011863" s="46"/>
      <c r="N1011863" s="49"/>
      <c r="O1011863" s="46"/>
      <c r="P1011863" s="3"/>
      <c r="Q1011863" s="3"/>
      <c r="R1011863" s="50"/>
      <c r="S1011863" s="3"/>
      <c r="T1011863" s="3"/>
      <c r="U1011863" s="3"/>
      <c r="V1011863" s="6"/>
    </row>
    <row r="1011864" spans="1:22" customFormat="1">
      <c r="A1011864" s="2"/>
      <c r="B1011864" s="44"/>
      <c r="C1011864" s="39"/>
      <c r="D1011864" s="39"/>
      <c r="E1011864" s="3"/>
      <c r="F1011864" s="20"/>
      <c r="G1011864" s="20"/>
      <c r="H1011864" s="46"/>
      <c r="I1011864" s="47"/>
      <c r="J1011864" s="3"/>
      <c r="K1011864" s="48"/>
      <c r="L1011864" s="46"/>
      <c r="M1011864" s="46"/>
      <c r="N1011864" s="49"/>
      <c r="O1011864" s="46"/>
      <c r="P1011864" s="3"/>
      <c r="Q1011864" s="3"/>
      <c r="R1011864" s="50"/>
      <c r="S1011864" s="3"/>
      <c r="T1011864" s="3"/>
      <c r="U1011864" s="3"/>
      <c r="V1011864" s="6"/>
    </row>
    <row r="1011865" spans="1:22" customFormat="1">
      <c r="A1011865" s="2"/>
      <c r="B1011865" s="44"/>
      <c r="C1011865" s="39"/>
      <c r="D1011865" s="39"/>
      <c r="E1011865" s="3"/>
      <c r="F1011865" s="20"/>
      <c r="G1011865" s="20"/>
      <c r="H1011865" s="46"/>
      <c r="I1011865" s="47"/>
      <c r="J1011865" s="3"/>
      <c r="K1011865" s="48"/>
      <c r="L1011865" s="46"/>
      <c r="M1011865" s="46"/>
      <c r="N1011865" s="49"/>
      <c r="O1011865" s="46"/>
      <c r="P1011865" s="3"/>
      <c r="Q1011865" s="3"/>
      <c r="R1011865" s="50"/>
      <c r="S1011865" s="3"/>
      <c r="T1011865" s="3"/>
      <c r="U1011865" s="3"/>
      <c r="V1011865" s="6"/>
    </row>
    <row r="1011866" spans="1:22" customFormat="1">
      <c r="A1011866" s="2"/>
      <c r="B1011866" s="44"/>
      <c r="C1011866" s="39"/>
      <c r="D1011866" s="39"/>
      <c r="E1011866" s="3"/>
      <c r="F1011866" s="20"/>
      <c r="G1011866" s="20"/>
      <c r="H1011866" s="46"/>
      <c r="I1011866" s="47"/>
      <c r="J1011866" s="3"/>
      <c r="K1011866" s="48"/>
      <c r="L1011866" s="46"/>
      <c r="M1011866" s="46"/>
      <c r="N1011866" s="49"/>
      <c r="O1011866" s="46"/>
      <c r="P1011866" s="3"/>
      <c r="Q1011866" s="3"/>
      <c r="R1011866" s="50"/>
      <c r="S1011866" s="3"/>
      <c r="T1011866" s="3"/>
      <c r="U1011866" s="3"/>
      <c r="V1011866" s="6"/>
    </row>
    <row r="1011867" spans="1:22" customFormat="1">
      <c r="A1011867" s="2"/>
      <c r="B1011867" s="44"/>
      <c r="C1011867" s="39"/>
      <c r="D1011867" s="39"/>
      <c r="E1011867" s="3"/>
      <c r="F1011867" s="20"/>
      <c r="G1011867" s="20"/>
      <c r="H1011867" s="46"/>
      <c r="I1011867" s="47"/>
      <c r="J1011867" s="3"/>
      <c r="K1011867" s="48"/>
      <c r="L1011867" s="46"/>
      <c r="M1011867" s="46"/>
      <c r="N1011867" s="49"/>
      <c r="O1011867" s="46"/>
      <c r="P1011867" s="3"/>
      <c r="Q1011867" s="3"/>
      <c r="R1011867" s="50"/>
      <c r="S1011867" s="3"/>
      <c r="T1011867" s="3"/>
      <c r="U1011867" s="3"/>
      <c r="V1011867" s="6"/>
    </row>
    <row r="1011868" spans="1:22" customFormat="1">
      <c r="A1011868" s="2"/>
      <c r="B1011868" s="44"/>
      <c r="C1011868" s="39"/>
      <c r="D1011868" s="39"/>
      <c r="E1011868" s="3"/>
      <c r="F1011868" s="20"/>
      <c r="G1011868" s="20"/>
      <c r="H1011868" s="46"/>
      <c r="I1011868" s="47"/>
      <c r="J1011868" s="3"/>
      <c r="K1011868" s="48"/>
      <c r="L1011868" s="46"/>
      <c r="M1011868" s="46"/>
      <c r="N1011868" s="49"/>
      <c r="O1011868" s="46"/>
      <c r="P1011868" s="3"/>
      <c r="Q1011868" s="3"/>
      <c r="R1011868" s="50"/>
      <c r="S1011868" s="3"/>
      <c r="T1011868" s="3"/>
      <c r="U1011868" s="3"/>
      <c r="V1011868" s="6"/>
    </row>
    <row r="1011869" spans="1:22" customFormat="1">
      <c r="A1011869" s="2"/>
      <c r="B1011869" s="44"/>
      <c r="C1011869" s="39"/>
      <c r="D1011869" s="39"/>
      <c r="E1011869" s="3"/>
      <c r="F1011869" s="20"/>
      <c r="G1011869" s="20"/>
      <c r="H1011869" s="46"/>
      <c r="I1011869" s="47"/>
      <c r="J1011869" s="3"/>
      <c r="K1011869" s="48"/>
      <c r="L1011869" s="46"/>
      <c r="M1011869" s="46"/>
      <c r="N1011869" s="49"/>
      <c r="O1011869" s="46"/>
      <c r="P1011869" s="3"/>
      <c r="Q1011869" s="3"/>
      <c r="R1011869" s="50"/>
      <c r="S1011869" s="3"/>
      <c r="T1011869" s="3"/>
      <c r="U1011869" s="3"/>
      <c r="V1011869" s="6"/>
    </row>
    <row r="1011870" spans="1:22" customFormat="1">
      <c r="A1011870" s="2"/>
      <c r="B1011870" s="44"/>
      <c r="C1011870" s="39"/>
      <c r="D1011870" s="39"/>
      <c r="E1011870" s="3"/>
      <c r="F1011870" s="20"/>
      <c r="G1011870" s="20"/>
      <c r="H1011870" s="46"/>
      <c r="I1011870" s="47"/>
      <c r="J1011870" s="3"/>
      <c r="K1011870" s="48"/>
      <c r="L1011870" s="46"/>
      <c r="M1011870" s="46"/>
      <c r="N1011870" s="49"/>
      <c r="O1011870" s="46"/>
      <c r="P1011870" s="3"/>
      <c r="Q1011870" s="3"/>
      <c r="R1011870" s="50"/>
      <c r="S1011870" s="3"/>
      <c r="T1011870" s="3"/>
      <c r="U1011870" s="3"/>
      <c r="V1011870" s="6"/>
    </row>
    <row r="1011871" spans="1:22" customFormat="1">
      <c r="A1011871" s="2"/>
      <c r="B1011871" s="44"/>
      <c r="C1011871" s="39"/>
      <c r="D1011871" s="39"/>
      <c r="E1011871" s="3"/>
      <c r="F1011871" s="20"/>
      <c r="G1011871" s="20"/>
      <c r="H1011871" s="46"/>
      <c r="I1011871" s="47"/>
      <c r="J1011871" s="3"/>
      <c r="K1011871" s="48"/>
      <c r="L1011871" s="46"/>
      <c r="M1011871" s="46"/>
      <c r="N1011871" s="49"/>
      <c r="O1011871" s="46"/>
      <c r="P1011871" s="3"/>
      <c r="Q1011871" s="3"/>
      <c r="R1011871" s="50"/>
      <c r="S1011871" s="3"/>
      <c r="T1011871" s="3"/>
      <c r="U1011871" s="3"/>
      <c r="V1011871" s="6"/>
    </row>
    <row r="1011872" spans="1:22" customFormat="1">
      <c r="A1011872" s="2"/>
      <c r="B1011872" s="44"/>
      <c r="C1011872" s="39"/>
      <c r="D1011872" s="39"/>
      <c r="E1011872" s="3"/>
      <c r="F1011872" s="20"/>
      <c r="G1011872" s="20"/>
      <c r="H1011872" s="46"/>
      <c r="I1011872" s="47"/>
      <c r="J1011872" s="3"/>
      <c r="K1011872" s="48"/>
      <c r="L1011872" s="46"/>
      <c r="M1011872" s="46"/>
      <c r="N1011872" s="49"/>
      <c r="O1011872" s="46"/>
      <c r="P1011872" s="3"/>
      <c r="Q1011872" s="3"/>
      <c r="R1011872" s="50"/>
      <c r="S1011872" s="3"/>
      <c r="T1011872" s="3"/>
      <c r="U1011872" s="3"/>
      <c r="V1011872" s="6"/>
    </row>
    <row r="1011873" spans="1:22" customFormat="1">
      <c r="A1011873" s="2"/>
      <c r="B1011873" s="44"/>
      <c r="C1011873" s="39"/>
      <c r="D1011873" s="39"/>
      <c r="E1011873" s="3"/>
      <c r="F1011873" s="20"/>
      <c r="G1011873" s="20"/>
      <c r="H1011873" s="46"/>
      <c r="I1011873" s="47"/>
      <c r="J1011873" s="3"/>
      <c r="K1011873" s="48"/>
      <c r="L1011873" s="46"/>
      <c r="M1011873" s="46"/>
      <c r="N1011873" s="49"/>
      <c r="O1011873" s="46"/>
      <c r="P1011873" s="3"/>
      <c r="Q1011873" s="3"/>
      <c r="R1011873" s="50"/>
      <c r="S1011873" s="3"/>
      <c r="T1011873" s="3"/>
      <c r="U1011873" s="3"/>
      <c r="V1011873" s="6"/>
    </row>
    <row r="1011874" spans="1:22" customFormat="1">
      <c r="A1011874" s="2"/>
      <c r="B1011874" s="44"/>
      <c r="C1011874" s="39"/>
      <c r="D1011874" s="39"/>
      <c r="E1011874" s="3"/>
      <c r="F1011874" s="20"/>
      <c r="G1011874" s="20"/>
      <c r="H1011874" s="46"/>
      <c r="I1011874" s="47"/>
      <c r="J1011874" s="3"/>
      <c r="K1011874" s="48"/>
      <c r="L1011874" s="46"/>
      <c r="M1011874" s="46"/>
      <c r="N1011874" s="49"/>
      <c r="O1011874" s="46"/>
      <c r="P1011874" s="3"/>
      <c r="Q1011874" s="3"/>
      <c r="R1011874" s="50"/>
      <c r="S1011874" s="3"/>
      <c r="T1011874" s="3"/>
      <c r="U1011874" s="3"/>
      <c r="V1011874" s="6"/>
    </row>
    <row r="1011875" spans="1:22" customFormat="1">
      <c r="A1011875" s="2"/>
      <c r="B1011875" s="44"/>
      <c r="C1011875" s="39"/>
      <c r="D1011875" s="39"/>
      <c r="E1011875" s="3"/>
      <c r="F1011875" s="20"/>
      <c r="G1011875" s="20"/>
      <c r="H1011875" s="46"/>
      <c r="I1011875" s="47"/>
      <c r="J1011875" s="3"/>
      <c r="K1011875" s="48"/>
      <c r="L1011875" s="46"/>
      <c r="M1011875" s="46"/>
      <c r="N1011875" s="49"/>
      <c r="O1011875" s="46"/>
      <c r="P1011875" s="3"/>
      <c r="Q1011875" s="3"/>
      <c r="R1011875" s="50"/>
      <c r="S1011875" s="3"/>
      <c r="T1011875" s="3"/>
      <c r="U1011875" s="3"/>
      <c r="V1011875" s="6"/>
    </row>
    <row r="1011876" spans="1:22" customFormat="1">
      <c r="A1011876" s="2"/>
      <c r="B1011876" s="44"/>
      <c r="C1011876" s="39"/>
      <c r="D1011876" s="39"/>
      <c r="E1011876" s="3"/>
      <c r="F1011876" s="20"/>
      <c r="G1011876" s="20"/>
      <c r="H1011876" s="46"/>
      <c r="I1011876" s="47"/>
      <c r="J1011876" s="3"/>
      <c r="K1011876" s="48"/>
      <c r="L1011876" s="46"/>
      <c r="M1011876" s="46"/>
      <c r="N1011876" s="49"/>
      <c r="O1011876" s="46"/>
      <c r="P1011876" s="3"/>
      <c r="Q1011876" s="3"/>
      <c r="R1011876" s="50"/>
      <c r="S1011876" s="3"/>
      <c r="T1011876" s="3"/>
      <c r="U1011876" s="3"/>
      <c r="V1011876" s="6"/>
    </row>
    <row r="1011877" spans="1:22" customFormat="1">
      <c r="A1011877" s="2"/>
      <c r="B1011877" s="44"/>
      <c r="C1011877" s="39"/>
      <c r="D1011877" s="39"/>
      <c r="E1011877" s="3"/>
      <c r="F1011877" s="20"/>
      <c r="G1011877" s="20"/>
      <c r="H1011877" s="46"/>
      <c r="I1011877" s="47"/>
      <c r="J1011877" s="3"/>
      <c r="K1011877" s="48"/>
      <c r="L1011877" s="46"/>
      <c r="M1011877" s="46"/>
      <c r="N1011877" s="49"/>
      <c r="O1011877" s="46"/>
      <c r="P1011877" s="3"/>
      <c r="Q1011877" s="3"/>
      <c r="R1011877" s="50"/>
      <c r="S1011877" s="3"/>
      <c r="T1011877" s="3"/>
      <c r="U1011877" s="3"/>
      <c r="V1011877" s="6"/>
    </row>
    <row r="1011878" spans="1:22" customFormat="1">
      <c r="A1011878" s="2"/>
      <c r="B1011878" s="44"/>
      <c r="C1011878" s="39"/>
      <c r="D1011878" s="39"/>
      <c r="E1011878" s="3"/>
      <c r="F1011878" s="20"/>
      <c r="G1011878" s="20"/>
      <c r="H1011878" s="46"/>
      <c r="I1011878" s="47"/>
      <c r="J1011878" s="3"/>
      <c r="K1011878" s="48"/>
      <c r="L1011878" s="46"/>
      <c r="M1011878" s="46"/>
      <c r="N1011878" s="49"/>
      <c r="O1011878" s="46"/>
      <c r="P1011878" s="3"/>
      <c r="Q1011878" s="3"/>
      <c r="R1011878" s="50"/>
      <c r="S1011878" s="3"/>
      <c r="T1011878" s="3"/>
      <c r="U1011878" s="3"/>
      <c r="V1011878" s="6"/>
    </row>
    <row r="1011879" spans="1:22" customFormat="1">
      <c r="A1011879" s="2"/>
      <c r="B1011879" s="44"/>
      <c r="C1011879" s="39"/>
      <c r="D1011879" s="39"/>
      <c r="E1011879" s="3"/>
      <c r="F1011879" s="20"/>
      <c r="G1011879" s="20"/>
      <c r="H1011879" s="46"/>
      <c r="I1011879" s="47"/>
      <c r="J1011879" s="3"/>
      <c r="K1011879" s="48"/>
      <c r="L1011879" s="46"/>
      <c r="M1011879" s="46"/>
      <c r="N1011879" s="49"/>
      <c r="O1011879" s="46"/>
      <c r="P1011879" s="3"/>
      <c r="Q1011879" s="3"/>
      <c r="R1011879" s="50"/>
      <c r="S1011879" s="3"/>
      <c r="T1011879" s="3"/>
      <c r="U1011879" s="3"/>
      <c r="V1011879" s="6"/>
    </row>
    <row r="1011880" spans="1:22" customFormat="1">
      <c r="A1011880" s="2"/>
      <c r="B1011880" s="44"/>
      <c r="C1011880" s="39"/>
      <c r="D1011880" s="39"/>
      <c r="E1011880" s="3"/>
      <c r="F1011880" s="20"/>
      <c r="G1011880" s="20"/>
      <c r="H1011880" s="46"/>
      <c r="I1011880" s="47"/>
      <c r="J1011880" s="3"/>
      <c r="K1011880" s="48"/>
      <c r="L1011880" s="46"/>
      <c r="M1011880" s="46"/>
      <c r="N1011880" s="49"/>
      <c r="O1011880" s="46"/>
      <c r="P1011880" s="3"/>
      <c r="Q1011880" s="3"/>
      <c r="R1011880" s="50"/>
      <c r="S1011880" s="3"/>
      <c r="T1011880" s="3"/>
      <c r="U1011880" s="3"/>
      <c r="V1011880" s="6"/>
    </row>
    <row r="1011881" spans="1:22" customFormat="1">
      <c r="A1011881" s="2"/>
      <c r="B1011881" s="44"/>
      <c r="C1011881" s="39"/>
      <c r="D1011881" s="39"/>
      <c r="E1011881" s="3"/>
      <c r="F1011881" s="20"/>
      <c r="G1011881" s="20"/>
      <c r="H1011881" s="46"/>
      <c r="I1011881" s="47"/>
      <c r="J1011881" s="3"/>
      <c r="K1011881" s="48"/>
      <c r="L1011881" s="46"/>
      <c r="M1011881" s="46"/>
      <c r="N1011881" s="49"/>
      <c r="O1011881" s="46"/>
      <c r="P1011881" s="3"/>
      <c r="Q1011881" s="3"/>
      <c r="R1011881" s="50"/>
      <c r="S1011881" s="3"/>
      <c r="T1011881" s="3"/>
      <c r="U1011881" s="3"/>
      <c r="V1011881" s="6"/>
    </row>
    <row r="1011882" spans="1:22" customFormat="1">
      <c r="A1011882" s="2"/>
      <c r="B1011882" s="44"/>
      <c r="C1011882" s="39"/>
      <c r="D1011882" s="39"/>
      <c r="E1011882" s="3"/>
      <c r="F1011882" s="20"/>
      <c r="G1011882" s="20"/>
      <c r="H1011882" s="46"/>
      <c r="I1011882" s="47"/>
      <c r="J1011882" s="3"/>
      <c r="K1011882" s="48"/>
      <c r="L1011882" s="46"/>
      <c r="M1011882" s="46"/>
      <c r="N1011882" s="49"/>
      <c r="O1011882" s="46"/>
      <c r="P1011882" s="3"/>
      <c r="Q1011882" s="3"/>
      <c r="R1011882" s="50"/>
      <c r="S1011882" s="3"/>
      <c r="T1011882" s="3"/>
      <c r="U1011882" s="3"/>
      <c r="V1011882" s="6"/>
    </row>
    <row r="1011883" spans="1:22" customFormat="1">
      <c r="A1011883" s="2"/>
      <c r="B1011883" s="44"/>
      <c r="C1011883" s="39"/>
      <c r="D1011883" s="39"/>
      <c r="E1011883" s="3"/>
      <c r="F1011883" s="20"/>
      <c r="G1011883" s="20"/>
      <c r="H1011883" s="46"/>
      <c r="I1011883" s="47"/>
      <c r="J1011883" s="3"/>
      <c r="K1011883" s="48"/>
      <c r="L1011883" s="46"/>
      <c r="M1011883" s="46"/>
      <c r="N1011883" s="49"/>
      <c r="O1011883" s="46"/>
      <c r="P1011883" s="3"/>
      <c r="Q1011883" s="3"/>
      <c r="R1011883" s="50"/>
      <c r="S1011883" s="3"/>
      <c r="T1011883" s="3"/>
      <c r="U1011883" s="3"/>
      <c r="V1011883" s="6"/>
    </row>
    <row r="1011884" spans="1:22" customFormat="1">
      <c r="A1011884" s="2"/>
      <c r="B1011884" s="44"/>
      <c r="C1011884" s="39"/>
      <c r="D1011884" s="39"/>
      <c r="E1011884" s="3"/>
      <c r="F1011884" s="20"/>
      <c r="G1011884" s="20"/>
      <c r="H1011884" s="46"/>
      <c r="I1011884" s="47"/>
      <c r="J1011884" s="3"/>
      <c r="K1011884" s="48"/>
      <c r="L1011884" s="46"/>
      <c r="M1011884" s="46"/>
      <c r="N1011884" s="49"/>
      <c r="O1011884" s="46"/>
      <c r="P1011884" s="3"/>
      <c r="Q1011884" s="3"/>
      <c r="R1011884" s="50"/>
      <c r="S1011884" s="3"/>
      <c r="T1011884" s="3"/>
      <c r="U1011884" s="3"/>
      <c r="V1011884" s="6"/>
    </row>
    <row r="1011885" spans="1:22" customFormat="1">
      <c r="A1011885" s="2"/>
      <c r="B1011885" s="44"/>
      <c r="C1011885" s="39"/>
      <c r="D1011885" s="39"/>
      <c r="E1011885" s="3"/>
      <c r="F1011885" s="20"/>
      <c r="G1011885" s="20"/>
      <c r="H1011885" s="46"/>
      <c r="I1011885" s="47"/>
      <c r="J1011885" s="3"/>
      <c r="K1011885" s="48"/>
      <c r="L1011885" s="46"/>
      <c r="M1011885" s="46"/>
      <c r="N1011885" s="49"/>
      <c r="O1011885" s="46"/>
      <c r="P1011885" s="3"/>
      <c r="Q1011885" s="3"/>
      <c r="R1011885" s="50"/>
      <c r="S1011885" s="3"/>
      <c r="T1011885" s="3"/>
      <c r="U1011885" s="3"/>
      <c r="V1011885" s="6"/>
    </row>
    <row r="1011886" spans="1:22" customFormat="1">
      <c r="A1011886" s="2"/>
      <c r="B1011886" s="44"/>
      <c r="C1011886" s="39"/>
      <c r="D1011886" s="39"/>
      <c r="E1011886" s="3"/>
      <c r="F1011886" s="20"/>
      <c r="G1011886" s="20"/>
      <c r="H1011886" s="46"/>
      <c r="I1011886" s="47"/>
      <c r="J1011886" s="3"/>
      <c r="K1011886" s="48"/>
      <c r="L1011886" s="46"/>
      <c r="M1011886" s="46"/>
      <c r="N1011886" s="49"/>
      <c r="O1011886" s="46"/>
      <c r="P1011886" s="3"/>
      <c r="Q1011886" s="3"/>
      <c r="R1011886" s="50"/>
      <c r="S1011886" s="3"/>
      <c r="T1011886" s="3"/>
      <c r="U1011886" s="3"/>
      <c r="V1011886" s="6"/>
    </row>
    <row r="1011887" spans="1:22" customFormat="1">
      <c r="A1011887" s="2"/>
      <c r="B1011887" s="44"/>
      <c r="C1011887" s="39"/>
      <c r="D1011887" s="39"/>
      <c r="E1011887" s="3"/>
      <c r="F1011887" s="20"/>
      <c r="G1011887" s="20"/>
      <c r="H1011887" s="46"/>
      <c r="I1011887" s="47"/>
      <c r="J1011887" s="3"/>
      <c r="K1011887" s="48"/>
      <c r="L1011887" s="46"/>
      <c r="M1011887" s="46"/>
      <c r="N1011887" s="49"/>
      <c r="O1011887" s="46"/>
      <c r="P1011887" s="3"/>
      <c r="Q1011887" s="3"/>
      <c r="R1011887" s="50"/>
      <c r="S1011887" s="3"/>
      <c r="T1011887" s="3"/>
      <c r="U1011887" s="3"/>
      <c r="V1011887" s="6"/>
    </row>
    <row r="1011888" spans="1:22" customFormat="1">
      <c r="A1011888" s="2"/>
      <c r="B1011888" s="44"/>
      <c r="C1011888" s="39"/>
      <c r="D1011888" s="39"/>
      <c r="E1011888" s="3"/>
      <c r="F1011888" s="20"/>
      <c r="G1011888" s="20"/>
      <c r="H1011888" s="46"/>
      <c r="I1011888" s="47"/>
      <c r="J1011888" s="3"/>
      <c r="K1011888" s="48"/>
      <c r="L1011888" s="46"/>
      <c r="M1011888" s="46"/>
      <c r="N1011888" s="49"/>
      <c r="O1011888" s="46"/>
      <c r="P1011888" s="3"/>
      <c r="Q1011888" s="3"/>
      <c r="R1011888" s="50"/>
      <c r="S1011888" s="3"/>
      <c r="T1011888" s="3"/>
      <c r="U1011888" s="3"/>
      <c r="V1011888" s="6"/>
    </row>
    <row r="1011889" spans="1:22" customFormat="1">
      <c r="A1011889" s="2"/>
      <c r="B1011889" s="44"/>
      <c r="C1011889" s="39"/>
      <c r="D1011889" s="39"/>
      <c r="E1011889" s="3"/>
      <c r="F1011889" s="20"/>
      <c r="G1011889" s="20"/>
      <c r="H1011889" s="46"/>
      <c r="I1011889" s="47"/>
      <c r="J1011889" s="3"/>
      <c r="K1011889" s="48"/>
      <c r="L1011889" s="46"/>
      <c r="M1011889" s="46"/>
      <c r="N1011889" s="49"/>
      <c r="O1011889" s="46"/>
      <c r="P1011889" s="3"/>
      <c r="Q1011889" s="3"/>
      <c r="R1011889" s="50"/>
      <c r="S1011889" s="3"/>
      <c r="T1011889" s="3"/>
      <c r="U1011889" s="3"/>
      <c r="V1011889" s="6"/>
    </row>
    <row r="1011890" spans="1:22" customFormat="1">
      <c r="A1011890" s="2"/>
      <c r="B1011890" s="44"/>
      <c r="C1011890" s="39"/>
      <c r="D1011890" s="39"/>
      <c r="E1011890" s="3"/>
      <c r="F1011890" s="20"/>
      <c r="G1011890" s="20"/>
      <c r="H1011890" s="46"/>
      <c r="I1011890" s="47"/>
      <c r="J1011890" s="3"/>
      <c r="K1011890" s="48"/>
      <c r="L1011890" s="46"/>
      <c r="M1011890" s="46"/>
      <c r="N1011890" s="49"/>
      <c r="O1011890" s="46"/>
      <c r="P1011890" s="3"/>
      <c r="Q1011890" s="3"/>
      <c r="R1011890" s="50"/>
      <c r="S1011890" s="3"/>
      <c r="T1011890" s="3"/>
      <c r="U1011890" s="3"/>
      <c r="V1011890" s="6"/>
    </row>
    <row r="1011891" spans="1:22" customFormat="1">
      <c r="A1011891" s="2"/>
      <c r="B1011891" s="44"/>
      <c r="C1011891" s="39"/>
      <c r="D1011891" s="39"/>
      <c r="E1011891" s="3"/>
      <c r="F1011891" s="20"/>
      <c r="G1011891" s="20"/>
      <c r="H1011891" s="46"/>
      <c r="I1011891" s="47"/>
      <c r="J1011891" s="3"/>
      <c r="K1011891" s="48"/>
      <c r="L1011891" s="46"/>
      <c r="M1011891" s="46"/>
      <c r="N1011891" s="49"/>
      <c r="O1011891" s="46"/>
      <c r="P1011891" s="3"/>
      <c r="Q1011891" s="3"/>
      <c r="R1011891" s="50"/>
      <c r="S1011891" s="3"/>
      <c r="T1011891" s="3"/>
      <c r="U1011891" s="3"/>
      <c r="V1011891" s="6"/>
    </row>
    <row r="1011892" spans="1:22" customFormat="1">
      <c r="A1011892" s="2"/>
      <c r="B1011892" s="44"/>
      <c r="C1011892" s="39"/>
      <c r="D1011892" s="39"/>
      <c r="E1011892" s="3"/>
      <c r="F1011892" s="20"/>
      <c r="G1011892" s="20"/>
      <c r="H1011892" s="46"/>
      <c r="I1011892" s="47"/>
      <c r="J1011892" s="3"/>
      <c r="K1011892" s="48"/>
      <c r="L1011892" s="46"/>
      <c r="M1011892" s="46"/>
      <c r="N1011892" s="49"/>
      <c r="O1011892" s="46"/>
      <c r="P1011892" s="3"/>
      <c r="Q1011892" s="3"/>
      <c r="R1011892" s="50"/>
      <c r="S1011892" s="3"/>
      <c r="T1011892" s="3"/>
      <c r="U1011892" s="3"/>
      <c r="V1011892" s="6"/>
    </row>
    <row r="1011893" spans="1:22" customFormat="1">
      <c r="A1011893" s="2"/>
      <c r="B1011893" s="44"/>
      <c r="C1011893" s="39"/>
      <c r="D1011893" s="39"/>
      <c r="E1011893" s="3"/>
      <c r="F1011893" s="20"/>
      <c r="G1011893" s="20"/>
      <c r="H1011893" s="46"/>
      <c r="I1011893" s="47"/>
      <c r="J1011893" s="3"/>
      <c r="K1011893" s="48"/>
      <c r="L1011893" s="46"/>
      <c r="M1011893" s="46"/>
      <c r="N1011893" s="49"/>
      <c r="O1011893" s="46"/>
      <c r="P1011893" s="3"/>
      <c r="Q1011893" s="3"/>
      <c r="R1011893" s="50"/>
      <c r="S1011893" s="3"/>
      <c r="T1011893" s="3"/>
      <c r="U1011893" s="3"/>
      <c r="V1011893" s="6"/>
    </row>
    <row r="1011894" spans="1:22" customFormat="1">
      <c r="A1011894" s="2"/>
      <c r="B1011894" s="44"/>
      <c r="C1011894" s="39"/>
      <c r="D1011894" s="39"/>
      <c r="E1011894" s="3"/>
      <c r="F1011894" s="20"/>
      <c r="G1011894" s="20"/>
      <c r="H1011894" s="46"/>
      <c r="I1011894" s="47"/>
      <c r="J1011894" s="3"/>
      <c r="K1011894" s="48"/>
      <c r="L1011894" s="46"/>
      <c r="M1011894" s="46"/>
      <c r="N1011894" s="49"/>
      <c r="O1011894" s="46"/>
      <c r="P1011894" s="3"/>
      <c r="Q1011894" s="3"/>
      <c r="R1011894" s="50"/>
      <c r="S1011894" s="3"/>
      <c r="T1011894" s="3"/>
      <c r="U1011894" s="3"/>
      <c r="V1011894" s="6"/>
    </row>
    <row r="1011895" spans="1:22" customFormat="1">
      <c r="A1011895" s="2"/>
      <c r="B1011895" s="44"/>
      <c r="C1011895" s="39"/>
      <c r="D1011895" s="39"/>
      <c r="E1011895" s="3"/>
      <c r="F1011895" s="20"/>
      <c r="G1011895" s="20"/>
      <c r="H1011895" s="46"/>
      <c r="I1011895" s="47"/>
      <c r="J1011895" s="3"/>
      <c r="K1011895" s="48"/>
      <c r="L1011895" s="46"/>
      <c r="M1011895" s="46"/>
      <c r="N1011895" s="49"/>
      <c r="O1011895" s="46"/>
      <c r="P1011895" s="3"/>
      <c r="Q1011895" s="3"/>
      <c r="R1011895" s="50"/>
      <c r="S1011895" s="3"/>
      <c r="T1011895" s="3"/>
      <c r="U1011895" s="3"/>
      <c r="V1011895" s="6"/>
    </row>
    <row r="1011896" spans="1:22" customFormat="1">
      <c r="A1011896" s="2"/>
      <c r="B1011896" s="44"/>
      <c r="C1011896" s="39"/>
      <c r="D1011896" s="39"/>
      <c r="E1011896" s="3"/>
      <c r="F1011896" s="20"/>
      <c r="G1011896" s="20"/>
      <c r="H1011896" s="46"/>
      <c r="I1011896" s="47"/>
      <c r="J1011896" s="3"/>
      <c r="K1011896" s="48"/>
      <c r="L1011896" s="46"/>
      <c r="M1011896" s="46"/>
      <c r="N1011896" s="49"/>
      <c r="O1011896" s="46"/>
      <c r="P1011896" s="3"/>
      <c r="Q1011896" s="3"/>
      <c r="R1011896" s="50"/>
      <c r="S1011896" s="3"/>
      <c r="T1011896" s="3"/>
      <c r="U1011896" s="3"/>
      <c r="V1011896" s="6"/>
    </row>
    <row r="1011897" spans="1:22" customFormat="1">
      <c r="A1011897" s="2"/>
      <c r="B1011897" s="44"/>
      <c r="C1011897" s="39"/>
      <c r="D1011897" s="39"/>
      <c r="E1011897" s="3"/>
      <c r="F1011897" s="20"/>
      <c r="G1011897" s="20"/>
      <c r="H1011897" s="46"/>
      <c r="I1011897" s="47"/>
      <c r="J1011897" s="3"/>
      <c r="K1011897" s="48"/>
      <c r="L1011897" s="46"/>
      <c r="M1011897" s="46"/>
      <c r="N1011897" s="49"/>
      <c r="O1011897" s="46"/>
      <c r="P1011897" s="3"/>
      <c r="Q1011897" s="3"/>
      <c r="R1011897" s="50"/>
      <c r="S1011897" s="3"/>
      <c r="T1011897" s="3"/>
      <c r="U1011897" s="3"/>
      <c r="V1011897" s="6"/>
    </row>
    <row r="1011898" spans="1:22" customFormat="1">
      <c r="A1011898" s="2"/>
      <c r="B1011898" s="44"/>
      <c r="C1011898" s="39"/>
      <c r="D1011898" s="39"/>
      <c r="E1011898" s="3"/>
      <c r="F1011898" s="20"/>
      <c r="G1011898" s="20"/>
      <c r="H1011898" s="46"/>
      <c r="I1011898" s="47"/>
      <c r="J1011898" s="3"/>
      <c r="K1011898" s="48"/>
      <c r="L1011898" s="46"/>
      <c r="M1011898" s="46"/>
      <c r="N1011898" s="49"/>
      <c r="O1011898" s="46"/>
      <c r="P1011898" s="3"/>
      <c r="Q1011898" s="3"/>
      <c r="R1011898" s="50"/>
      <c r="S1011898" s="3"/>
      <c r="T1011898" s="3"/>
      <c r="U1011898" s="3"/>
      <c r="V1011898" s="6"/>
    </row>
    <row r="1011899" spans="1:22" customFormat="1">
      <c r="A1011899" s="2"/>
      <c r="B1011899" s="44"/>
      <c r="C1011899" s="39"/>
      <c r="D1011899" s="39"/>
      <c r="E1011899" s="3"/>
      <c r="F1011899" s="20"/>
      <c r="G1011899" s="20"/>
      <c r="H1011899" s="46"/>
      <c r="I1011899" s="47"/>
      <c r="J1011899" s="3"/>
      <c r="K1011899" s="48"/>
      <c r="L1011899" s="46"/>
      <c r="M1011899" s="46"/>
      <c r="N1011899" s="49"/>
      <c r="O1011899" s="46"/>
      <c r="P1011899" s="3"/>
      <c r="Q1011899" s="3"/>
      <c r="R1011899" s="50"/>
      <c r="S1011899" s="3"/>
      <c r="T1011899" s="3"/>
      <c r="U1011899" s="3"/>
      <c r="V1011899" s="6"/>
    </row>
    <row r="1011900" spans="1:22" customFormat="1">
      <c r="A1011900" s="2"/>
      <c r="B1011900" s="44"/>
      <c r="C1011900" s="39"/>
      <c r="D1011900" s="39"/>
      <c r="E1011900" s="3"/>
      <c r="F1011900" s="20"/>
      <c r="G1011900" s="20"/>
      <c r="H1011900" s="46"/>
      <c r="I1011900" s="47"/>
      <c r="J1011900" s="3"/>
      <c r="K1011900" s="48"/>
      <c r="L1011900" s="46"/>
      <c r="M1011900" s="46"/>
      <c r="N1011900" s="49"/>
      <c r="O1011900" s="46"/>
      <c r="P1011900" s="3"/>
      <c r="Q1011900" s="3"/>
      <c r="R1011900" s="50"/>
      <c r="S1011900" s="3"/>
      <c r="T1011900" s="3"/>
      <c r="U1011900" s="3"/>
      <c r="V1011900" s="6"/>
    </row>
    <row r="1011901" spans="1:22" customFormat="1">
      <c r="A1011901" s="2"/>
      <c r="B1011901" s="44"/>
      <c r="C1011901" s="39"/>
      <c r="D1011901" s="39"/>
      <c r="E1011901" s="3"/>
      <c r="F1011901" s="20"/>
      <c r="G1011901" s="20"/>
      <c r="H1011901" s="46"/>
      <c r="I1011901" s="47"/>
      <c r="J1011901" s="3"/>
      <c r="K1011901" s="48"/>
      <c r="L1011901" s="46"/>
      <c r="M1011901" s="46"/>
      <c r="N1011901" s="49"/>
      <c r="O1011901" s="46"/>
      <c r="P1011901" s="3"/>
      <c r="Q1011901" s="3"/>
      <c r="R1011901" s="50"/>
      <c r="S1011901" s="3"/>
      <c r="T1011901" s="3"/>
      <c r="U1011901" s="3"/>
      <c r="V1011901" s="6"/>
    </row>
    <row r="1011902" spans="1:22" customFormat="1">
      <c r="A1011902" s="2"/>
      <c r="B1011902" s="44"/>
      <c r="C1011902" s="39"/>
      <c r="D1011902" s="39"/>
      <c r="E1011902" s="3"/>
      <c r="F1011902" s="20"/>
      <c r="G1011902" s="20"/>
      <c r="H1011902" s="46"/>
      <c r="I1011902" s="47"/>
      <c r="J1011902" s="3"/>
      <c r="K1011902" s="48"/>
      <c r="L1011902" s="46"/>
      <c r="M1011902" s="46"/>
      <c r="N1011902" s="49"/>
      <c r="O1011902" s="46"/>
      <c r="P1011902" s="3"/>
      <c r="Q1011902" s="3"/>
      <c r="R1011902" s="50"/>
      <c r="S1011902" s="3"/>
      <c r="T1011902" s="3"/>
      <c r="U1011902" s="3"/>
      <c r="V1011902" s="6"/>
    </row>
    <row r="1011903" spans="1:22" customFormat="1">
      <c r="A1011903" s="2"/>
      <c r="B1011903" s="44"/>
      <c r="C1011903" s="39"/>
      <c r="D1011903" s="39"/>
      <c r="E1011903" s="3"/>
      <c r="F1011903" s="20"/>
      <c r="G1011903" s="20"/>
      <c r="H1011903" s="46"/>
      <c r="I1011903" s="47"/>
      <c r="J1011903" s="3"/>
      <c r="K1011903" s="48"/>
      <c r="L1011903" s="46"/>
      <c r="M1011903" s="46"/>
      <c r="N1011903" s="49"/>
      <c r="O1011903" s="46"/>
      <c r="P1011903" s="3"/>
      <c r="Q1011903" s="3"/>
      <c r="R1011903" s="50"/>
      <c r="S1011903" s="3"/>
      <c r="T1011903" s="3"/>
      <c r="U1011903" s="3"/>
      <c r="V1011903" s="6"/>
    </row>
    <row r="1011904" spans="1:22" customFormat="1">
      <c r="A1011904" s="2"/>
      <c r="B1011904" s="44"/>
      <c r="C1011904" s="39"/>
      <c r="D1011904" s="39"/>
      <c r="E1011904" s="3"/>
      <c r="F1011904" s="20"/>
      <c r="G1011904" s="20"/>
      <c r="H1011904" s="46"/>
      <c r="I1011904" s="47"/>
      <c r="J1011904" s="3"/>
      <c r="K1011904" s="48"/>
      <c r="L1011904" s="46"/>
      <c r="M1011904" s="46"/>
      <c r="N1011904" s="49"/>
      <c r="O1011904" s="46"/>
      <c r="P1011904" s="3"/>
      <c r="Q1011904" s="3"/>
      <c r="R1011904" s="50"/>
      <c r="S1011904" s="3"/>
      <c r="T1011904" s="3"/>
      <c r="U1011904" s="3"/>
      <c r="V1011904" s="6"/>
    </row>
    <row r="1011905" spans="1:22" customFormat="1">
      <c r="A1011905" s="2"/>
      <c r="B1011905" s="44"/>
      <c r="C1011905" s="39"/>
      <c r="D1011905" s="39"/>
      <c r="E1011905" s="3"/>
      <c r="F1011905" s="20"/>
      <c r="G1011905" s="20"/>
      <c r="H1011905" s="46"/>
      <c r="I1011905" s="47"/>
      <c r="J1011905" s="3"/>
      <c r="K1011905" s="48"/>
      <c r="L1011905" s="46"/>
      <c r="M1011905" s="46"/>
      <c r="N1011905" s="49"/>
      <c r="O1011905" s="46"/>
      <c r="P1011905" s="3"/>
      <c r="Q1011905" s="3"/>
      <c r="R1011905" s="50"/>
      <c r="S1011905" s="3"/>
      <c r="T1011905" s="3"/>
      <c r="U1011905" s="3"/>
      <c r="V1011905" s="6"/>
    </row>
    <row r="1011906" spans="1:22" customFormat="1">
      <c r="A1011906" s="2"/>
      <c r="B1011906" s="44"/>
      <c r="C1011906" s="39"/>
      <c r="D1011906" s="39"/>
      <c r="E1011906" s="3"/>
      <c r="F1011906" s="20"/>
      <c r="G1011906" s="20"/>
      <c r="H1011906" s="46"/>
      <c r="I1011906" s="47"/>
      <c r="J1011906" s="3"/>
      <c r="K1011906" s="48"/>
      <c r="L1011906" s="46"/>
      <c r="M1011906" s="46"/>
      <c r="N1011906" s="49"/>
      <c r="O1011906" s="46"/>
      <c r="P1011906" s="3"/>
      <c r="Q1011906" s="3"/>
      <c r="R1011906" s="50"/>
      <c r="S1011906" s="3"/>
      <c r="T1011906" s="3"/>
      <c r="U1011906" s="3"/>
      <c r="V1011906" s="6"/>
    </row>
    <row r="1011907" spans="1:22" customFormat="1">
      <c r="A1011907" s="2"/>
      <c r="B1011907" s="44"/>
      <c r="C1011907" s="39"/>
      <c r="D1011907" s="39"/>
      <c r="E1011907" s="3"/>
      <c r="F1011907" s="20"/>
      <c r="G1011907" s="20"/>
      <c r="H1011907" s="46"/>
      <c r="I1011907" s="47"/>
      <c r="J1011907" s="3"/>
      <c r="K1011907" s="48"/>
      <c r="L1011907" s="46"/>
      <c r="M1011907" s="46"/>
      <c r="N1011907" s="49"/>
      <c r="O1011907" s="46"/>
      <c r="P1011907" s="3"/>
      <c r="Q1011907" s="3"/>
      <c r="R1011907" s="50"/>
      <c r="S1011907" s="3"/>
      <c r="T1011907" s="3"/>
      <c r="U1011907" s="3"/>
      <c r="V1011907" s="6"/>
    </row>
    <row r="1011908" spans="1:22" customFormat="1">
      <c r="A1011908" s="2"/>
      <c r="B1011908" s="44"/>
      <c r="C1011908" s="39"/>
      <c r="D1011908" s="39"/>
      <c r="E1011908" s="3"/>
      <c r="F1011908" s="20"/>
      <c r="G1011908" s="20"/>
      <c r="H1011908" s="46"/>
      <c r="I1011908" s="47"/>
      <c r="J1011908" s="3"/>
      <c r="K1011908" s="48"/>
      <c r="L1011908" s="46"/>
      <c r="M1011908" s="46"/>
      <c r="N1011908" s="49"/>
      <c r="O1011908" s="46"/>
      <c r="P1011908" s="3"/>
      <c r="Q1011908" s="3"/>
      <c r="R1011908" s="50"/>
      <c r="S1011908" s="3"/>
      <c r="T1011908" s="3"/>
      <c r="U1011908" s="3"/>
      <c r="V1011908" s="6"/>
    </row>
    <row r="1011909" spans="1:22" customFormat="1">
      <c r="A1011909" s="2"/>
      <c r="B1011909" s="44"/>
      <c r="C1011909" s="39"/>
      <c r="D1011909" s="39"/>
      <c r="E1011909" s="3"/>
      <c r="F1011909" s="20"/>
      <c r="G1011909" s="20"/>
      <c r="H1011909" s="46"/>
      <c r="I1011909" s="47"/>
      <c r="J1011909" s="3"/>
      <c r="K1011909" s="48"/>
      <c r="L1011909" s="46"/>
      <c r="M1011909" s="46"/>
      <c r="N1011909" s="49"/>
      <c r="O1011909" s="46"/>
      <c r="P1011909" s="3"/>
      <c r="Q1011909" s="3"/>
      <c r="R1011909" s="50"/>
      <c r="S1011909" s="3"/>
      <c r="T1011909" s="3"/>
      <c r="U1011909" s="3"/>
      <c r="V1011909" s="6"/>
    </row>
    <row r="1011910" spans="1:22" customFormat="1">
      <c r="A1011910" s="2"/>
      <c r="B1011910" s="44"/>
      <c r="C1011910" s="39"/>
      <c r="D1011910" s="39"/>
      <c r="E1011910" s="3"/>
      <c r="F1011910" s="20"/>
      <c r="G1011910" s="20"/>
      <c r="H1011910" s="46"/>
      <c r="I1011910" s="47"/>
      <c r="J1011910" s="3"/>
      <c r="K1011910" s="48"/>
      <c r="L1011910" s="46"/>
      <c r="M1011910" s="46"/>
      <c r="N1011910" s="49"/>
      <c r="O1011910" s="46"/>
      <c r="P1011910" s="3"/>
      <c r="Q1011910" s="3"/>
      <c r="R1011910" s="50"/>
      <c r="S1011910" s="3"/>
      <c r="T1011910" s="3"/>
      <c r="U1011910" s="3"/>
      <c r="V1011910" s="6"/>
    </row>
    <row r="1011911" spans="1:22" customFormat="1">
      <c r="A1011911" s="2"/>
      <c r="B1011911" s="44"/>
      <c r="C1011911" s="39"/>
      <c r="D1011911" s="39"/>
      <c r="E1011911" s="3"/>
      <c r="F1011911" s="20"/>
      <c r="G1011911" s="20"/>
      <c r="H1011911" s="46"/>
      <c r="I1011911" s="47"/>
      <c r="J1011911" s="3"/>
      <c r="K1011911" s="48"/>
      <c r="L1011911" s="46"/>
      <c r="M1011911" s="46"/>
      <c r="N1011911" s="49"/>
      <c r="O1011911" s="46"/>
      <c r="P1011911" s="3"/>
      <c r="Q1011911" s="3"/>
      <c r="R1011911" s="50"/>
      <c r="S1011911" s="3"/>
      <c r="T1011911" s="3"/>
      <c r="U1011911" s="3"/>
      <c r="V1011911" s="6"/>
    </row>
    <row r="1011912" spans="1:22" customFormat="1">
      <c r="A1011912" s="2"/>
      <c r="B1011912" s="44"/>
      <c r="C1011912" s="39"/>
      <c r="D1011912" s="39"/>
      <c r="E1011912" s="3"/>
      <c r="F1011912" s="20"/>
      <c r="G1011912" s="20"/>
      <c r="H1011912" s="46"/>
      <c r="I1011912" s="47"/>
      <c r="J1011912" s="3"/>
      <c r="K1011912" s="48"/>
      <c r="L1011912" s="46"/>
      <c r="M1011912" s="46"/>
      <c r="N1011912" s="49"/>
      <c r="O1011912" s="46"/>
      <c r="P1011912" s="3"/>
      <c r="Q1011912" s="3"/>
      <c r="R1011912" s="50"/>
      <c r="S1011912" s="3"/>
      <c r="T1011912" s="3"/>
      <c r="U1011912" s="3"/>
      <c r="V1011912" s="6"/>
    </row>
    <row r="1011913" spans="1:22" customFormat="1">
      <c r="A1011913" s="2"/>
      <c r="B1011913" s="44"/>
      <c r="C1011913" s="39"/>
      <c r="D1011913" s="39"/>
      <c r="E1011913" s="3"/>
      <c r="F1011913" s="20"/>
      <c r="G1011913" s="20"/>
      <c r="H1011913" s="46"/>
      <c r="I1011913" s="47"/>
      <c r="J1011913" s="3"/>
      <c r="K1011913" s="48"/>
      <c r="L1011913" s="46"/>
      <c r="M1011913" s="46"/>
      <c r="N1011913" s="49"/>
      <c r="O1011913" s="46"/>
      <c r="P1011913" s="3"/>
      <c r="Q1011913" s="3"/>
      <c r="R1011913" s="50"/>
      <c r="S1011913" s="3"/>
      <c r="T1011913" s="3"/>
      <c r="U1011913" s="3"/>
      <c r="V1011913" s="6"/>
    </row>
    <row r="1011914" spans="1:22" customFormat="1">
      <c r="A1011914" s="2"/>
      <c r="B1011914" s="44"/>
      <c r="C1011914" s="39"/>
      <c r="D1011914" s="39"/>
      <c r="E1011914" s="3"/>
      <c r="F1011914" s="20"/>
      <c r="G1011914" s="20"/>
      <c r="H1011914" s="46"/>
      <c r="I1011914" s="47"/>
      <c r="J1011914" s="3"/>
      <c r="K1011914" s="48"/>
      <c r="L1011914" s="46"/>
      <c r="M1011914" s="46"/>
      <c r="N1011914" s="49"/>
      <c r="O1011914" s="46"/>
      <c r="P1011914" s="3"/>
      <c r="Q1011914" s="3"/>
      <c r="R1011914" s="50"/>
      <c r="S1011914" s="3"/>
      <c r="T1011914" s="3"/>
      <c r="U1011914" s="3"/>
      <c r="V1011914" s="6"/>
    </row>
    <row r="1011915" spans="1:22" customFormat="1">
      <c r="A1011915" s="2"/>
      <c r="B1011915" s="44"/>
      <c r="C1011915" s="39"/>
      <c r="D1011915" s="39"/>
      <c r="E1011915" s="3"/>
      <c r="F1011915" s="20"/>
      <c r="G1011915" s="20"/>
      <c r="H1011915" s="46"/>
      <c r="I1011915" s="47"/>
      <c r="J1011915" s="3"/>
      <c r="K1011915" s="48"/>
      <c r="L1011915" s="46"/>
      <c r="M1011915" s="46"/>
      <c r="N1011915" s="49"/>
      <c r="O1011915" s="46"/>
      <c r="P1011915" s="3"/>
      <c r="Q1011915" s="3"/>
      <c r="R1011915" s="50"/>
      <c r="S1011915" s="3"/>
      <c r="T1011915" s="3"/>
      <c r="U1011915" s="3"/>
      <c r="V1011915" s="6"/>
    </row>
    <row r="1011916" spans="1:22" customFormat="1">
      <c r="A1011916" s="2"/>
      <c r="B1011916" s="44"/>
      <c r="C1011916" s="39"/>
      <c r="D1011916" s="39"/>
      <c r="E1011916" s="3"/>
      <c r="F1011916" s="20"/>
      <c r="G1011916" s="20"/>
      <c r="H1011916" s="46"/>
      <c r="I1011916" s="47"/>
      <c r="J1011916" s="3"/>
      <c r="K1011916" s="48"/>
      <c r="L1011916" s="46"/>
      <c r="M1011916" s="46"/>
      <c r="N1011916" s="49"/>
      <c r="O1011916" s="46"/>
      <c r="P1011916" s="3"/>
      <c r="Q1011916" s="3"/>
      <c r="R1011916" s="50"/>
      <c r="S1011916" s="3"/>
      <c r="T1011916" s="3"/>
      <c r="U1011916" s="3"/>
      <c r="V1011916" s="6"/>
    </row>
    <row r="1011917" spans="1:22" customFormat="1">
      <c r="A1011917" s="2"/>
      <c r="B1011917" s="44"/>
      <c r="C1011917" s="39"/>
      <c r="D1011917" s="39"/>
      <c r="E1011917" s="3"/>
      <c r="F1011917" s="20"/>
      <c r="G1011917" s="20"/>
      <c r="H1011917" s="46"/>
      <c r="I1011917" s="47"/>
      <c r="J1011917" s="3"/>
      <c r="K1011917" s="48"/>
      <c r="L1011917" s="46"/>
      <c r="M1011917" s="46"/>
      <c r="N1011917" s="49"/>
      <c r="O1011917" s="46"/>
      <c r="P1011917" s="3"/>
      <c r="Q1011917" s="3"/>
      <c r="R1011917" s="50"/>
      <c r="S1011917" s="3"/>
      <c r="T1011917" s="3"/>
      <c r="U1011917" s="3"/>
      <c r="V1011917" s="6"/>
    </row>
    <row r="1011918" spans="1:22" customFormat="1">
      <c r="A1011918" s="2"/>
      <c r="B1011918" s="44"/>
      <c r="C1011918" s="39"/>
      <c r="D1011918" s="39"/>
      <c r="E1011918" s="3"/>
      <c r="F1011918" s="20"/>
      <c r="G1011918" s="20"/>
      <c r="H1011918" s="46"/>
      <c r="I1011918" s="47"/>
      <c r="J1011918" s="3"/>
      <c r="K1011918" s="48"/>
      <c r="L1011918" s="46"/>
      <c r="M1011918" s="46"/>
      <c r="N1011918" s="49"/>
      <c r="O1011918" s="46"/>
      <c r="P1011918" s="3"/>
      <c r="Q1011918" s="3"/>
      <c r="R1011918" s="50"/>
      <c r="S1011918" s="3"/>
      <c r="T1011918" s="3"/>
      <c r="U1011918" s="3"/>
      <c r="V1011918" s="6"/>
    </row>
    <row r="1011919" spans="1:22" customFormat="1">
      <c r="A1011919" s="2"/>
      <c r="B1011919" s="44"/>
      <c r="C1011919" s="39"/>
      <c r="D1011919" s="39"/>
      <c r="E1011919" s="3"/>
      <c r="F1011919" s="20"/>
      <c r="G1011919" s="20"/>
      <c r="H1011919" s="46"/>
      <c r="I1011919" s="47"/>
      <c r="J1011919" s="3"/>
      <c r="K1011919" s="48"/>
      <c r="L1011919" s="46"/>
      <c r="M1011919" s="46"/>
      <c r="N1011919" s="49"/>
      <c r="O1011919" s="46"/>
      <c r="P1011919" s="3"/>
      <c r="Q1011919" s="3"/>
      <c r="R1011919" s="50"/>
      <c r="S1011919" s="3"/>
      <c r="T1011919" s="3"/>
      <c r="U1011919" s="3"/>
      <c r="V1011919" s="6"/>
    </row>
    <row r="1011920" spans="1:22" customFormat="1">
      <c r="A1011920" s="2"/>
      <c r="B1011920" s="44"/>
      <c r="C1011920" s="39"/>
      <c r="D1011920" s="39"/>
      <c r="E1011920" s="3"/>
      <c r="F1011920" s="20"/>
      <c r="G1011920" s="20"/>
      <c r="H1011920" s="46"/>
      <c r="I1011920" s="47"/>
      <c r="J1011920" s="3"/>
      <c r="K1011920" s="48"/>
      <c r="L1011920" s="46"/>
      <c r="M1011920" s="46"/>
      <c r="N1011920" s="49"/>
      <c r="O1011920" s="46"/>
      <c r="P1011920" s="3"/>
      <c r="Q1011920" s="3"/>
      <c r="R1011920" s="50"/>
      <c r="S1011920" s="3"/>
      <c r="T1011920" s="3"/>
      <c r="U1011920" s="3"/>
      <c r="V1011920" s="6"/>
    </row>
    <row r="1011921" spans="1:22" customFormat="1">
      <c r="A1011921" s="2"/>
      <c r="B1011921" s="44"/>
      <c r="C1011921" s="39"/>
      <c r="D1011921" s="39"/>
      <c r="E1011921" s="3"/>
      <c r="F1011921" s="20"/>
      <c r="G1011921" s="20"/>
      <c r="H1011921" s="46"/>
      <c r="I1011921" s="47"/>
      <c r="J1011921" s="3"/>
      <c r="K1011921" s="48"/>
      <c r="L1011921" s="46"/>
      <c r="M1011921" s="46"/>
      <c r="N1011921" s="49"/>
      <c r="O1011921" s="46"/>
      <c r="P1011921" s="3"/>
      <c r="Q1011921" s="3"/>
      <c r="R1011921" s="50"/>
      <c r="S1011921" s="3"/>
      <c r="T1011921" s="3"/>
      <c r="U1011921" s="3"/>
      <c r="V1011921" s="6"/>
    </row>
    <row r="1011922" spans="1:22" customFormat="1">
      <c r="A1011922" s="2"/>
      <c r="B1011922" s="44"/>
      <c r="C1011922" s="39"/>
      <c r="D1011922" s="39"/>
      <c r="E1011922" s="3"/>
      <c r="F1011922" s="20"/>
      <c r="G1011922" s="20"/>
      <c r="H1011922" s="46"/>
      <c r="I1011922" s="47"/>
      <c r="J1011922" s="3"/>
      <c r="K1011922" s="48"/>
      <c r="L1011922" s="46"/>
      <c r="M1011922" s="46"/>
      <c r="N1011922" s="49"/>
      <c r="O1011922" s="46"/>
      <c r="P1011922" s="3"/>
      <c r="Q1011922" s="3"/>
      <c r="R1011922" s="50"/>
      <c r="S1011922" s="3"/>
      <c r="T1011922" s="3"/>
      <c r="U1011922" s="3"/>
      <c r="V1011922" s="6"/>
    </row>
    <row r="1011923" spans="1:22" customFormat="1">
      <c r="A1011923" s="2"/>
      <c r="B1011923" s="44"/>
      <c r="C1011923" s="39"/>
      <c r="D1011923" s="39"/>
      <c r="E1011923" s="3"/>
      <c r="F1011923" s="20"/>
      <c r="G1011923" s="20"/>
      <c r="H1011923" s="46"/>
      <c r="I1011923" s="47"/>
      <c r="J1011923" s="3"/>
      <c r="K1011923" s="48"/>
      <c r="L1011923" s="46"/>
      <c r="M1011923" s="46"/>
      <c r="N1011923" s="49"/>
      <c r="O1011923" s="46"/>
      <c r="P1011923" s="3"/>
      <c r="Q1011923" s="3"/>
      <c r="R1011923" s="50"/>
      <c r="S1011923" s="3"/>
      <c r="T1011923" s="3"/>
      <c r="U1011923" s="3"/>
      <c r="V1011923" s="6"/>
    </row>
    <row r="1011924" spans="1:22" customFormat="1">
      <c r="A1011924" s="2"/>
      <c r="B1011924" s="44"/>
      <c r="C1011924" s="39"/>
      <c r="D1011924" s="39"/>
      <c r="E1011924" s="3"/>
      <c r="F1011924" s="20"/>
      <c r="G1011924" s="20"/>
      <c r="H1011924" s="46"/>
      <c r="I1011924" s="47"/>
      <c r="J1011924" s="3"/>
      <c r="K1011924" s="48"/>
      <c r="L1011924" s="46"/>
      <c r="M1011924" s="46"/>
      <c r="N1011924" s="49"/>
      <c r="O1011924" s="46"/>
      <c r="P1011924" s="3"/>
      <c r="Q1011924" s="3"/>
      <c r="R1011924" s="50"/>
      <c r="S1011924" s="3"/>
      <c r="T1011924" s="3"/>
      <c r="U1011924" s="3"/>
      <c r="V1011924" s="6"/>
    </row>
    <row r="1011925" spans="1:22" customFormat="1">
      <c r="A1011925" s="2"/>
      <c r="B1011925" s="44"/>
      <c r="C1011925" s="39"/>
      <c r="D1011925" s="39"/>
      <c r="E1011925" s="3"/>
      <c r="F1011925" s="20"/>
      <c r="G1011925" s="20"/>
      <c r="H1011925" s="46"/>
      <c r="I1011925" s="47"/>
      <c r="J1011925" s="3"/>
      <c r="K1011925" s="48"/>
      <c r="L1011925" s="46"/>
      <c r="M1011925" s="46"/>
      <c r="N1011925" s="49"/>
      <c r="O1011925" s="46"/>
      <c r="P1011925" s="3"/>
      <c r="Q1011925" s="3"/>
      <c r="R1011925" s="50"/>
      <c r="S1011925" s="3"/>
      <c r="T1011925" s="3"/>
      <c r="U1011925" s="3"/>
      <c r="V1011925" s="6"/>
    </row>
    <row r="1011926" spans="1:22" customFormat="1">
      <c r="A1011926" s="2"/>
      <c r="B1011926" s="44"/>
      <c r="C1011926" s="39"/>
      <c r="D1011926" s="39"/>
      <c r="E1011926" s="3"/>
      <c r="F1011926" s="20"/>
      <c r="G1011926" s="20"/>
      <c r="H1011926" s="46"/>
      <c r="I1011926" s="47"/>
      <c r="J1011926" s="3"/>
      <c r="K1011926" s="48"/>
      <c r="L1011926" s="46"/>
      <c r="M1011926" s="46"/>
      <c r="N1011926" s="49"/>
      <c r="O1011926" s="46"/>
      <c r="P1011926" s="3"/>
      <c r="Q1011926" s="3"/>
      <c r="R1011926" s="50"/>
      <c r="S1011926" s="3"/>
      <c r="T1011926" s="3"/>
      <c r="U1011926" s="3"/>
      <c r="V1011926" s="6"/>
    </row>
    <row r="1011927" spans="1:22" customFormat="1">
      <c r="A1011927" s="2"/>
      <c r="B1011927" s="44"/>
      <c r="C1011927" s="39"/>
      <c r="D1011927" s="39"/>
      <c r="E1011927" s="3"/>
      <c r="F1011927" s="20"/>
      <c r="G1011927" s="20"/>
      <c r="H1011927" s="46"/>
      <c r="I1011927" s="47"/>
      <c r="J1011927" s="3"/>
      <c r="K1011927" s="48"/>
      <c r="L1011927" s="46"/>
      <c r="M1011927" s="46"/>
      <c r="N1011927" s="49"/>
      <c r="O1011927" s="46"/>
      <c r="P1011927" s="3"/>
      <c r="Q1011927" s="3"/>
      <c r="R1011927" s="50"/>
      <c r="S1011927" s="3"/>
      <c r="T1011927" s="3"/>
      <c r="U1011927" s="3"/>
      <c r="V1011927" s="6"/>
    </row>
    <row r="1011928" spans="1:22" customFormat="1">
      <c r="A1011928" s="2"/>
      <c r="B1011928" s="44"/>
      <c r="C1011928" s="39"/>
      <c r="D1011928" s="39"/>
      <c r="E1011928" s="3"/>
      <c r="F1011928" s="20"/>
      <c r="G1011928" s="20"/>
      <c r="H1011928" s="46"/>
      <c r="I1011928" s="47"/>
      <c r="J1011928" s="3"/>
      <c r="K1011928" s="48"/>
      <c r="L1011928" s="46"/>
      <c r="M1011928" s="46"/>
      <c r="N1011928" s="49"/>
      <c r="O1011928" s="46"/>
      <c r="P1011928" s="3"/>
      <c r="Q1011928" s="3"/>
      <c r="R1011928" s="50"/>
      <c r="S1011928" s="3"/>
      <c r="T1011928" s="3"/>
      <c r="U1011928" s="3"/>
      <c r="V1011928" s="6"/>
    </row>
    <row r="1011929" spans="1:22" customFormat="1">
      <c r="A1011929" s="2"/>
      <c r="B1011929" s="44"/>
      <c r="C1011929" s="39"/>
      <c r="D1011929" s="39"/>
      <c r="E1011929" s="3"/>
      <c r="F1011929" s="20"/>
      <c r="G1011929" s="20"/>
      <c r="H1011929" s="46"/>
      <c r="I1011929" s="47"/>
      <c r="J1011929" s="3"/>
      <c r="K1011929" s="48"/>
      <c r="L1011929" s="46"/>
      <c r="M1011929" s="46"/>
      <c r="N1011929" s="49"/>
      <c r="O1011929" s="46"/>
      <c r="P1011929" s="3"/>
      <c r="Q1011929" s="3"/>
      <c r="R1011929" s="50"/>
      <c r="S1011929" s="3"/>
      <c r="T1011929" s="3"/>
      <c r="U1011929" s="3"/>
      <c r="V1011929" s="6"/>
    </row>
    <row r="1011930" spans="1:22" customFormat="1">
      <c r="A1011930" s="2"/>
      <c r="B1011930" s="44"/>
      <c r="C1011930" s="39"/>
      <c r="D1011930" s="39"/>
      <c r="E1011930" s="3"/>
      <c r="F1011930" s="20"/>
      <c r="G1011930" s="20"/>
      <c r="H1011930" s="46"/>
      <c r="I1011930" s="47"/>
      <c r="J1011930" s="3"/>
      <c r="K1011930" s="48"/>
      <c r="L1011930" s="46"/>
      <c r="M1011930" s="46"/>
      <c r="N1011930" s="49"/>
      <c r="O1011930" s="46"/>
      <c r="P1011930" s="3"/>
      <c r="Q1011930" s="3"/>
      <c r="R1011930" s="50"/>
      <c r="S1011930" s="3"/>
      <c r="T1011930" s="3"/>
      <c r="U1011930" s="3"/>
      <c r="V1011930" s="6"/>
    </row>
    <row r="1011931" spans="1:22" customFormat="1">
      <c r="A1011931" s="2"/>
      <c r="B1011931" s="44"/>
      <c r="C1011931" s="39"/>
      <c r="D1011931" s="39"/>
      <c r="E1011931" s="3"/>
      <c r="F1011931" s="20"/>
      <c r="G1011931" s="20"/>
      <c r="H1011931" s="46"/>
      <c r="I1011931" s="47"/>
      <c r="J1011931" s="3"/>
      <c r="K1011931" s="48"/>
      <c r="L1011931" s="46"/>
      <c r="M1011931" s="46"/>
      <c r="N1011931" s="49"/>
      <c r="O1011931" s="46"/>
      <c r="P1011931" s="3"/>
      <c r="Q1011931" s="3"/>
      <c r="R1011931" s="50"/>
      <c r="S1011931" s="3"/>
      <c r="T1011931" s="3"/>
      <c r="U1011931" s="3"/>
      <c r="V1011931" s="6"/>
    </row>
    <row r="1011932" spans="1:22" customFormat="1">
      <c r="A1011932" s="2"/>
      <c r="B1011932" s="44"/>
      <c r="C1011932" s="39"/>
      <c r="D1011932" s="39"/>
      <c r="E1011932" s="3"/>
      <c r="F1011932" s="20"/>
      <c r="G1011932" s="20"/>
      <c r="H1011932" s="46"/>
      <c r="I1011932" s="47"/>
      <c r="J1011932" s="3"/>
      <c r="K1011932" s="48"/>
      <c r="L1011932" s="46"/>
      <c r="M1011932" s="46"/>
      <c r="N1011932" s="49"/>
      <c r="O1011932" s="46"/>
      <c r="P1011932" s="3"/>
      <c r="Q1011932" s="3"/>
      <c r="R1011932" s="50"/>
      <c r="S1011932" s="3"/>
      <c r="T1011932" s="3"/>
      <c r="U1011932" s="3"/>
      <c r="V1011932" s="6"/>
    </row>
    <row r="1011933" spans="1:22" customFormat="1">
      <c r="A1011933" s="2"/>
      <c r="B1011933" s="44"/>
      <c r="C1011933" s="39"/>
      <c r="D1011933" s="39"/>
      <c r="E1011933" s="3"/>
      <c r="F1011933" s="20"/>
      <c r="G1011933" s="20"/>
      <c r="H1011933" s="46"/>
      <c r="I1011933" s="47"/>
      <c r="J1011933" s="3"/>
      <c r="K1011933" s="48"/>
      <c r="L1011933" s="46"/>
      <c r="M1011933" s="46"/>
      <c r="N1011933" s="49"/>
      <c r="O1011933" s="46"/>
      <c r="P1011933" s="3"/>
      <c r="Q1011933" s="3"/>
      <c r="R1011933" s="50"/>
      <c r="S1011933" s="3"/>
      <c r="T1011933" s="3"/>
      <c r="U1011933" s="3"/>
      <c r="V1011933" s="6"/>
    </row>
    <row r="1011934" spans="1:22" customFormat="1">
      <c r="A1011934" s="2"/>
      <c r="B1011934" s="44"/>
      <c r="C1011934" s="39"/>
      <c r="D1011934" s="39"/>
      <c r="E1011934" s="3"/>
      <c r="F1011934" s="20"/>
      <c r="G1011934" s="20"/>
      <c r="H1011934" s="46"/>
      <c r="I1011934" s="47"/>
      <c r="J1011934" s="3"/>
      <c r="K1011934" s="48"/>
      <c r="L1011934" s="46"/>
      <c r="M1011934" s="46"/>
      <c r="N1011934" s="49"/>
      <c r="O1011934" s="46"/>
      <c r="P1011934" s="3"/>
      <c r="Q1011934" s="3"/>
      <c r="R1011934" s="50"/>
      <c r="S1011934" s="3"/>
      <c r="T1011934" s="3"/>
      <c r="U1011934" s="3"/>
      <c r="V1011934" s="6"/>
    </row>
    <row r="1011935" spans="1:22" customFormat="1">
      <c r="A1011935" s="2"/>
      <c r="B1011935" s="44"/>
      <c r="C1011935" s="39"/>
      <c r="D1011935" s="39"/>
      <c r="E1011935" s="3"/>
      <c r="F1011935" s="20"/>
      <c r="G1011935" s="20"/>
      <c r="H1011935" s="46"/>
      <c r="I1011935" s="47"/>
      <c r="J1011935" s="3"/>
      <c r="K1011935" s="48"/>
      <c r="L1011935" s="46"/>
      <c r="M1011935" s="46"/>
      <c r="N1011935" s="49"/>
      <c r="O1011935" s="46"/>
      <c r="P1011935" s="3"/>
      <c r="Q1011935" s="3"/>
      <c r="R1011935" s="50"/>
      <c r="S1011935" s="3"/>
      <c r="T1011935" s="3"/>
      <c r="U1011935" s="3"/>
      <c r="V1011935" s="6"/>
    </row>
    <row r="1011936" spans="1:22" customFormat="1">
      <c r="A1011936" s="2"/>
      <c r="B1011936" s="44"/>
      <c r="C1011936" s="39"/>
      <c r="D1011936" s="39"/>
      <c r="E1011936" s="3"/>
      <c r="F1011936" s="20"/>
      <c r="G1011936" s="20"/>
      <c r="H1011936" s="46"/>
      <c r="I1011936" s="47"/>
      <c r="J1011936" s="3"/>
      <c r="K1011936" s="48"/>
      <c r="L1011936" s="46"/>
      <c r="M1011936" s="46"/>
      <c r="N1011936" s="49"/>
      <c r="O1011936" s="46"/>
      <c r="P1011936" s="3"/>
      <c r="Q1011936" s="3"/>
      <c r="R1011936" s="50"/>
      <c r="S1011936" s="3"/>
      <c r="T1011936" s="3"/>
      <c r="U1011936" s="3"/>
      <c r="V1011936" s="6"/>
    </row>
    <row r="1011937" spans="1:22" customFormat="1">
      <c r="A1011937" s="2"/>
      <c r="B1011937" s="44"/>
      <c r="C1011937" s="39"/>
      <c r="D1011937" s="39"/>
      <c r="E1011937" s="3"/>
      <c r="F1011937" s="20"/>
      <c r="G1011937" s="20"/>
      <c r="H1011937" s="46"/>
      <c r="I1011937" s="47"/>
      <c r="J1011937" s="3"/>
      <c r="K1011937" s="48"/>
      <c r="L1011937" s="46"/>
      <c r="M1011937" s="46"/>
      <c r="N1011937" s="49"/>
      <c r="O1011937" s="46"/>
      <c r="P1011937" s="3"/>
      <c r="Q1011937" s="3"/>
      <c r="R1011937" s="50"/>
      <c r="S1011937" s="3"/>
      <c r="T1011937" s="3"/>
      <c r="U1011937" s="3"/>
      <c r="V1011937" s="6"/>
    </row>
    <row r="1011938" spans="1:22" customFormat="1">
      <c r="A1011938" s="2"/>
      <c r="B1011938" s="44"/>
      <c r="C1011938" s="39"/>
      <c r="D1011938" s="39"/>
      <c r="E1011938" s="3"/>
      <c r="F1011938" s="20"/>
      <c r="G1011938" s="20"/>
      <c r="H1011938" s="46"/>
      <c r="I1011938" s="47"/>
      <c r="J1011938" s="3"/>
      <c r="K1011938" s="48"/>
      <c r="L1011938" s="46"/>
      <c r="M1011938" s="46"/>
      <c r="N1011938" s="49"/>
      <c r="O1011938" s="46"/>
      <c r="P1011938" s="3"/>
      <c r="Q1011938" s="3"/>
      <c r="R1011938" s="50"/>
      <c r="S1011938" s="3"/>
      <c r="T1011938" s="3"/>
      <c r="U1011938" s="3"/>
      <c r="V1011938" s="6"/>
    </row>
    <row r="1011939" spans="1:22" customFormat="1">
      <c r="A1011939" s="2"/>
      <c r="B1011939" s="44"/>
      <c r="C1011939" s="39"/>
      <c r="D1011939" s="39"/>
      <c r="E1011939" s="3"/>
      <c r="F1011939" s="20"/>
      <c r="G1011939" s="20"/>
      <c r="H1011939" s="46"/>
      <c r="I1011939" s="47"/>
      <c r="J1011939" s="3"/>
      <c r="K1011939" s="48"/>
      <c r="L1011939" s="46"/>
      <c r="M1011939" s="46"/>
      <c r="N1011939" s="49"/>
      <c r="O1011939" s="46"/>
      <c r="P1011939" s="3"/>
      <c r="Q1011939" s="3"/>
      <c r="R1011939" s="50"/>
      <c r="S1011939" s="3"/>
      <c r="T1011939" s="3"/>
      <c r="U1011939" s="3"/>
      <c r="V1011939" s="6"/>
    </row>
    <row r="1011940" spans="1:22" customFormat="1">
      <c r="A1011940" s="2"/>
      <c r="B1011940" s="44"/>
      <c r="C1011940" s="39"/>
      <c r="D1011940" s="39"/>
      <c r="E1011940" s="3"/>
      <c r="F1011940" s="20"/>
      <c r="G1011940" s="20"/>
      <c r="H1011940" s="46"/>
      <c r="I1011940" s="47"/>
      <c r="J1011940" s="3"/>
      <c r="K1011940" s="48"/>
      <c r="L1011940" s="46"/>
      <c r="M1011940" s="46"/>
      <c r="N1011940" s="49"/>
      <c r="O1011940" s="46"/>
      <c r="P1011940" s="3"/>
      <c r="Q1011940" s="3"/>
      <c r="R1011940" s="50"/>
      <c r="S1011940" s="3"/>
      <c r="T1011940" s="3"/>
      <c r="U1011940" s="3"/>
      <c r="V1011940" s="6"/>
    </row>
    <row r="1011941" spans="1:22" customFormat="1">
      <c r="A1011941" s="2"/>
      <c r="B1011941" s="44"/>
      <c r="C1011941" s="39"/>
      <c r="D1011941" s="39"/>
      <c r="E1011941" s="3"/>
      <c r="F1011941" s="20"/>
      <c r="G1011941" s="20"/>
      <c r="H1011941" s="46"/>
      <c r="I1011941" s="47"/>
      <c r="J1011941" s="3"/>
      <c r="K1011941" s="48"/>
      <c r="L1011941" s="46"/>
      <c r="M1011941" s="46"/>
      <c r="N1011941" s="49"/>
      <c r="O1011941" s="46"/>
      <c r="P1011941" s="3"/>
      <c r="Q1011941" s="3"/>
      <c r="R1011941" s="50"/>
      <c r="S1011941" s="3"/>
      <c r="T1011941" s="3"/>
      <c r="U1011941" s="3"/>
      <c r="V1011941" s="6"/>
    </row>
    <row r="1011942" spans="1:22" customFormat="1">
      <c r="A1011942" s="2"/>
      <c r="B1011942" s="44"/>
      <c r="C1011942" s="39"/>
      <c r="D1011942" s="39"/>
      <c r="E1011942" s="3"/>
      <c r="F1011942" s="20"/>
      <c r="G1011942" s="20"/>
      <c r="H1011942" s="46"/>
      <c r="I1011942" s="47"/>
      <c r="J1011942" s="3"/>
      <c r="K1011942" s="48"/>
      <c r="L1011942" s="46"/>
      <c r="M1011942" s="46"/>
      <c r="N1011942" s="49"/>
      <c r="O1011942" s="46"/>
      <c r="P1011942" s="3"/>
      <c r="Q1011942" s="3"/>
      <c r="R1011942" s="50"/>
      <c r="S1011942" s="3"/>
      <c r="T1011942" s="3"/>
      <c r="U1011942" s="3"/>
      <c r="V1011942" s="6"/>
    </row>
    <row r="1011943" spans="1:22" customFormat="1">
      <c r="A1011943" s="2"/>
      <c r="B1011943" s="44"/>
      <c r="C1011943" s="39"/>
      <c r="D1011943" s="39"/>
      <c r="E1011943" s="3"/>
      <c r="F1011943" s="20"/>
      <c r="G1011943" s="20"/>
      <c r="H1011943" s="46"/>
      <c r="I1011943" s="47"/>
      <c r="J1011943" s="3"/>
      <c r="K1011943" s="48"/>
      <c r="L1011943" s="46"/>
      <c r="M1011943" s="46"/>
      <c r="N1011943" s="49"/>
      <c r="O1011943" s="46"/>
      <c r="P1011943" s="3"/>
      <c r="Q1011943" s="3"/>
      <c r="R1011943" s="50"/>
      <c r="S1011943" s="3"/>
      <c r="T1011943" s="3"/>
      <c r="U1011943" s="3"/>
      <c r="V1011943" s="6"/>
    </row>
    <row r="1011944" spans="1:22" customFormat="1">
      <c r="A1011944" s="2"/>
      <c r="B1011944" s="44"/>
      <c r="C1011944" s="39"/>
      <c r="D1011944" s="39"/>
      <c r="E1011944" s="3"/>
      <c r="F1011944" s="20"/>
      <c r="G1011944" s="20"/>
      <c r="H1011944" s="46"/>
      <c r="I1011944" s="47"/>
      <c r="J1011944" s="3"/>
      <c r="K1011944" s="48"/>
      <c r="L1011944" s="46"/>
      <c r="M1011944" s="46"/>
      <c r="N1011944" s="49"/>
      <c r="O1011944" s="46"/>
      <c r="P1011944" s="3"/>
      <c r="Q1011944" s="3"/>
      <c r="R1011944" s="50"/>
      <c r="S1011944" s="3"/>
      <c r="T1011944" s="3"/>
      <c r="U1011944" s="3"/>
      <c r="V1011944" s="6"/>
    </row>
    <row r="1011945" spans="1:22" customFormat="1">
      <c r="A1011945" s="2"/>
      <c r="B1011945" s="44"/>
      <c r="C1011945" s="39"/>
      <c r="D1011945" s="39"/>
      <c r="E1011945" s="3"/>
      <c r="F1011945" s="20"/>
      <c r="G1011945" s="20"/>
      <c r="H1011945" s="46"/>
      <c r="I1011945" s="47"/>
      <c r="J1011945" s="3"/>
      <c r="K1011945" s="48"/>
      <c r="L1011945" s="46"/>
      <c r="M1011945" s="46"/>
      <c r="N1011945" s="49"/>
      <c r="O1011945" s="46"/>
      <c r="P1011945" s="3"/>
      <c r="Q1011945" s="3"/>
      <c r="R1011945" s="50"/>
      <c r="S1011945" s="3"/>
      <c r="T1011945" s="3"/>
      <c r="U1011945" s="3"/>
      <c r="V1011945" s="6"/>
    </row>
    <row r="1011946" spans="1:22" customFormat="1">
      <c r="A1011946" s="2"/>
      <c r="B1011946" s="44"/>
      <c r="C1011946" s="39"/>
      <c r="D1011946" s="39"/>
      <c r="E1011946" s="3"/>
      <c r="F1011946" s="20"/>
      <c r="G1011946" s="20"/>
      <c r="H1011946" s="46"/>
      <c r="I1011946" s="47"/>
      <c r="J1011946" s="3"/>
      <c r="K1011946" s="48"/>
      <c r="L1011946" s="46"/>
      <c r="M1011946" s="46"/>
      <c r="N1011946" s="49"/>
      <c r="O1011946" s="46"/>
      <c r="P1011946" s="3"/>
      <c r="Q1011946" s="3"/>
      <c r="R1011946" s="50"/>
      <c r="S1011946" s="3"/>
      <c r="T1011946" s="3"/>
      <c r="U1011946" s="3"/>
      <c r="V1011946" s="6"/>
    </row>
    <row r="1011947" spans="1:22" customFormat="1">
      <c r="A1011947" s="2"/>
      <c r="B1011947" s="44"/>
      <c r="C1011947" s="39"/>
      <c r="D1011947" s="39"/>
      <c r="E1011947" s="3"/>
      <c r="F1011947" s="20"/>
      <c r="G1011947" s="20"/>
      <c r="H1011947" s="46"/>
      <c r="I1011947" s="47"/>
      <c r="J1011947" s="3"/>
      <c r="K1011947" s="48"/>
      <c r="L1011947" s="46"/>
      <c r="M1011947" s="46"/>
      <c r="N1011947" s="49"/>
      <c r="O1011947" s="46"/>
      <c r="P1011947" s="3"/>
      <c r="Q1011947" s="3"/>
      <c r="R1011947" s="50"/>
      <c r="S1011947" s="3"/>
      <c r="T1011947" s="3"/>
      <c r="U1011947" s="3"/>
      <c r="V1011947" s="6"/>
    </row>
    <row r="1011948" spans="1:22" customFormat="1">
      <c r="A1011948" s="2"/>
      <c r="B1011948" s="44"/>
      <c r="C1011948" s="39"/>
      <c r="D1011948" s="39"/>
      <c r="E1011948" s="3"/>
      <c r="F1011948" s="20"/>
      <c r="G1011948" s="20"/>
      <c r="H1011948" s="46"/>
      <c r="I1011948" s="47"/>
      <c r="J1011948" s="3"/>
      <c r="K1011948" s="48"/>
      <c r="L1011948" s="46"/>
      <c r="M1011948" s="46"/>
      <c r="N1011948" s="49"/>
      <c r="O1011948" s="46"/>
      <c r="P1011948" s="3"/>
      <c r="Q1011948" s="3"/>
      <c r="R1011948" s="50"/>
      <c r="S1011948" s="3"/>
      <c r="T1011948" s="3"/>
      <c r="U1011948" s="3"/>
      <c r="V1011948" s="6"/>
    </row>
    <row r="1011949" spans="1:22" customFormat="1">
      <c r="A1011949" s="2"/>
      <c r="B1011949" s="44"/>
      <c r="C1011949" s="39"/>
      <c r="D1011949" s="39"/>
      <c r="E1011949" s="3"/>
      <c r="F1011949" s="20"/>
      <c r="G1011949" s="20"/>
      <c r="H1011949" s="46"/>
      <c r="I1011949" s="47"/>
      <c r="J1011949" s="3"/>
      <c r="K1011949" s="48"/>
      <c r="L1011949" s="46"/>
      <c r="M1011949" s="46"/>
      <c r="N1011949" s="49"/>
      <c r="O1011949" s="46"/>
      <c r="P1011949" s="3"/>
      <c r="Q1011949" s="3"/>
      <c r="R1011949" s="50"/>
      <c r="S1011949" s="3"/>
      <c r="T1011949" s="3"/>
      <c r="U1011949" s="3"/>
      <c r="V1011949" s="6"/>
    </row>
    <row r="1011950" spans="1:22" customFormat="1">
      <c r="A1011950" s="2"/>
      <c r="B1011950" s="44"/>
      <c r="C1011950" s="39"/>
      <c r="D1011950" s="39"/>
      <c r="E1011950" s="3"/>
      <c r="F1011950" s="20"/>
      <c r="G1011950" s="20"/>
      <c r="H1011950" s="46"/>
      <c r="I1011950" s="47"/>
      <c r="J1011950" s="3"/>
      <c r="K1011950" s="48"/>
      <c r="L1011950" s="46"/>
      <c r="M1011950" s="46"/>
      <c r="N1011950" s="49"/>
      <c r="O1011950" s="46"/>
      <c r="P1011950" s="3"/>
      <c r="Q1011950" s="3"/>
      <c r="R1011950" s="50"/>
      <c r="S1011950" s="3"/>
      <c r="T1011950" s="3"/>
      <c r="U1011950" s="3"/>
      <c r="V1011950" s="6"/>
    </row>
    <row r="1011951" spans="1:22" customFormat="1">
      <c r="A1011951" s="2"/>
      <c r="B1011951" s="44"/>
      <c r="C1011951" s="39"/>
      <c r="D1011951" s="39"/>
      <c r="E1011951" s="3"/>
      <c r="F1011951" s="20"/>
      <c r="G1011951" s="20"/>
      <c r="H1011951" s="46"/>
      <c r="I1011951" s="47"/>
      <c r="J1011951" s="3"/>
      <c r="K1011951" s="48"/>
      <c r="L1011951" s="46"/>
      <c r="M1011951" s="46"/>
      <c r="N1011951" s="49"/>
      <c r="O1011951" s="46"/>
      <c r="P1011951" s="3"/>
      <c r="Q1011951" s="3"/>
      <c r="R1011951" s="50"/>
      <c r="S1011951" s="3"/>
      <c r="T1011951" s="3"/>
      <c r="U1011951" s="3"/>
      <c r="V1011951" s="6"/>
    </row>
    <row r="1011952" spans="1:22" customFormat="1">
      <c r="A1011952" s="2"/>
      <c r="B1011952" s="44"/>
      <c r="C1011952" s="39"/>
      <c r="D1011952" s="39"/>
      <c r="E1011952" s="3"/>
      <c r="F1011952" s="20"/>
      <c r="G1011952" s="20"/>
      <c r="H1011952" s="46"/>
      <c r="I1011952" s="47"/>
      <c r="J1011952" s="3"/>
      <c r="K1011952" s="48"/>
      <c r="L1011952" s="46"/>
      <c r="M1011952" s="46"/>
      <c r="N1011952" s="49"/>
      <c r="O1011952" s="46"/>
      <c r="P1011952" s="3"/>
      <c r="Q1011952" s="3"/>
      <c r="R1011952" s="50"/>
      <c r="S1011952" s="3"/>
      <c r="T1011952" s="3"/>
      <c r="U1011952" s="3"/>
      <c r="V1011952" s="6"/>
    </row>
    <row r="1011953" spans="1:22" customFormat="1">
      <c r="A1011953" s="2"/>
      <c r="B1011953" s="44"/>
      <c r="C1011953" s="39"/>
      <c r="D1011953" s="39"/>
      <c r="E1011953" s="3"/>
      <c r="F1011953" s="20"/>
      <c r="G1011953" s="20"/>
      <c r="H1011953" s="46"/>
      <c r="I1011953" s="47"/>
      <c r="J1011953" s="3"/>
      <c r="K1011953" s="48"/>
      <c r="L1011953" s="46"/>
      <c r="M1011953" s="46"/>
      <c r="N1011953" s="49"/>
      <c r="O1011953" s="46"/>
      <c r="P1011953" s="3"/>
      <c r="Q1011953" s="3"/>
      <c r="R1011953" s="50"/>
      <c r="S1011953" s="3"/>
      <c r="T1011953" s="3"/>
      <c r="U1011953" s="3"/>
      <c r="V1011953" s="6"/>
    </row>
    <row r="1011954" spans="1:22" customFormat="1">
      <c r="A1011954" s="2"/>
      <c r="B1011954" s="44"/>
      <c r="C1011954" s="39"/>
      <c r="D1011954" s="39"/>
      <c r="E1011954" s="3"/>
      <c r="F1011954" s="20"/>
      <c r="G1011954" s="20"/>
      <c r="H1011954" s="46"/>
      <c r="I1011954" s="47"/>
      <c r="J1011954" s="3"/>
      <c r="K1011954" s="48"/>
      <c r="L1011954" s="46"/>
      <c r="M1011954" s="46"/>
      <c r="N1011954" s="49"/>
      <c r="O1011954" s="46"/>
      <c r="P1011954" s="3"/>
      <c r="Q1011954" s="3"/>
      <c r="R1011954" s="50"/>
      <c r="S1011954" s="3"/>
      <c r="T1011954" s="3"/>
      <c r="U1011954" s="3"/>
      <c r="V1011954" s="6"/>
    </row>
    <row r="1011955" spans="1:22" customFormat="1">
      <c r="A1011955" s="2"/>
      <c r="B1011955" s="44"/>
      <c r="C1011955" s="39"/>
      <c r="D1011955" s="39"/>
      <c r="E1011955" s="3"/>
      <c r="F1011955" s="20"/>
      <c r="G1011955" s="20"/>
      <c r="H1011955" s="46"/>
      <c r="I1011955" s="47"/>
      <c r="J1011955" s="3"/>
      <c r="K1011955" s="48"/>
      <c r="L1011955" s="46"/>
      <c r="M1011955" s="46"/>
      <c r="N1011955" s="49"/>
      <c r="O1011955" s="46"/>
      <c r="P1011955" s="3"/>
      <c r="Q1011955" s="3"/>
      <c r="R1011955" s="50"/>
      <c r="S1011955" s="3"/>
      <c r="T1011955" s="3"/>
      <c r="U1011955" s="3"/>
      <c r="V1011955" s="6"/>
    </row>
    <row r="1011956" spans="1:22" customFormat="1">
      <c r="A1011956" s="2"/>
      <c r="B1011956" s="44"/>
      <c r="C1011956" s="39"/>
      <c r="D1011956" s="39"/>
      <c r="E1011956" s="3"/>
      <c r="F1011956" s="20"/>
      <c r="G1011956" s="20"/>
      <c r="H1011956" s="46"/>
      <c r="I1011956" s="47"/>
      <c r="J1011956" s="3"/>
      <c r="K1011956" s="48"/>
      <c r="L1011956" s="46"/>
      <c r="M1011956" s="46"/>
      <c r="N1011956" s="49"/>
      <c r="O1011956" s="46"/>
      <c r="P1011956" s="3"/>
      <c r="Q1011956" s="3"/>
      <c r="R1011956" s="50"/>
      <c r="S1011956" s="3"/>
      <c r="T1011956" s="3"/>
      <c r="U1011956" s="3"/>
      <c r="V1011956" s="6"/>
    </row>
    <row r="1011957" spans="1:22" customFormat="1">
      <c r="A1011957" s="2"/>
      <c r="B1011957" s="44"/>
      <c r="C1011957" s="39"/>
      <c r="D1011957" s="39"/>
      <c r="E1011957" s="3"/>
      <c r="F1011957" s="20"/>
      <c r="G1011957" s="20"/>
      <c r="H1011957" s="46"/>
      <c r="I1011957" s="47"/>
      <c r="J1011957" s="3"/>
      <c r="K1011957" s="48"/>
      <c r="L1011957" s="46"/>
      <c r="M1011957" s="46"/>
      <c r="N1011957" s="49"/>
      <c r="O1011957" s="46"/>
      <c r="P1011957" s="3"/>
      <c r="Q1011957" s="3"/>
      <c r="R1011957" s="50"/>
      <c r="S1011957" s="3"/>
      <c r="T1011957" s="3"/>
      <c r="U1011957" s="3"/>
      <c r="V1011957" s="6"/>
    </row>
    <row r="1011958" spans="1:22" customFormat="1">
      <c r="A1011958" s="2"/>
      <c r="B1011958" s="44"/>
      <c r="C1011958" s="39"/>
      <c r="D1011958" s="39"/>
      <c r="E1011958" s="3"/>
      <c r="F1011958" s="20"/>
      <c r="G1011958" s="20"/>
      <c r="H1011958" s="46"/>
      <c r="I1011958" s="47"/>
      <c r="J1011958" s="3"/>
      <c r="K1011958" s="48"/>
      <c r="L1011958" s="46"/>
      <c r="M1011958" s="46"/>
      <c r="N1011958" s="49"/>
      <c r="O1011958" s="46"/>
      <c r="P1011958" s="3"/>
      <c r="Q1011958" s="3"/>
      <c r="R1011958" s="50"/>
      <c r="S1011958" s="3"/>
      <c r="T1011958" s="3"/>
      <c r="U1011958" s="3"/>
      <c r="V1011958" s="6"/>
    </row>
    <row r="1011959" spans="1:22" customFormat="1">
      <c r="A1011959" s="2"/>
      <c r="B1011959" s="44"/>
      <c r="C1011959" s="39"/>
      <c r="D1011959" s="39"/>
      <c r="E1011959" s="3"/>
      <c r="F1011959" s="20"/>
      <c r="G1011959" s="20"/>
      <c r="H1011959" s="46"/>
      <c r="I1011959" s="47"/>
      <c r="J1011959" s="3"/>
      <c r="K1011959" s="48"/>
      <c r="L1011959" s="46"/>
      <c r="M1011959" s="46"/>
      <c r="N1011959" s="49"/>
      <c r="O1011959" s="46"/>
      <c r="P1011959" s="3"/>
      <c r="Q1011959" s="3"/>
      <c r="R1011959" s="50"/>
      <c r="S1011959" s="3"/>
      <c r="T1011959" s="3"/>
      <c r="U1011959" s="3"/>
      <c r="V1011959" s="6"/>
    </row>
    <row r="1011960" spans="1:22" customFormat="1">
      <c r="A1011960" s="2"/>
      <c r="B1011960" s="44"/>
      <c r="C1011960" s="39"/>
      <c r="D1011960" s="39"/>
      <c r="E1011960" s="3"/>
      <c r="F1011960" s="20"/>
      <c r="G1011960" s="20"/>
      <c r="H1011960" s="46"/>
      <c r="I1011960" s="47"/>
      <c r="J1011960" s="3"/>
      <c r="K1011960" s="48"/>
      <c r="L1011960" s="46"/>
      <c r="M1011960" s="46"/>
      <c r="N1011960" s="49"/>
      <c r="O1011960" s="46"/>
      <c r="P1011960" s="3"/>
      <c r="Q1011960" s="3"/>
      <c r="R1011960" s="50"/>
      <c r="S1011960" s="3"/>
      <c r="T1011960" s="3"/>
      <c r="U1011960" s="3"/>
      <c r="V1011960" s="6"/>
    </row>
    <row r="1011961" spans="1:22" customFormat="1">
      <c r="A1011961" s="2"/>
      <c r="B1011961" s="44"/>
      <c r="C1011961" s="39"/>
      <c r="D1011961" s="39"/>
      <c r="E1011961" s="3"/>
      <c r="F1011961" s="20"/>
      <c r="G1011961" s="20"/>
      <c r="H1011961" s="46"/>
      <c r="I1011961" s="47"/>
      <c r="J1011961" s="3"/>
      <c r="K1011961" s="48"/>
      <c r="L1011961" s="46"/>
      <c r="M1011961" s="46"/>
      <c r="N1011961" s="49"/>
      <c r="O1011961" s="46"/>
      <c r="P1011961" s="3"/>
      <c r="Q1011961" s="3"/>
      <c r="R1011961" s="50"/>
      <c r="S1011961" s="3"/>
      <c r="T1011961" s="3"/>
      <c r="U1011961" s="3"/>
      <c r="V1011961" s="6"/>
    </row>
    <row r="1011962" spans="1:22" customFormat="1">
      <c r="A1011962" s="2"/>
      <c r="B1011962" s="44"/>
      <c r="C1011962" s="39"/>
      <c r="D1011962" s="39"/>
      <c r="E1011962" s="3"/>
      <c r="F1011962" s="20"/>
      <c r="G1011962" s="20"/>
      <c r="H1011962" s="46"/>
      <c r="I1011962" s="47"/>
      <c r="J1011962" s="3"/>
      <c r="K1011962" s="48"/>
      <c r="L1011962" s="46"/>
      <c r="M1011962" s="46"/>
      <c r="N1011962" s="49"/>
      <c r="O1011962" s="46"/>
      <c r="P1011962" s="3"/>
      <c r="Q1011962" s="3"/>
      <c r="R1011962" s="50"/>
      <c r="S1011962" s="3"/>
      <c r="T1011962" s="3"/>
      <c r="U1011962" s="3"/>
      <c r="V1011962" s="6"/>
    </row>
    <row r="1011963" spans="1:22" customFormat="1">
      <c r="A1011963" s="2"/>
      <c r="B1011963" s="44"/>
      <c r="C1011963" s="39"/>
      <c r="D1011963" s="39"/>
      <c r="E1011963" s="3"/>
      <c r="F1011963" s="20"/>
      <c r="G1011963" s="20"/>
      <c r="H1011963" s="46"/>
      <c r="I1011963" s="47"/>
      <c r="J1011963" s="3"/>
      <c r="K1011963" s="48"/>
      <c r="L1011963" s="46"/>
      <c r="M1011963" s="46"/>
      <c r="N1011963" s="49"/>
      <c r="O1011963" s="46"/>
      <c r="P1011963" s="3"/>
      <c r="Q1011963" s="3"/>
      <c r="R1011963" s="50"/>
      <c r="S1011963" s="3"/>
      <c r="T1011963" s="3"/>
      <c r="U1011963" s="3"/>
      <c r="V1011963" s="6"/>
    </row>
    <row r="1011964" spans="1:22" customFormat="1">
      <c r="A1011964" s="2"/>
      <c r="B1011964" s="44"/>
      <c r="C1011964" s="39"/>
      <c r="D1011964" s="39"/>
      <c r="E1011964" s="3"/>
      <c r="F1011964" s="20"/>
      <c r="G1011964" s="20"/>
      <c r="H1011964" s="46"/>
      <c r="I1011964" s="47"/>
      <c r="J1011964" s="3"/>
      <c r="K1011964" s="48"/>
      <c r="L1011964" s="46"/>
      <c r="M1011964" s="46"/>
      <c r="N1011964" s="49"/>
      <c r="O1011964" s="46"/>
      <c r="P1011964" s="3"/>
      <c r="Q1011964" s="3"/>
      <c r="R1011964" s="50"/>
      <c r="S1011964" s="3"/>
      <c r="T1011964" s="3"/>
      <c r="U1011964" s="3"/>
      <c r="V1011964" s="6"/>
    </row>
    <row r="1011965" spans="1:22" customFormat="1">
      <c r="A1011965" s="2"/>
      <c r="B1011965" s="44"/>
      <c r="C1011965" s="39"/>
      <c r="D1011965" s="39"/>
      <c r="E1011965" s="3"/>
      <c r="F1011965" s="20"/>
      <c r="G1011965" s="20"/>
      <c r="H1011965" s="46"/>
      <c r="I1011965" s="47"/>
      <c r="J1011965" s="3"/>
      <c r="K1011965" s="48"/>
      <c r="L1011965" s="46"/>
      <c r="M1011965" s="46"/>
      <c r="N1011965" s="49"/>
      <c r="O1011965" s="46"/>
      <c r="P1011965" s="3"/>
      <c r="Q1011965" s="3"/>
      <c r="R1011965" s="50"/>
      <c r="S1011965" s="3"/>
      <c r="T1011965" s="3"/>
      <c r="U1011965" s="3"/>
      <c r="V1011965" s="6"/>
    </row>
    <row r="1011966" spans="1:22" customFormat="1">
      <c r="A1011966" s="2"/>
      <c r="B1011966" s="44"/>
      <c r="C1011966" s="39"/>
      <c r="D1011966" s="39"/>
      <c r="E1011966" s="3"/>
      <c r="F1011966" s="20"/>
      <c r="G1011966" s="20"/>
      <c r="H1011966" s="46"/>
      <c r="I1011966" s="47"/>
      <c r="J1011966" s="3"/>
      <c r="K1011966" s="48"/>
      <c r="L1011966" s="46"/>
      <c r="M1011966" s="46"/>
      <c r="N1011966" s="49"/>
      <c r="O1011966" s="46"/>
      <c r="P1011966" s="3"/>
      <c r="Q1011966" s="3"/>
      <c r="R1011966" s="50"/>
      <c r="S1011966" s="3"/>
      <c r="T1011966" s="3"/>
      <c r="U1011966" s="3"/>
      <c r="V1011966" s="6"/>
    </row>
    <row r="1011967" spans="1:22" customFormat="1">
      <c r="A1011967" s="2"/>
      <c r="B1011967" s="44"/>
      <c r="C1011967" s="39"/>
      <c r="D1011967" s="39"/>
      <c r="E1011967" s="3"/>
      <c r="F1011967" s="20"/>
      <c r="G1011967" s="20"/>
      <c r="H1011967" s="46"/>
      <c r="I1011967" s="47"/>
      <c r="J1011967" s="3"/>
      <c r="K1011967" s="48"/>
      <c r="L1011967" s="46"/>
      <c r="M1011967" s="46"/>
      <c r="N1011967" s="49"/>
      <c r="O1011967" s="46"/>
      <c r="P1011967" s="3"/>
      <c r="Q1011967" s="3"/>
      <c r="R1011967" s="50"/>
      <c r="S1011967" s="3"/>
      <c r="T1011967" s="3"/>
      <c r="U1011967" s="3"/>
      <c r="V1011967" s="6"/>
    </row>
    <row r="1011968" spans="1:22" customFormat="1">
      <c r="A1011968" s="2"/>
      <c r="B1011968" s="44"/>
      <c r="C1011968" s="39"/>
      <c r="D1011968" s="39"/>
      <c r="E1011968" s="3"/>
      <c r="F1011968" s="20"/>
      <c r="G1011968" s="20"/>
      <c r="H1011968" s="46"/>
      <c r="I1011968" s="47"/>
      <c r="J1011968" s="3"/>
      <c r="K1011968" s="48"/>
      <c r="L1011968" s="46"/>
      <c r="M1011968" s="46"/>
      <c r="N1011968" s="49"/>
      <c r="O1011968" s="46"/>
      <c r="P1011968" s="3"/>
      <c r="Q1011968" s="3"/>
      <c r="R1011968" s="50"/>
      <c r="S1011968" s="3"/>
      <c r="T1011968" s="3"/>
      <c r="U1011968" s="3"/>
      <c r="V1011968" s="6"/>
    </row>
    <row r="1011969" spans="1:22" customFormat="1">
      <c r="A1011969" s="2"/>
      <c r="B1011969" s="44"/>
      <c r="C1011969" s="39"/>
      <c r="D1011969" s="39"/>
      <c r="E1011969" s="3"/>
      <c r="F1011969" s="20"/>
      <c r="G1011969" s="20"/>
      <c r="H1011969" s="46"/>
      <c r="I1011969" s="47"/>
      <c r="J1011969" s="3"/>
      <c r="K1011969" s="48"/>
      <c r="L1011969" s="46"/>
      <c r="M1011969" s="46"/>
      <c r="N1011969" s="49"/>
      <c r="O1011969" s="46"/>
      <c r="P1011969" s="3"/>
      <c r="Q1011969" s="3"/>
      <c r="R1011969" s="50"/>
      <c r="S1011969" s="3"/>
      <c r="T1011969" s="3"/>
      <c r="U1011969" s="3"/>
      <c r="V1011969" s="6"/>
    </row>
    <row r="1011970" spans="1:22" customFormat="1">
      <c r="A1011970" s="2"/>
      <c r="B1011970" s="44"/>
      <c r="C1011970" s="39"/>
      <c r="D1011970" s="39"/>
      <c r="E1011970" s="3"/>
      <c r="F1011970" s="20"/>
      <c r="G1011970" s="20"/>
      <c r="H1011970" s="46"/>
      <c r="I1011970" s="47"/>
      <c r="J1011970" s="3"/>
      <c r="K1011970" s="48"/>
      <c r="L1011970" s="46"/>
      <c r="M1011970" s="46"/>
      <c r="N1011970" s="49"/>
      <c r="O1011970" s="46"/>
      <c r="P1011970" s="3"/>
      <c r="Q1011970" s="3"/>
      <c r="R1011970" s="50"/>
      <c r="S1011970" s="3"/>
      <c r="T1011970" s="3"/>
      <c r="U1011970" s="3"/>
      <c r="V1011970" s="6"/>
    </row>
    <row r="1011971" spans="1:22" customFormat="1">
      <c r="A1011971" s="2"/>
      <c r="B1011971" s="44"/>
      <c r="C1011971" s="39"/>
      <c r="D1011971" s="39"/>
      <c r="E1011971" s="3"/>
      <c r="F1011971" s="20"/>
      <c r="G1011971" s="20"/>
      <c r="H1011971" s="46"/>
      <c r="I1011971" s="47"/>
      <c r="J1011971" s="3"/>
      <c r="K1011971" s="48"/>
      <c r="L1011971" s="46"/>
      <c r="M1011971" s="46"/>
      <c r="N1011971" s="49"/>
      <c r="O1011971" s="46"/>
      <c r="P1011971" s="3"/>
      <c r="Q1011971" s="3"/>
      <c r="R1011971" s="50"/>
      <c r="S1011971" s="3"/>
      <c r="T1011971" s="3"/>
      <c r="U1011971" s="3"/>
      <c r="V1011971" s="6"/>
    </row>
    <row r="1011972" spans="1:22" customFormat="1">
      <c r="A1011972" s="2"/>
      <c r="B1011972" s="44"/>
      <c r="C1011972" s="39"/>
      <c r="D1011972" s="39"/>
      <c r="E1011972" s="3"/>
      <c r="F1011972" s="20"/>
      <c r="G1011972" s="20"/>
      <c r="H1011972" s="46"/>
      <c r="I1011972" s="47"/>
      <c r="J1011972" s="3"/>
      <c r="K1011972" s="48"/>
      <c r="L1011972" s="46"/>
      <c r="M1011972" s="46"/>
      <c r="N1011972" s="49"/>
      <c r="O1011972" s="46"/>
      <c r="P1011972" s="3"/>
      <c r="Q1011972" s="3"/>
      <c r="R1011972" s="50"/>
      <c r="S1011972" s="3"/>
      <c r="T1011972" s="3"/>
      <c r="U1011972" s="3"/>
      <c r="V1011972" s="6"/>
    </row>
    <row r="1011973" spans="1:22" customFormat="1">
      <c r="A1011973" s="2"/>
      <c r="B1011973" s="44"/>
      <c r="C1011973" s="39"/>
      <c r="D1011973" s="39"/>
      <c r="E1011973" s="3"/>
      <c r="F1011973" s="20"/>
      <c r="G1011973" s="20"/>
      <c r="H1011973" s="46"/>
      <c r="I1011973" s="47"/>
      <c r="J1011973" s="3"/>
      <c r="K1011973" s="48"/>
      <c r="L1011973" s="46"/>
      <c r="M1011973" s="46"/>
      <c r="N1011973" s="49"/>
      <c r="O1011973" s="46"/>
      <c r="P1011973" s="3"/>
      <c r="Q1011973" s="3"/>
      <c r="R1011973" s="50"/>
      <c r="S1011973" s="3"/>
      <c r="T1011973" s="3"/>
      <c r="U1011973" s="3"/>
      <c r="V1011973" s="6"/>
    </row>
    <row r="1011974" spans="1:22" customFormat="1">
      <c r="A1011974" s="2"/>
      <c r="B1011974" s="44"/>
      <c r="C1011974" s="39"/>
      <c r="D1011974" s="39"/>
      <c r="E1011974" s="3"/>
      <c r="F1011974" s="20"/>
      <c r="G1011974" s="20"/>
      <c r="H1011974" s="46"/>
      <c r="I1011974" s="47"/>
      <c r="J1011974" s="3"/>
      <c r="K1011974" s="48"/>
      <c r="L1011974" s="46"/>
      <c r="M1011974" s="46"/>
      <c r="N1011974" s="49"/>
      <c r="O1011974" s="46"/>
      <c r="P1011974" s="3"/>
      <c r="Q1011974" s="3"/>
      <c r="R1011974" s="50"/>
      <c r="S1011974" s="3"/>
      <c r="T1011974" s="3"/>
      <c r="U1011974" s="3"/>
      <c r="V1011974" s="6"/>
    </row>
    <row r="1011975" spans="1:22" customFormat="1">
      <c r="A1011975" s="2"/>
      <c r="B1011975" s="44"/>
      <c r="C1011975" s="39"/>
      <c r="D1011975" s="39"/>
      <c r="E1011975" s="3"/>
      <c r="F1011975" s="20"/>
      <c r="G1011975" s="20"/>
      <c r="H1011975" s="46"/>
      <c r="I1011975" s="47"/>
      <c r="J1011975" s="3"/>
      <c r="K1011975" s="48"/>
      <c r="L1011975" s="46"/>
      <c r="M1011975" s="46"/>
      <c r="N1011975" s="49"/>
      <c r="O1011975" s="46"/>
      <c r="P1011975" s="3"/>
      <c r="Q1011975" s="3"/>
      <c r="R1011975" s="50"/>
      <c r="S1011975" s="3"/>
      <c r="T1011975" s="3"/>
      <c r="U1011975" s="3"/>
      <c r="V1011975" s="6"/>
    </row>
    <row r="1011976" spans="1:22" customFormat="1">
      <c r="A1011976" s="2"/>
      <c r="B1011976" s="44"/>
      <c r="C1011976" s="39"/>
      <c r="D1011976" s="39"/>
      <c r="E1011976" s="3"/>
      <c r="F1011976" s="20"/>
      <c r="G1011976" s="20"/>
      <c r="H1011976" s="46"/>
      <c r="I1011976" s="47"/>
      <c r="J1011976" s="3"/>
      <c r="K1011976" s="48"/>
      <c r="L1011976" s="46"/>
      <c r="M1011976" s="46"/>
      <c r="N1011976" s="49"/>
      <c r="O1011976" s="46"/>
      <c r="P1011976" s="3"/>
      <c r="Q1011976" s="3"/>
      <c r="R1011976" s="50"/>
      <c r="S1011976" s="3"/>
      <c r="T1011976" s="3"/>
      <c r="U1011976" s="3"/>
      <c r="V1011976" s="6"/>
    </row>
    <row r="1011977" spans="1:22" customFormat="1">
      <c r="A1011977" s="2"/>
      <c r="B1011977" s="44"/>
      <c r="C1011977" s="39"/>
      <c r="D1011977" s="39"/>
      <c r="E1011977" s="3"/>
      <c r="F1011977" s="20"/>
      <c r="G1011977" s="20"/>
      <c r="H1011977" s="46"/>
      <c r="I1011977" s="47"/>
      <c r="J1011977" s="3"/>
      <c r="K1011977" s="48"/>
      <c r="L1011977" s="46"/>
      <c r="M1011977" s="46"/>
      <c r="N1011977" s="49"/>
      <c r="O1011977" s="46"/>
      <c r="P1011977" s="3"/>
      <c r="Q1011977" s="3"/>
      <c r="R1011977" s="50"/>
      <c r="S1011977" s="3"/>
      <c r="T1011977" s="3"/>
      <c r="U1011977" s="3"/>
      <c r="V1011977" s="6"/>
    </row>
    <row r="1011978" spans="1:22" customFormat="1">
      <c r="A1011978" s="2"/>
      <c r="B1011978" s="44"/>
      <c r="C1011978" s="39"/>
      <c r="D1011978" s="39"/>
      <c r="E1011978" s="3"/>
      <c r="F1011978" s="20"/>
      <c r="G1011978" s="20"/>
      <c r="H1011978" s="46"/>
      <c r="I1011978" s="47"/>
      <c r="J1011978" s="3"/>
      <c r="K1011978" s="48"/>
      <c r="L1011978" s="46"/>
      <c r="M1011978" s="46"/>
      <c r="N1011978" s="49"/>
      <c r="O1011978" s="46"/>
      <c r="P1011978" s="3"/>
      <c r="Q1011978" s="3"/>
      <c r="R1011978" s="50"/>
      <c r="S1011978" s="3"/>
      <c r="T1011978" s="3"/>
      <c r="U1011978" s="3"/>
      <c r="V1011978" s="6"/>
    </row>
    <row r="1011979" spans="1:22" customFormat="1">
      <c r="A1011979" s="2"/>
      <c r="B1011979" s="44"/>
      <c r="C1011979" s="39"/>
      <c r="D1011979" s="39"/>
      <c r="E1011979" s="3"/>
      <c r="F1011979" s="20"/>
      <c r="G1011979" s="20"/>
      <c r="H1011979" s="46"/>
      <c r="I1011979" s="47"/>
      <c r="J1011979" s="3"/>
      <c r="K1011979" s="48"/>
      <c r="L1011979" s="46"/>
      <c r="M1011979" s="46"/>
      <c r="N1011979" s="49"/>
      <c r="O1011979" s="46"/>
      <c r="P1011979" s="3"/>
      <c r="Q1011979" s="3"/>
      <c r="R1011979" s="50"/>
      <c r="S1011979" s="3"/>
      <c r="T1011979" s="3"/>
      <c r="U1011979" s="3"/>
      <c r="V1011979" s="6"/>
    </row>
    <row r="1011980" spans="1:22" customFormat="1">
      <c r="A1011980" s="2"/>
      <c r="B1011980" s="44"/>
      <c r="C1011980" s="39"/>
      <c r="D1011980" s="39"/>
      <c r="E1011980" s="3"/>
      <c r="F1011980" s="20"/>
      <c r="G1011980" s="20"/>
      <c r="H1011980" s="46"/>
      <c r="I1011980" s="47"/>
      <c r="J1011980" s="3"/>
      <c r="K1011980" s="48"/>
      <c r="L1011980" s="46"/>
      <c r="M1011980" s="46"/>
      <c r="N1011980" s="49"/>
      <c r="O1011980" s="46"/>
      <c r="P1011980" s="3"/>
      <c r="Q1011980" s="3"/>
      <c r="R1011980" s="50"/>
      <c r="S1011980" s="3"/>
      <c r="T1011980" s="3"/>
      <c r="U1011980" s="3"/>
      <c r="V1011980" s="6"/>
    </row>
    <row r="1011981" spans="1:22" customFormat="1">
      <c r="A1011981" s="2"/>
      <c r="B1011981" s="44"/>
      <c r="C1011981" s="39"/>
      <c r="D1011981" s="39"/>
      <c r="E1011981" s="3"/>
      <c r="F1011981" s="20"/>
      <c r="G1011981" s="20"/>
      <c r="H1011981" s="46"/>
      <c r="I1011981" s="47"/>
      <c r="J1011981" s="3"/>
      <c r="K1011981" s="48"/>
      <c r="L1011981" s="46"/>
      <c r="M1011981" s="46"/>
      <c r="N1011981" s="49"/>
      <c r="O1011981" s="46"/>
      <c r="P1011981" s="3"/>
      <c r="Q1011981" s="3"/>
      <c r="R1011981" s="50"/>
      <c r="S1011981" s="3"/>
      <c r="T1011981" s="3"/>
      <c r="U1011981" s="3"/>
      <c r="V1011981" s="6"/>
    </row>
    <row r="1011982" spans="1:22" customFormat="1">
      <c r="A1011982" s="2"/>
      <c r="B1011982" s="44"/>
      <c r="C1011982" s="39"/>
      <c r="D1011982" s="39"/>
      <c r="E1011982" s="3"/>
      <c r="F1011982" s="20"/>
      <c r="G1011982" s="20"/>
      <c r="H1011982" s="46"/>
      <c r="I1011982" s="47"/>
      <c r="J1011982" s="3"/>
      <c r="K1011982" s="48"/>
      <c r="L1011982" s="46"/>
      <c r="M1011982" s="46"/>
      <c r="N1011982" s="49"/>
      <c r="O1011982" s="46"/>
      <c r="P1011982" s="3"/>
      <c r="Q1011982" s="3"/>
      <c r="R1011982" s="50"/>
      <c r="S1011982" s="3"/>
      <c r="T1011982" s="3"/>
      <c r="U1011982" s="3"/>
      <c r="V1011982" s="6"/>
    </row>
    <row r="1011983" spans="1:22" customFormat="1">
      <c r="A1011983" s="2"/>
      <c r="B1011983" s="44"/>
      <c r="C1011983" s="39"/>
      <c r="D1011983" s="39"/>
      <c r="E1011983" s="3"/>
      <c r="F1011983" s="20"/>
      <c r="G1011983" s="20"/>
      <c r="H1011983" s="46"/>
      <c r="I1011983" s="47"/>
      <c r="J1011983" s="3"/>
      <c r="K1011983" s="48"/>
      <c r="L1011983" s="46"/>
      <c r="M1011983" s="46"/>
      <c r="N1011983" s="49"/>
      <c r="O1011983" s="46"/>
      <c r="P1011983" s="3"/>
      <c r="Q1011983" s="3"/>
      <c r="R1011983" s="50"/>
      <c r="S1011983" s="3"/>
      <c r="T1011983" s="3"/>
      <c r="U1011983" s="3"/>
      <c r="V1011983" s="6"/>
    </row>
    <row r="1011984" spans="1:22" customFormat="1">
      <c r="A1011984" s="2"/>
      <c r="B1011984" s="44"/>
      <c r="C1011984" s="39"/>
      <c r="D1011984" s="39"/>
      <c r="E1011984" s="3"/>
      <c r="F1011984" s="20"/>
      <c r="G1011984" s="20"/>
      <c r="H1011984" s="46"/>
      <c r="I1011984" s="47"/>
      <c r="J1011984" s="3"/>
      <c r="K1011984" s="48"/>
      <c r="L1011984" s="46"/>
      <c r="M1011984" s="46"/>
      <c r="N1011984" s="49"/>
      <c r="O1011984" s="46"/>
      <c r="P1011984" s="3"/>
      <c r="Q1011984" s="3"/>
      <c r="R1011984" s="50"/>
      <c r="S1011984" s="3"/>
      <c r="T1011984" s="3"/>
      <c r="U1011984" s="3"/>
      <c r="V1011984" s="6"/>
    </row>
    <row r="1011985" spans="1:22" customFormat="1">
      <c r="A1011985" s="2"/>
      <c r="B1011985" s="44"/>
      <c r="C1011985" s="39"/>
      <c r="D1011985" s="39"/>
      <c r="E1011985" s="3"/>
      <c r="F1011985" s="20"/>
      <c r="G1011985" s="20"/>
      <c r="H1011985" s="46"/>
      <c r="I1011985" s="47"/>
      <c r="J1011985" s="3"/>
      <c r="K1011985" s="48"/>
      <c r="L1011985" s="46"/>
      <c r="M1011985" s="46"/>
      <c r="N1011985" s="49"/>
      <c r="O1011985" s="46"/>
      <c r="P1011985" s="3"/>
      <c r="Q1011985" s="3"/>
      <c r="R1011985" s="50"/>
      <c r="S1011985" s="3"/>
      <c r="T1011985" s="3"/>
      <c r="U1011985" s="3"/>
      <c r="V1011985" s="6"/>
    </row>
    <row r="1011986" spans="1:22" customFormat="1">
      <c r="A1011986" s="2"/>
      <c r="B1011986" s="44"/>
      <c r="C1011986" s="39"/>
      <c r="D1011986" s="39"/>
      <c r="E1011986" s="3"/>
      <c r="F1011986" s="20"/>
      <c r="G1011986" s="20"/>
      <c r="H1011986" s="46"/>
      <c r="I1011986" s="47"/>
      <c r="J1011986" s="3"/>
      <c r="K1011986" s="48"/>
      <c r="L1011986" s="46"/>
      <c r="M1011986" s="46"/>
      <c r="N1011986" s="49"/>
      <c r="O1011986" s="46"/>
      <c r="P1011986" s="3"/>
      <c r="Q1011986" s="3"/>
      <c r="R1011986" s="50"/>
      <c r="S1011986" s="3"/>
      <c r="T1011986" s="3"/>
      <c r="U1011986" s="3"/>
      <c r="V1011986" s="6"/>
    </row>
    <row r="1011987" spans="1:22" customFormat="1">
      <c r="A1011987" s="2"/>
      <c r="B1011987" s="44"/>
      <c r="C1011987" s="39"/>
      <c r="D1011987" s="39"/>
      <c r="E1011987" s="3"/>
      <c r="F1011987" s="20"/>
      <c r="G1011987" s="20"/>
      <c r="H1011987" s="46"/>
      <c r="I1011987" s="47"/>
      <c r="J1011987" s="3"/>
      <c r="K1011987" s="48"/>
      <c r="L1011987" s="46"/>
      <c r="M1011987" s="46"/>
      <c r="N1011987" s="49"/>
      <c r="O1011987" s="46"/>
      <c r="P1011987" s="3"/>
      <c r="Q1011987" s="3"/>
      <c r="R1011987" s="50"/>
      <c r="S1011987" s="3"/>
      <c r="T1011987" s="3"/>
      <c r="U1011987" s="3"/>
      <c r="V1011987" s="6"/>
    </row>
    <row r="1011988" spans="1:22" customFormat="1">
      <c r="A1011988" s="2"/>
      <c r="B1011988" s="44"/>
      <c r="C1011988" s="39"/>
      <c r="D1011988" s="39"/>
      <c r="E1011988" s="3"/>
      <c r="F1011988" s="20"/>
      <c r="G1011988" s="20"/>
      <c r="H1011988" s="46"/>
      <c r="I1011988" s="47"/>
      <c r="J1011988" s="3"/>
      <c r="K1011988" s="48"/>
      <c r="L1011988" s="46"/>
      <c r="M1011988" s="46"/>
      <c r="N1011988" s="49"/>
      <c r="O1011988" s="46"/>
      <c r="P1011988" s="3"/>
      <c r="Q1011988" s="3"/>
      <c r="R1011988" s="50"/>
      <c r="S1011988" s="3"/>
      <c r="T1011988" s="3"/>
      <c r="U1011988" s="3"/>
      <c r="V1011988" s="6"/>
    </row>
    <row r="1011989" spans="1:22" customFormat="1">
      <c r="A1011989" s="2"/>
      <c r="B1011989" s="44"/>
      <c r="C1011989" s="39"/>
      <c r="D1011989" s="39"/>
      <c r="E1011989" s="3"/>
      <c r="F1011989" s="20"/>
      <c r="G1011989" s="20"/>
      <c r="H1011989" s="46"/>
      <c r="I1011989" s="47"/>
      <c r="J1011989" s="3"/>
      <c r="K1011989" s="48"/>
      <c r="L1011989" s="46"/>
      <c r="M1011989" s="46"/>
      <c r="N1011989" s="49"/>
      <c r="O1011989" s="46"/>
      <c r="P1011989" s="3"/>
      <c r="Q1011989" s="3"/>
      <c r="R1011989" s="50"/>
      <c r="S1011989" s="3"/>
      <c r="T1011989" s="3"/>
      <c r="U1011989" s="3"/>
      <c r="V1011989" s="6"/>
    </row>
    <row r="1011990" spans="1:22" customFormat="1">
      <c r="A1011990" s="2"/>
      <c r="B1011990" s="44"/>
      <c r="C1011990" s="39"/>
      <c r="D1011990" s="39"/>
      <c r="E1011990" s="3"/>
      <c r="F1011990" s="20"/>
      <c r="G1011990" s="20"/>
      <c r="H1011990" s="46"/>
      <c r="I1011990" s="47"/>
      <c r="J1011990" s="3"/>
      <c r="K1011990" s="48"/>
      <c r="L1011990" s="46"/>
      <c r="M1011990" s="46"/>
      <c r="N1011990" s="49"/>
      <c r="O1011990" s="46"/>
      <c r="P1011990" s="3"/>
      <c r="Q1011990" s="3"/>
      <c r="R1011990" s="50"/>
      <c r="S1011990" s="3"/>
      <c r="T1011990" s="3"/>
      <c r="U1011990" s="3"/>
      <c r="V1011990" s="6"/>
    </row>
    <row r="1011991" spans="1:22" customFormat="1">
      <c r="A1011991" s="2"/>
      <c r="B1011991" s="44"/>
      <c r="C1011991" s="39"/>
      <c r="D1011991" s="39"/>
      <c r="E1011991" s="3"/>
      <c r="F1011991" s="20"/>
      <c r="G1011991" s="20"/>
      <c r="H1011991" s="46"/>
      <c r="I1011991" s="47"/>
      <c r="J1011991" s="3"/>
      <c r="K1011991" s="48"/>
      <c r="L1011991" s="46"/>
      <c r="M1011991" s="46"/>
      <c r="N1011991" s="49"/>
      <c r="O1011991" s="46"/>
      <c r="P1011991" s="3"/>
      <c r="Q1011991" s="3"/>
      <c r="R1011991" s="50"/>
      <c r="S1011991" s="3"/>
      <c r="T1011991" s="3"/>
      <c r="U1011991" s="3"/>
      <c r="V1011991" s="6"/>
    </row>
    <row r="1011992" spans="1:22" customFormat="1">
      <c r="A1011992" s="2"/>
      <c r="B1011992" s="44"/>
      <c r="C1011992" s="39"/>
      <c r="D1011992" s="39"/>
      <c r="E1011992" s="3"/>
      <c r="F1011992" s="20"/>
      <c r="G1011992" s="20"/>
      <c r="H1011992" s="46"/>
      <c r="I1011992" s="47"/>
      <c r="J1011992" s="3"/>
      <c r="K1011992" s="48"/>
      <c r="L1011992" s="46"/>
      <c r="M1011992" s="46"/>
      <c r="N1011992" s="49"/>
      <c r="O1011992" s="46"/>
      <c r="P1011992" s="3"/>
      <c r="Q1011992" s="3"/>
      <c r="R1011992" s="50"/>
      <c r="S1011992" s="3"/>
      <c r="T1011992" s="3"/>
      <c r="U1011992" s="3"/>
      <c r="V1011992" s="6"/>
    </row>
    <row r="1011993" spans="1:22" customFormat="1">
      <c r="A1011993" s="2"/>
      <c r="B1011993" s="44"/>
      <c r="C1011993" s="39"/>
      <c r="D1011993" s="39"/>
      <c r="E1011993" s="3"/>
      <c r="F1011993" s="20"/>
      <c r="G1011993" s="20"/>
      <c r="H1011993" s="46"/>
      <c r="I1011993" s="47"/>
      <c r="J1011993" s="3"/>
      <c r="K1011993" s="48"/>
      <c r="L1011993" s="46"/>
      <c r="M1011993" s="46"/>
      <c r="N1011993" s="49"/>
      <c r="O1011993" s="46"/>
      <c r="P1011993" s="3"/>
      <c r="Q1011993" s="3"/>
      <c r="R1011993" s="50"/>
      <c r="S1011993" s="3"/>
      <c r="T1011993" s="3"/>
      <c r="U1011993" s="3"/>
      <c r="V1011993" s="6"/>
    </row>
    <row r="1011994" spans="1:22" customFormat="1">
      <c r="A1011994" s="2"/>
      <c r="B1011994" s="44"/>
      <c r="C1011994" s="39"/>
      <c r="D1011994" s="39"/>
      <c r="E1011994" s="3"/>
      <c r="F1011994" s="20"/>
      <c r="G1011994" s="20"/>
      <c r="H1011994" s="46"/>
      <c r="I1011994" s="47"/>
      <c r="J1011994" s="3"/>
      <c r="K1011994" s="48"/>
      <c r="L1011994" s="46"/>
      <c r="M1011994" s="46"/>
      <c r="N1011994" s="49"/>
      <c r="O1011994" s="46"/>
      <c r="P1011994" s="3"/>
      <c r="Q1011994" s="3"/>
      <c r="R1011994" s="50"/>
      <c r="S1011994" s="3"/>
      <c r="T1011994" s="3"/>
      <c r="U1011994" s="3"/>
      <c r="V1011994" s="6"/>
    </row>
    <row r="1011995" spans="1:22" customFormat="1">
      <c r="A1011995" s="2"/>
      <c r="B1011995" s="44"/>
      <c r="C1011995" s="39"/>
      <c r="D1011995" s="39"/>
      <c r="E1011995" s="3"/>
      <c r="F1011995" s="20"/>
      <c r="G1011995" s="20"/>
      <c r="H1011995" s="46"/>
      <c r="I1011995" s="47"/>
      <c r="J1011995" s="3"/>
      <c r="K1011995" s="48"/>
      <c r="L1011995" s="46"/>
      <c r="M1011995" s="46"/>
      <c r="N1011995" s="49"/>
      <c r="O1011995" s="46"/>
      <c r="P1011995" s="3"/>
      <c r="Q1011995" s="3"/>
      <c r="R1011995" s="50"/>
      <c r="S1011995" s="3"/>
      <c r="T1011995" s="3"/>
      <c r="U1011995" s="3"/>
      <c r="V1011995" s="6"/>
    </row>
    <row r="1011996" spans="1:22" customFormat="1">
      <c r="A1011996" s="2"/>
      <c r="B1011996" s="44"/>
      <c r="C1011996" s="39"/>
      <c r="D1011996" s="39"/>
      <c r="E1011996" s="3"/>
      <c r="F1011996" s="20"/>
      <c r="G1011996" s="20"/>
      <c r="H1011996" s="46"/>
      <c r="I1011996" s="47"/>
      <c r="J1011996" s="3"/>
      <c r="K1011996" s="48"/>
      <c r="L1011996" s="46"/>
      <c r="M1011996" s="46"/>
      <c r="N1011996" s="49"/>
      <c r="O1011996" s="46"/>
      <c r="P1011996" s="3"/>
      <c r="Q1011996" s="3"/>
      <c r="R1011996" s="50"/>
      <c r="S1011996" s="3"/>
      <c r="T1011996" s="3"/>
      <c r="U1011996" s="3"/>
      <c r="V1011996" s="6"/>
    </row>
    <row r="1011997" spans="1:22" customFormat="1">
      <c r="A1011997" s="2"/>
      <c r="B1011997" s="44"/>
      <c r="C1011997" s="39"/>
      <c r="D1011997" s="39"/>
      <c r="E1011997" s="3"/>
      <c r="F1011997" s="20"/>
      <c r="G1011997" s="20"/>
      <c r="H1011997" s="46"/>
      <c r="I1011997" s="47"/>
      <c r="J1011997" s="3"/>
      <c r="K1011997" s="48"/>
      <c r="L1011997" s="46"/>
      <c r="M1011997" s="46"/>
      <c r="N1011997" s="49"/>
      <c r="O1011997" s="46"/>
      <c r="P1011997" s="3"/>
      <c r="Q1011997" s="3"/>
      <c r="R1011997" s="50"/>
      <c r="S1011997" s="3"/>
      <c r="T1011997" s="3"/>
      <c r="U1011997" s="3"/>
      <c r="V1011997" s="6"/>
    </row>
    <row r="1011998" spans="1:22" customFormat="1">
      <c r="A1011998" s="2"/>
      <c r="B1011998" s="44"/>
      <c r="C1011998" s="39"/>
      <c r="D1011998" s="39"/>
      <c r="E1011998" s="3"/>
      <c r="F1011998" s="20"/>
      <c r="G1011998" s="20"/>
      <c r="H1011998" s="46"/>
      <c r="I1011998" s="47"/>
      <c r="J1011998" s="3"/>
      <c r="K1011998" s="48"/>
      <c r="L1011998" s="46"/>
      <c r="M1011998" s="46"/>
      <c r="N1011998" s="49"/>
      <c r="O1011998" s="46"/>
      <c r="P1011998" s="3"/>
      <c r="Q1011998" s="3"/>
      <c r="R1011998" s="50"/>
      <c r="S1011998" s="3"/>
      <c r="T1011998" s="3"/>
      <c r="U1011998" s="3"/>
      <c r="V1011998" s="6"/>
    </row>
    <row r="1011999" spans="1:22" customFormat="1">
      <c r="A1011999" s="2"/>
      <c r="B1011999" s="44"/>
      <c r="C1011999" s="39"/>
      <c r="D1011999" s="39"/>
      <c r="E1011999" s="3"/>
      <c r="F1011999" s="20"/>
      <c r="G1011999" s="20"/>
      <c r="H1011999" s="46"/>
      <c r="I1011999" s="47"/>
      <c r="J1011999" s="3"/>
      <c r="K1011999" s="48"/>
      <c r="L1011999" s="46"/>
      <c r="M1011999" s="46"/>
      <c r="N1011999" s="49"/>
      <c r="O1011999" s="46"/>
      <c r="P1011999" s="3"/>
      <c r="Q1011999" s="3"/>
      <c r="R1011999" s="50"/>
      <c r="S1011999" s="3"/>
      <c r="T1011999" s="3"/>
      <c r="U1011999" s="3"/>
      <c r="V1011999" s="6"/>
    </row>
    <row r="1012000" spans="1:22" customFormat="1">
      <c r="A1012000" s="2"/>
      <c r="B1012000" s="44"/>
      <c r="C1012000" s="39"/>
      <c r="D1012000" s="39"/>
      <c r="E1012000" s="3"/>
      <c r="F1012000" s="20"/>
      <c r="G1012000" s="20"/>
      <c r="H1012000" s="46"/>
      <c r="I1012000" s="47"/>
      <c r="J1012000" s="3"/>
      <c r="K1012000" s="48"/>
      <c r="L1012000" s="46"/>
      <c r="M1012000" s="46"/>
      <c r="N1012000" s="49"/>
      <c r="O1012000" s="46"/>
      <c r="P1012000" s="3"/>
      <c r="Q1012000" s="3"/>
      <c r="R1012000" s="50"/>
      <c r="S1012000" s="3"/>
      <c r="T1012000" s="3"/>
      <c r="U1012000" s="3"/>
      <c r="V1012000" s="6"/>
    </row>
    <row r="1012001" spans="1:22" customFormat="1">
      <c r="A1012001" s="2"/>
      <c r="B1012001" s="44"/>
      <c r="C1012001" s="39"/>
      <c r="D1012001" s="39"/>
      <c r="E1012001" s="3"/>
      <c r="F1012001" s="20"/>
      <c r="G1012001" s="20"/>
      <c r="H1012001" s="46"/>
      <c r="I1012001" s="47"/>
      <c r="J1012001" s="3"/>
      <c r="K1012001" s="48"/>
      <c r="L1012001" s="46"/>
      <c r="M1012001" s="46"/>
      <c r="N1012001" s="49"/>
      <c r="O1012001" s="46"/>
      <c r="P1012001" s="3"/>
      <c r="Q1012001" s="3"/>
      <c r="R1012001" s="50"/>
      <c r="S1012001" s="3"/>
      <c r="T1012001" s="3"/>
      <c r="U1012001" s="3"/>
      <c r="V1012001" s="6"/>
    </row>
    <row r="1012002" spans="1:22" customFormat="1">
      <c r="A1012002" s="2"/>
      <c r="B1012002" s="44"/>
      <c r="C1012002" s="39"/>
      <c r="D1012002" s="39"/>
      <c r="E1012002" s="3"/>
      <c r="F1012002" s="20"/>
      <c r="G1012002" s="20"/>
      <c r="H1012002" s="46"/>
      <c r="I1012002" s="47"/>
      <c r="J1012002" s="3"/>
      <c r="K1012002" s="48"/>
      <c r="L1012002" s="46"/>
      <c r="M1012002" s="46"/>
      <c r="N1012002" s="49"/>
      <c r="O1012002" s="46"/>
      <c r="P1012002" s="3"/>
      <c r="Q1012002" s="3"/>
      <c r="R1012002" s="50"/>
      <c r="S1012002" s="3"/>
      <c r="T1012002" s="3"/>
      <c r="U1012002" s="3"/>
      <c r="V1012002" s="6"/>
    </row>
    <row r="1012003" spans="1:22" customFormat="1">
      <c r="A1012003" s="2"/>
      <c r="B1012003" s="44"/>
      <c r="C1012003" s="39"/>
      <c r="D1012003" s="39"/>
      <c r="E1012003" s="3"/>
      <c r="F1012003" s="20"/>
      <c r="G1012003" s="20"/>
      <c r="H1012003" s="46"/>
      <c r="I1012003" s="47"/>
      <c r="J1012003" s="3"/>
      <c r="K1012003" s="48"/>
      <c r="L1012003" s="46"/>
      <c r="M1012003" s="46"/>
      <c r="N1012003" s="49"/>
      <c r="O1012003" s="46"/>
      <c r="P1012003" s="3"/>
      <c r="Q1012003" s="3"/>
      <c r="R1012003" s="50"/>
      <c r="S1012003" s="3"/>
      <c r="T1012003" s="3"/>
      <c r="U1012003" s="3"/>
      <c r="V1012003" s="6"/>
    </row>
    <row r="1012004" spans="1:22" customFormat="1">
      <c r="A1012004" s="2"/>
      <c r="B1012004" s="44"/>
      <c r="C1012004" s="39"/>
      <c r="D1012004" s="39"/>
      <c r="E1012004" s="3"/>
      <c r="F1012004" s="20"/>
      <c r="G1012004" s="20"/>
      <c r="H1012004" s="46"/>
      <c r="I1012004" s="47"/>
      <c r="J1012004" s="3"/>
      <c r="K1012004" s="48"/>
      <c r="L1012004" s="46"/>
      <c r="M1012004" s="46"/>
      <c r="N1012004" s="49"/>
      <c r="O1012004" s="46"/>
      <c r="P1012004" s="3"/>
      <c r="Q1012004" s="3"/>
      <c r="R1012004" s="50"/>
      <c r="S1012004" s="3"/>
      <c r="T1012004" s="3"/>
      <c r="U1012004" s="3"/>
      <c r="V1012004" s="6"/>
    </row>
    <row r="1012005" spans="1:22" customFormat="1">
      <c r="A1012005" s="2"/>
      <c r="B1012005" s="44"/>
      <c r="C1012005" s="39"/>
      <c r="D1012005" s="39"/>
      <c r="E1012005" s="3"/>
      <c r="F1012005" s="20"/>
      <c r="G1012005" s="20"/>
      <c r="H1012005" s="46"/>
      <c r="I1012005" s="47"/>
      <c r="J1012005" s="3"/>
      <c r="K1012005" s="48"/>
      <c r="L1012005" s="46"/>
      <c r="M1012005" s="46"/>
      <c r="N1012005" s="49"/>
      <c r="O1012005" s="46"/>
      <c r="P1012005" s="3"/>
      <c r="Q1012005" s="3"/>
      <c r="R1012005" s="50"/>
      <c r="S1012005" s="3"/>
      <c r="T1012005" s="3"/>
      <c r="U1012005" s="3"/>
      <c r="V1012005" s="6"/>
    </row>
    <row r="1012006" spans="1:22" customFormat="1">
      <c r="A1012006" s="2"/>
      <c r="B1012006" s="44"/>
      <c r="C1012006" s="39"/>
      <c r="D1012006" s="39"/>
      <c r="E1012006" s="3"/>
      <c r="F1012006" s="20"/>
      <c r="G1012006" s="20"/>
      <c r="H1012006" s="46"/>
      <c r="I1012006" s="47"/>
      <c r="J1012006" s="3"/>
      <c r="K1012006" s="48"/>
      <c r="L1012006" s="46"/>
      <c r="M1012006" s="46"/>
      <c r="N1012006" s="49"/>
      <c r="O1012006" s="46"/>
      <c r="P1012006" s="3"/>
      <c r="Q1012006" s="3"/>
      <c r="R1012006" s="50"/>
      <c r="S1012006" s="3"/>
      <c r="T1012006" s="3"/>
      <c r="U1012006" s="3"/>
      <c r="V1012006" s="6"/>
    </row>
    <row r="1012007" spans="1:22" customFormat="1">
      <c r="A1012007" s="2"/>
      <c r="B1012007" s="44"/>
      <c r="C1012007" s="39"/>
      <c r="D1012007" s="39"/>
      <c r="E1012007" s="3"/>
      <c r="F1012007" s="20"/>
      <c r="G1012007" s="20"/>
      <c r="H1012007" s="46"/>
      <c r="I1012007" s="47"/>
      <c r="J1012007" s="3"/>
      <c r="K1012007" s="48"/>
      <c r="L1012007" s="46"/>
      <c r="M1012007" s="46"/>
      <c r="N1012007" s="49"/>
      <c r="O1012007" s="46"/>
      <c r="P1012007" s="3"/>
      <c r="Q1012007" s="3"/>
      <c r="R1012007" s="50"/>
      <c r="S1012007" s="3"/>
      <c r="T1012007" s="3"/>
      <c r="U1012007" s="3"/>
      <c r="V1012007" s="6"/>
    </row>
    <row r="1012008" spans="1:22" customFormat="1">
      <c r="A1012008" s="2"/>
      <c r="B1012008" s="44"/>
      <c r="C1012008" s="39"/>
      <c r="D1012008" s="39"/>
      <c r="E1012008" s="3"/>
      <c r="F1012008" s="20"/>
      <c r="G1012008" s="20"/>
      <c r="H1012008" s="46"/>
      <c r="I1012008" s="47"/>
      <c r="J1012008" s="3"/>
      <c r="K1012008" s="48"/>
      <c r="L1012008" s="46"/>
      <c r="M1012008" s="46"/>
      <c r="N1012008" s="49"/>
      <c r="O1012008" s="46"/>
      <c r="P1012008" s="3"/>
      <c r="Q1012008" s="3"/>
      <c r="R1012008" s="50"/>
      <c r="S1012008" s="3"/>
      <c r="T1012008" s="3"/>
      <c r="U1012008" s="3"/>
      <c r="V1012008" s="6"/>
    </row>
    <row r="1012009" spans="1:22" customFormat="1">
      <c r="A1012009" s="2"/>
      <c r="B1012009" s="44"/>
      <c r="C1012009" s="39"/>
      <c r="D1012009" s="39"/>
      <c r="E1012009" s="3"/>
      <c r="F1012009" s="20"/>
      <c r="G1012009" s="20"/>
      <c r="H1012009" s="46"/>
      <c r="I1012009" s="47"/>
      <c r="J1012009" s="3"/>
      <c r="K1012009" s="48"/>
      <c r="L1012009" s="46"/>
      <c r="M1012009" s="46"/>
      <c r="N1012009" s="49"/>
      <c r="O1012009" s="46"/>
      <c r="P1012009" s="3"/>
      <c r="Q1012009" s="3"/>
      <c r="R1012009" s="50"/>
      <c r="S1012009" s="3"/>
      <c r="T1012009" s="3"/>
      <c r="U1012009" s="3"/>
      <c r="V1012009" s="6"/>
    </row>
    <row r="1012010" spans="1:22" customFormat="1">
      <c r="A1012010" s="2"/>
      <c r="B1012010" s="44"/>
      <c r="C1012010" s="39"/>
      <c r="D1012010" s="39"/>
      <c r="E1012010" s="3"/>
      <c r="F1012010" s="20"/>
      <c r="G1012010" s="20"/>
      <c r="H1012010" s="46"/>
      <c r="I1012010" s="47"/>
      <c r="J1012010" s="3"/>
      <c r="K1012010" s="48"/>
      <c r="L1012010" s="46"/>
      <c r="M1012010" s="46"/>
      <c r="N1012010" s="49"/>
      <c r="O1012010" s="46"/>
      <c r="P1012010" s="3"/>
      <c r="Q1012010" s="3"/>
      <c r="R1012010" s="50"/>
      <c r="S1012010" s="3"/>
      <c r="T1012010" s="3"/>
      <c r="U1012010" s="3"/>
      <c r="V1012010" s="6"/>
    </row>
    <row r="1012011" spans="1:22" customFormat="1">
      <c r="A1012011" s="2"/>
      <c r="B1012011" s="44"/>
      <c r="C1012011" s="39"/>
      <c r="D1012011" s="39"/>
      <c r="E1012011" s="3"/>
      <c r="F1012011" s="20"/>
      <c r="G1012011" s="20"/>
      <c r="H1012011" s="46"/>
      <c r="I1012011" s="47"/>
      <c r="J1012011" s="3"/>
      <c r="K1012011" s="48"/>
      <c r="L1012011" s="46"/>
      <c r="M1012011" s="46"/>
      <c r="N1012011" s="49"/>
      <c r="O1012011" s="46"/>
      <c r="P1012011" s="3"/>
      <c r="Q1012011" s="3"/>
      <c r="R1012011" s="50"/>
      <c r="S1012011" s="3"/>
      <c r="T1012011" s="3"/>
      <c r="U1012011" s="3"/>
      <c r="V1012011" s="6"/>
    </row>
    <row r="1012012" spans="1:22" customFormat="1">
      <c r="A1012012" s="2"/>
      <c r="B1012012" s="44"/>
      <c r="C1012012" s="39"/>
      <c r="D1012012" s="39"/>
      <c r="E1012012" s="3"/>
      <c r="F1012012" s="20"/>
      <c r="G1012012" s="20"/>
      <c r="H1012012" s="46"/>
      <c r="I1012012" s="47"/>
      <c r="J1012012" s="3"/>
      <c r="K1012012" s="48"/>
      <c r="L1012012" s="46"/>
      <c r="M1012012" s="46"/>
      <c r="N1012012" s="49"/>
      <c r="O1012012" s="46"/>
      <c r="P1012012" s="3"/>
      <c r="Q1012012" s="3"/>
      <c r="R1012012" s="50"/>
      <c r="S1012012" s="3"/>
      <c r="T1012012" s="3"/>
      <c r="U1012012" s="3"/>
      <c r="V1012012" s="6"/>
    </row>
    <row r="1012013" spans="1:22" customFormat="1">
      <c r="A1012013" s="2"/>
      <c r="B1012013" s="44"/>
      <c r="C1012013" s="39"/>
      <c r="D1012013" s="39"/>
      <c r="E1012013" s="3"/>
      <c r="F1012013" s="20"/>
      <c r="G1012013" s="20"/>
      <c r="H1012013" s="46"/>
      <c r="I1012013" s="47"/>
      <c r="J1012013" s="3"/>
      <c r="K1012013" s="48"/>
      <c r="L1012013" s="46"/>
      <c r="M1012013" s="46"/>
      <c r="N1012013" s="49"/>
      <c r="O1012013" s="46"/>
      <c r="P1012013" s="3"/>
      <c r="Q1012013" s="3"/>
      <c r="R1012013" s="50"/>
      <c r="S1012013" s="3"/>
      <c r="T1012013" s="3"/>
      <c r="U1012013" s="3"/>
      <c r="V1012013" s="6"/>
    </row>
    <row r="1012014" spans="1:22" customFormat="1">
      <c r="A1012014" s="2"/>
      <c r="B1012014" s="44"/>
      <c r="C1012014" s="39"/>
      <c r="D1012014" s="39"/>
      <c r="E1012014" s="3"/>
      <c r="F1012014" s="20"/>
      <c r="G1012014" s="20"/>
      <c r="H1012014" s="46"/>
      <c r="I1012014" s="47"/>
      <c r="J1012014" s="3"/>
      <c r="K1012014" s="48"/>
      <c r="L1012014" s="46"/>
      <c r="M1012014" s="46"/>
      <c r="N1012014" s="49"/>
      <c r="O1012014" s="46"/>
      <c r="P1012014" s="3"/>
      <c r="Q1012014" s="3"/>
      <c r="R1012014" s="50"/>
      <c r="S1012014" s="3"/>
      <c r="T1012014" s="3"/>
      <c r="U1012014" s="3"/>
      <c r="V1012014" s="6"/>
    </row>
    <row r="1012015" spans="1:22" customFormat="1">
      <c r="A1012015" s="2"/>
      <c r="B1012015" s="44"/>
      <c r="C1012015" s="39"/>
      <c r="D1012015" s="39"/>
      <c r="E1012015" s="3"/>
      <c r="F1012015" s="20"/>
      <c r="G1012015" s="20"/>
      <c r="H1012015" s="46"/>
      <c r="I1012015" s="47"/>
      <c r="J1012015" s="3"/>
      <c r="K1012015" s="48"/>
      <c r="L1012015" s="46"/>
      <c r="M1012015" s="46"/>
      <c r="N1012015" s="49"/>
      <c r="O1012015" s="46"/>
      <c r="P1012015" s="3"/>
      <c r="Q1012015" s="3"/>
      <c r="R1012015" s="50"/>
      <c r="S1012015" s="3"/>
      <c r="T1012015" s="3"/>
      <c r="U1012015" s="3"/>
      <c r="V1012015" s="6"/>
    </row>
    <row r="1012016" spans="1:22" customFormat="1">
      <c r="A1012016" s="2"/>
      <c r="B1012016" s="44"/>
      <c r="C1012016" s="39"/>
      <c r="D1012016" s="39"/>
      <c r="E1012016" s="3"/>
      <c r="F1012016" s="20"/>
      <c r="G1012016" s="20"/>
      <c r="H1012016" s="46"/>
      <c r="I1012016" s="47"/>
      <c r="J1012016" s="3"/>
      <c r="K1012016" s="48"/>
      <c r="L1012016" s="46"/>
      <c r="M1012016" s="46"/>
      <c r="N1012016" s="49"/>
      <c r="O1012016" s="46"/>
      <c r="P1012016" s="3"/>
      <c r="Q1012016" s="3"/>
      <c r="R1012016" s="50"/>
      <c r="S1012016" s="3"/>
      <c r="T1012016" s="3"/>
      <c r="U1012016" s="3"/>
      <c r="V1012016" s="6"/>
    </row>
    <row r="1012017" spans="1:22" customFormat="1">
      <c r="A1012017" s="2"/>
      <c r="B1012017" s="44"/>
      <c r="C1012017" s="39"/>
      <c r="D1012017" s="39"/>
      <c r="E1012017" s="3"/>
      <c r="F1012017" s="20"/>
      <c r="G1012017" s="20"/>
      <c r="H1012017" s="46"/>
      <c r="I1012017" s="47"/>
      <c r="J1012017" s="3"/>
      <c r="K1012017" s="48"/>
      <c r="L1012017" s="46"/>
      <c r="M1012017" s="46"/>
      <c r="N1012017" s="49"/>
      <c r="O1012017" s="46"/>
      <c r="P1012017" s="3"/>
      <c r="Q1012017" s="3"/>
      <c r="R1012017" s="50"/>
      <c r="S1012017" s="3"/>
      <c r="T1012017" s="3"/>
      <c r="U1012017" s="3"/>
      <c r="V1012017" s="6"/>
    </row>
    <row r="1012018" spans="1:22" customFormat="1">
      <c r="A1012018" s="2"/>
      <c r="B1012018" s="44"/>
      <c r="C1012018" s="39"/>
      <c r="D1012018" s="39"/>
      <c r="E1012018" s="3"/>
      <c r="F1012018" s="20"/>
      <c r="G1012018" s="20"/>
      <c r="H1012018" s="46"/>
      <c r="I1012018" s="47"/>
      <c r="J1012018" s="3"/>
      <c r="K1012018" s="48"/>
      <c r="L1012018" s="46"/>
      <c r="M1012018" s="46"/>
      <c r="N1012018" s="49"/>
      <c r="O1012018" s="46"/>
      <c r="P1012018" s="3"/>
      <c r="Q1012018" s="3"/>
      <c r="R1012018" s="50"/>
      <c r="S1012018" s="3"/>
      <c r="T1012018" s="3"/>
      <c r="U1012018" s="3"/>
      <c r="V1012018" s="6"/>
    </row>
    <row r="1012019" spans="1:22" customFormat="1">
      <c r="A1012019" s="2"/>
      <c r="B1012019" s="44"/>
      <c r="C1012019" s="39"/>
      <c r="D1012019" s="39"/>
      <c r="E1012019" s="3"/>
      <c r="F1012019" s="20"/>
      <c r="G1012019" s="20"/>
      <c r="H1012019" s="46"/>
      <c r="I1012019" s="47"/>
      <c r="J1012019" s="3"/>
      <c r="K1012019" s="48"/>
      <c r="L1012019" s="46"/>
      <c r="M1012019" s="46"/>
      <c r="N1012019" s="49"/>
      <c r="O1012019" s="46"/>
      <c r="P1012019" s="3"/>
      <c r="Q1012019" s="3"/>
      <c r="R1012019" s="50"/>
      <c r="S1012019" s="3"/>
      <c r="T1012019" s="3"/>
      <c r="U1012019" s="3"/>
      <c r="V1012019" s="6"/>
    </row>
    <row r="1012020" spans="1:22" customFormat="1">
      <c r="A1012020" s="2"/>
      <c r="B1012020" s="44"/>
      <c r="C1012020" s="39"/>
      <c r="D1012020" s="39"/>
      <c r="E1012020" s="3"/>
      <c r="F1012020" s="20"/>
      <c r="G1012020" s="20"/>
      <c r="H1012020" s="46"/>
      <c r="I1012020" s="47"/>
      <c r="J1012020" s="3"/>
      <c r="K1012020" s="48"/>
      <c r="L1012020" s="46"/>
      <c r="M1012020" s="46"/>
      <c r="N1012020" s="49"/>
      <c r="O1012020" s="46"/>
      <c r="P1012020" s="3"/>
      <c r="Q1012020" s="3"/>
      <c r="R1012020" s="50"/>
      <c r="S1012020" s="3"/>
      <c r="T1012020" s="3"/>
      <c r="U1012020" s="3"/>
      <c r="V1012020" s="6"/>
    </row>
    <row r="1012021" spans="1:22" customFormat="1">
      <c r="A1012021" s="2"/>
      <c r="B1012021" s="44"/>
      <c r="C1012021" s="39"/>
      <c r="D1012021" s="39"/>
      <c r="E1012021" s="3"/>
      <c r="F1012021" s="20"/>
      <c r="G1012021" s="20"/>
      <c r="H1012021" s="46"/>
      <c r="I1012021" s="47"/>
      <c r="J1012021" s="3"/>
      <c r="K1012021" s="48"/>
      <c r="L1012021" s="46"/>
      <c r="M1012021" s="46"/>
      <c r="N1012021" s="49"/>
      <c r="O1012021" s="46"/>
      <c r="P1012021" s="3"/>
      <c r="Q1012021" s="3"/>
      <c r="R1012021" s="50"/>
      <c r="S1012021" s="3"/>
      <c r="T1012021" s="3"/>
      <c r="U1012021" s="3"/>
      <c r="V1012021" s="6"/>
    </row>
    <row r="1012022" spans="1:22" customFormat="1">
      <c r="A1012022" s="2"/>
      <c r="B1012022" s="44"/>
      <c r="C1012022" s="39"/>
      <c r="D1012022" s="39"/>
      <c r="E1012022" s="3"/>
      <c r="F1012022" s="20"/>
      <c r="G1012022" s="20"/>
      <c r="H1012022" s="46"/>
      <c r="I1012022" s="47"/>
      <c r="J1012022" s="3"/>
      <c r="K1012022" s="48"/>
      <c r="L1012022" s="46"/>
      <c r="M1012022" s="46"/>
      <c r="N1012022" s="49"/>
      <c r="O1012022" s="46"/>
      <c r="P1012022" s="3"/>
      <c r="Q1012022" s="3"/>
      <c r="R1012022" s="50"/>
      <c r="S1012022" s="3"/>
      <c r="T1012022" s="3"/>
      <c r="U1012022" s="3"/>
      <c r="V1012022" s="6"/>
    </row>
    <row r="1012023" spans="1:22" customFormat="1">
      <c r="A1012023" s="2"/>
      <c r="B1012023" s="44"/>
      <c r="C1012023" s="39"/>
      <c r="D1012023" s="39"/>
      <c r="E1012023" s="3"/>
      <c r="F1012023" s="20"/>
      <c r="G1012023" s="20"/>
      <c r="H1012023" s="46"/>
      <c r="I1012023" s="47"/>
      <c r="J1012023" s="3"/>
      <c r="K1012023" s="48"/>
      <c r="L1012023" s="46"/>
      <c r="M1012023" s="46"/>
      <c r="N1012023" s="49"/>
      <c r="O1012023" s="46"/>
      <c r="P1012023" s="3"/>
      <c r="Q1012023" s="3"/>
      <c r="R1012023" s="50"/>
      <c r="S1012023" s="3"/>
      <c r="T1012023" s="3"/>
      <c r="U1012023" s="3"/>
      <c r="V1012023" s="6"/>
    </row>
    <row r="1012024" spans="1:22" customFormat="1">
      <c r="A1012024" s="2"/>
      <c r="B1012024" s="44"/>
      <c r="C1012024" s="39"/>
      <c r="D1012024" s="39"/>
      <c r="E1012024" s="3"/>
      <c r="F1012024" s="20"/>
      <c r="G1012024" s="20"/>
      <c r="H1012024" s="46"/>
      <c r="I1012024" s="47"/>
      <c r="J1012024" s="3"/>
      <c r="K1012024" s="48"/>
      <c r="L1012024" s="46"/>
      <c r="M1012024" s="46"/>
      <c r="N1012024" s="49"/>
      <c r="O1012024" s="46"/>
      <c r="P1012024" s="3"/>
      <c r="Q1012024" s="3"/>
      <c r="R1012024" s="50"/>
      <c r="S1012024" s="3"/>
      <c r="T1012024" s="3"/>
      <c r="U1012024" s="3"/>
      <c r="V1012024" s="6"/>
    </row>
    <row r="1012025" spans="1:22" customFormat="1">
      <c r="A1012025" s="2"/>
      <c r="B1012025" s="44"/>
      <c r="C1012025" s="39"/>
      <c r="D1012025" s="39"/>
      <c r="E1012025" s="3"/>
      <c r="F1012025" s="20"/>
      <c r="G1012025" s="20"/>
      <c r="H1012025" s="46"/>
      <c r="I1012025" s="47"/>
      <c r="J1012025" s="3"/>
      <c r="K1012025" s="48"/>
      <c r="L1012025" s="46"/>
      <c r="M1012025" s="46"/>
      <c r="N1012025" s="49"/>
      <c r="O1012025" s="46"/>
      <c r="P1012025" s="3"/>
      <c r="Q1012025" s="3"/>
      <c r="R1012025" s="50"/>
      <c r="S1012025" s="3"/>
      <c r="T1012025" s="3"/>
      <c r="U1012025" s="3"/>
      <c r="V1012025" s="6"/>
    </row>
    <row r="1012026" spans="1:22" customFormat="1">
      <c r="A1012026" s="2"/>
      <c r="B1012026" s="44"/>
      <c r="C1012026" s="39"/>
      <c r="D1012026" s="39"/>
      <c r="E1012026" s="3"/>
      <c r="F1012026" s="20"/>
      <c r="G1012026" s="20"/>
      <c r="H1012026" s="46"/>
      <c r="I1012026" s="47"/>
      <c r="J1012026" s="3"/>
      <c r="K1012026" s="48"/>
      <c r="L1012026" s="46"/>
      <c r="M1012026" s="46"/>
      <c r="N1012026" s="49"/>
      <c r="O1012026" s="46"/>
      <c r="P1012026" s="3"/>
      <c r="Q1012026" s="3"/>
      <c r="R1012026" s="50"/>
      <c r="S1012026" s="3"/>
      <c r="T1012026" s="3"/>
      <c r="U1012026" s="3"/>
      <c r="V1012026" s="6"/>
    </row>
    <row r="1012027" spans="1:22" customFormat="1">
      <c r="A1012027" s="2"/>
      <c r="B1012027" s="44"/>
      <c r="C1012027" s="39"/>
      <c r="D1012027" s="39"/>
      <c r="E1012027" s="3"/>
      <c r="F1012027" s="20"/>
      <c r="G1012027" s="20"/>
      <c r="H1012027" s="46"/>
      <c r="I1012027" s="47"/>
      <c r="J1012027" s="3"/>
      <c r="K1012027" s="48"/>
      <c r="L1012027" s="46"/>
      <c r="M1012027" s="46"/>
      <c r="N1012027" s="49"/>
      <c r="O1012027" s="46"/>
      <c r="P1012027" s="3"/>
      <c r="Q1012027" s="3"/>
      <c r="R1012027" s="50"/>
      <c r="S1012027" s="3"/>
      <c r="T1012027" s="3"/>
      <c r="U1012027" s="3"/>
      <c r="V1012027" s="6"/>
    </row>
    <row r="1012028" spans="1:22" customFormat="1">
      <c r="A1012028" s="2"/>
      <c r="B1012028" s="44"/>
      <c r="C1012028" s="39"/>
      <c r="D1012028" s="39"/>
      <c r="E1012028" s="3"/>
      <c r="F1012028" s="20"/>
      <c r="G1012028" s="20"/>
      <c r="H1012028" s="46"/>
      <c r="I1012028" s="47"/>
      <c r="J1012028" s="3"/>
      <c r="K1012028" s="48"/>
      <c r="L1012028" s="46"/>
      <c r="M1012028" s="46"/>
      <c r="N1012028" s="49"/>
      <c r="O1012028" s="46"/>
      <c r="P1012028" s="3"/>
      <c r="Q1012028" s="3"/>
      <c r="R1012028" s="50"/>
      <c r="S1012028" s="3"/>
      <c r="T1012028" s="3"/>
      <c r="U1012028" s="3"/>
      <c r="V1012028" s="6"/>
    </row>
    <row r="1012029" spans="1:22" customFormat="1">
      <c r="A1012029" s="2"/>
      <c r="B1012029" s="44"/>
      <c r="C1012029" s="39"/>
      <c r="D1012029" s="39"/>
      <c r="E1012029" s="3"/>
      <c r="F1012029" s="20"/>
      <c r="G1012029" s="20"/>
      <c r="H1012029" s="46"/>
      <c r="I1012029" s="47"/>
      <c r="J1012029" s="3"/>
      <c r="K1012029" s="48"/>
      <c r="L1012029" s="46"/>
      <c r="M1012029" s="46"/>
      <c r="N1012029" s="49"/>
      <c r="O1012029" s="46"/>
      <c r="P1012029" s="3"/>
      <c r="Q1012029" s="3"/>
      <c r="R1012029" s="50"/>
      <c r="S1012029" s="3"/>
      <c r="T1012029" s="3"/>
      <c r="U1012029" s="3"/>
      <c r="V1012029" s="6"/>
    </row>
    <row r="1012030" spans="1:22" customFormat="1">
      <c r="A1012030" s="2"/>
      <c r="B1012030" s="44"/>
      <c r="C1012030" s="39"/>
      <c r="D1012030" s="39"/>
      <c r="E1012030" s="3"/>
      <c r="F1012030" s="20"/>
      <c r="G1012030" s="20"/>
      <c r="H1012030" s="46"/>
      <c r="I1012030" s="47"/>
      <c r="J1012030" s="3"/>
      <c r="K1012030" s="48"/>
      <c r="L1012030" s="46"/>
      <c r="M1012030" s="46"/>
      <c r="N1012030" s="49"/>
      <c r="O1012030" s="46"/>
      <c r="P1012030" s="3"/>
      <c r="Q1012030" s="3"/>
      <c r="R1012030" s="50"/>
      <c r="S1012030" s="3"/>
      <c r="T1012030" s="3"/>
      <c r="U1012030" s="3"/>
      <c r="V1012030" s="6"/>
    </row>
    <row r="1012031" spans="1:22" customFormat="1">
      <c r="A1012031" s="2"/>
      <c r="B1012031" s="44"/>
      <c r="C1012031" s="39"/>
      <c r="D1012031" s="39"/>
      <c r="E1012031" s="3"/>
      <c r="F1012031" s="20"/>
      <c r="G1012031" s="20"/>
      <c r="H1012031" s="46"/>
      <c r="I1012031" s="47"/>
      <c r="J1012031" s="3"/>
      <c r="K1012031" s="48"/>
      <c r="L1012031" s="46"/>
      <c r="M1012031" s="46"/>
      <c r="N1012031" s="49"/>
      <c r="O1012031" s="46"/>
      <c r="P1012031" s="3"/>
      <c r="Q1012031" s="3"/>
      <c r="R1012031" s="50"/>
      <c r="S1012031" s="3"/>
      <c r="T1012031" s="3"/>
      <c r="U1012031" s="3"/>
      <c r="V1012031" s="6"/>
    </row>
    <row r="1012032" spans="1:22" customFormat="1">
      <c r="A1012032" s="2"/>
      <c r="B1012032" s="44"/>
      <c r="C1012032" s="39"/>
      <c r="D1012032" s="39"/>
      <c r="E1012032" s="3"/>
      <c r="F1012032" s="20"/>
      <c r="G1012032" s="20"/>
      <c r="H1012032" s="46"/>
      <c r="I1012032" s="47"/>
      <c r="J1012032" s="3"/>
      <c r="K1012032" s="48"/>
      <c r="L1012032" s="46"/>
      <c r="M1012032" s="46"/>
      <c r="N1012032" s="49"/>
      <c r="O1012032" s="46"/>
      <c r="P1012032" s="3"/>
      <c r="Q1012032" s="3"/>
      <c r="R1012032" s="50"/>
      <c r="S1012032" s="3"/>
      <c r="T1012032" s="3"/>
      <c r="U1012032" s="3"/>
      <c r="V1012032" s="6"/>
    </row>
    <row r="1012033" spans="1:22" customFormat="1">
      <c r="A1012033" s="2"/>
      <c r="B1012033" s="44"/>
      <c r="C1012033" s="39"/>
      <c r="D1012033" s="39"/>
      <c r="E1012033" s="3"/>
      <c r="F1012033" s="20"/>
      <c r="G1012033" s="20"/>
      <c r="H1012033" s="46"/>
      <c r="I1012033" s="47"/>
      <c r="J1012033" s="3"/>
      <c r="K1012033" s="48"/>
      <c r="L1012033" s="46"/>
      <c r="M1012033" s="46"/>
      <c r="N1012033" s="49"/>
      <c r="O1012033" s="46"/>
      <c r="P1012033" s="3"/>
      <c r="Q1012033" s="3"/>
      <c r="R1012033" s="50"/>
      <c r="S1012033" s="3"/>
      <c r="T1012033" s="3"/>
      <c r="U1012033" s="3"/>
      <c r="V1012033" s="6"/>
    </row>
    <row r="1012034" spans="1:22" customFormat="1">
      <c r="A1012034" s="2"/>
      <c r="B1012034" s="44"/>
      <c r="C1012034" s="39"/>
      <c r="D1012034" s="39"/>
      <c r="E1012034" s="3"/>
      <c r="F1012034" s="20"/>
      <c r="G1012034" s="20"/>
      <c r="H1012034" s="46"/>
      <c r="I1012034" s="47"/>
      <c r="J1012034" s="3"/>
      <c r="K1012034" s="48"/>
      <c r="L1012034" s="46"/>
      <c r="M1012034" s="46"/>
      <c r="N1012034" s="49"/>
      <c r="O1012034" s="46"/>
      <c r="P1012034" s="3"/>
      <c r="Q1012034" s="3"/>
      <c r="R1012034" s="50"/>
      <c r="S1012034" s="3"/>
      <c r="T1012034" s="3"/>
      <c r="U1012034" s="3"/>
      <c r="V1012034" s="6"/>
    </row>
    <row r="1012035" spans="1:22" customFormat="1">
      <c r="A1012035" s="2"/>
      <c r="B1012035" s="44"/>
      <c r="C1012035" s="39"/>
      <c r="D1012035" s="39"/>
      <c r="E1012035" s="3"/>
      <c r="F1012035" s="20"/>
      <c r="G1012035" s="20"/>
      <c r="H1012035" s="46"/>
      <c r="I1012035" s="47"/>
      <c r="J1012035" s="3"/>
      <c r="K1012035" s="48"/>
      <c r="L1012035" s="46"/>
      <c r="M1012035" s="46"/>
      <c r="N1012035" s="49"/>
      <c r="O1012035" s="46"/>
      <c r="P1012035" s="3"/>
      <c r="Q1012035" s="3"/>
      <c r="R1012035" s="50"/>
      <c r="S1012035" s="3"/>
      <c r="T1012035" s="3"/>
      <c r="U1012035" s="3"/>
      <c r="V1012035" s="6"/>
    </row>
    <row r="1012036" spans="1:22" customFormat="1">
      <c r="A1012036" s="2"/>
      <c r="B1012036" s="44"/>
      <c r="C1012036" s="39"/>
      <c r="D1012036" s="39"/>
      <c r="E1012036" s="3"/>
      <c r="F1012036" s="20"/>
      <c r="G1012036" s="20"/>
      <c r="H1012036" s="46"/>
      <c r="I1012036" s="47"/>
      <c r="J1012036" s="3"/>
      <c r="K1012036" s="48"/>
      <c r="L1012036" s="46"/>
      <c r="M1012036" s="46"/>
      <c r="N1012036" s="49"/>
      <c r="O1012036" s="46"/>
      <c r="P1012036" s="3"/>
      <c r="Q1012036" s="3"/>
      <c r="R1012036" s="50"/>
      <c r="S1012036" s="3"/>
      <c r="T1012036" s="3"/>
      <c r="U1012036" s="3"/>
      <c r="V1012036" s="6"/>
    </row>
    <row r="1012037" spans="1:22" customFormat="1">
      <c r="A1012037" s="2"/>
      <c r="B1012037" s="44"/>
      <c r="C1012037" s="39"/>
      <c r="D1012037" s="39"/>
      <c r="E1012037" s="3"/>
      <c r="F1012037" s="20"/>
      <c r="G1012037" s="20"/>
      <c r="H1012037" s="46"/>
      <c r="I1012037" s="47"/>
      <c r="J1012037" s="3"/>
      <c r="K1012037" s="48"/>
      <c r="L1012037" s="46"/>
      <c r="M1012037" s="46"/>
      <c r="N1012037" s="49"/>
      <c r="O1012037" s="46"/>
      <c r="P1012037" s="3"/>
      <c r="Q1012037" s="3"/>
      <c r="R1012037" s="50"/>
      <c r="S1012037" s="3"/>
      <c r="T1012037" s="3"/>
      <c r="U1012037" s="3"/>
      <c r="V1012037" s="6"/>
    </row>
    <row r="1012038" spans="1:22" customFormat="1">
      <c r="A1012038" s="2"/>
      <c r="B1012038" s="44"/>
      <c r="C1012038" s="39"/>
      <c r="D1012038" s="39"/>
      <c r="E1012038" s="3"/>
      <c r="F1012038" s="20"/>
      <c r="G1012038" s="20"/>
      <c r="H1012038" s="46"/>
      <c r="I1012038" s="47"/>
      <c r="J1012038" s="3"/>
      <c r="K1012038" s="48"/>
      <c r="L1012038" s="46"/>
      <c r="M1012038" s="46"/>
      <c r="N1012038" s="49"/>
      <c r="O1012038" s="46"/>
      <c r="P1012038" s="3"/>
      <c r="Q1012038" s="3"/>
      <c r="R1012038" s="50"/>
      <c r="S1012038" s="3"/>
      <c r="T1012038" s="3"/>
      <c r="U1012038" s="3"/>
      <c r="V1012038" s="6"/>
    </row>
    <row r="1012039" spans="1:22" customFormat="1">
      <c r="A1012039" s="2"/>
      <c r="B1012039" s="44"/>
      <c r="C1012039" s="39"/>
      <c r="D1012039" s="39"/>
      <c r="E1012039" s="3"/>
      <c r="F1012039" s="20"/>
      <c r="G1012039" s="20"/>
      <c r="H1012039" s="46"/>
      <c r="I1012039" s="47"/>
      <c r="J1012039" s="3"/>
      <c r="K1012039" s="48"/>
      <c r="L1012039" s="46"/>
      <c r="M1012039" s="46"/>
      <c r="N1012039" s="49"/>
      <c r="O1012039" s="46"/>
      <c r="P1012039" s="3"/>
      <c r="Q1012039" s="3"/>
      <c r="R1012039" s="50"/>
      <c r="S1012039" s="3"/>
      <c r="T1012039" s="3"/>
      <c r="U1012039" s="3"/>
      <c r="V1012039" s="6"/>
    </row>
    <row r="1012040" spans="1:22" customFormat="1">
      <c r="A1012040" s="2"/>
      <c r="B1012040" s="44"/>
      <c r="C1012040" s="39"/>
      <c r="D1012040" s="39"/>
      <c r="E1012040" s="3"/>
      <c r="F1012040" s="20"/>
      <c r="G1012040" s="20"/>
      <c r="H1012040" s="46"/>
      <c r="I1012040" s="47"/>
      <c r="J1012040" s="3"/>
      <c r="K1012040" s="48"/>
      <c r="L1012040" s="46"/>
      <c r="M1012040" s="46"/>
      <c r="N1012040" s="49"/>
      <c r="O1012040" s="46"/>
      <c r="P1012040" s="3"/>
      <c r="Q1012040" s="3"/>
      <c r="R1012040" s="50"/>
      <c r="S1012040" s="3"/>
      <c r="T1012040" s="3"/>
      <c r="U1012040" s="3"/>
      <c r="V1012040" s="6"/>
    </row>
    <row r="1012041" spans="1:22" customFormat="1">
      <c r="A1012041" s="2"/>
      <c r="B1012041" s="44"/>
      <c r="C1012041" s="39"/>
      <c r="D1012041" s="39"/>
      <c r="E1012041" s="3"/>
      <c r="F1012041" s="20"/>
      <c r="G1012041" s="20"/>
      <c r="H1012041" s="46"/>
      <c r="I1012041" s="47"/>
      <c r="J1012041" s="3"/>
      <c r="K1012041" s="48"/>
      <c r="L1012041" s="46"/>
      <c r="M1012041" s="46"/>
      <c r="N1012041" s="49"/>
      <c r="O1012041" s="46"/>
      <c r="P1012041" s="3"/>
      <c r="Q1012041" s="3"/>
      <c r="R1012041" s="50"/>
      <c r="S1012041" s="3"/>
      <c r="T1012041" s="3"/>
      <c r="U1012041" s="3"/>
      <c r="V1012041" s="6"/>
    </row>
    <row r="1012042" spans="1:22" customFormat="1">
      <c r="A1012042" s="2"/>
      <c r="B1012042" s="44"/>
      <c r="C1012042" s="39"/>
      <c r="D1012042" s="39"/>
      <c r="E1012042" s="3"/>
      <c r="F1012042" s="20"/>
      <c r="G1012042" s="20"/>
      <c r="H1012042" s="46"/>
      <c r="I1012042" s="47"/>
      <c r="J1012042" s="3"/>
      <c r="K1012042" s="48"/>
      <c r="L1012042" s="46"/>
      <c r="M1012042" s="46"/>
      <c r="N1012042" s="49"/>
      <c r="O1012042" s="46"/>
      <c r="P1012042" s="3"/>
      <c r="Q1012042" s="3"/>
      <c r="R1012042" s="50"/>
      <c r="S1012042" s="3"/>
      <c r="T1012042" s="3"/>
      <c r="U1012042" s="3"/>
      <c r="V1012042" s="6"/>
    </row>
    <row r="1012043" spans="1:22" customFormat="1">
      <c r="A1012043" s="2"/>
      <c r="B1012043" s="44"/>
      <c r="C1012043" s="39"/>
      <c r="D1012043" s="39"/>
      <c r="E1012043" s="3"/>
      <c r="F1012043" s="20"/>
      <c r="G1012043" s="20"/>
      <c r="H1012043" s="46"/>
      <c r="I1012043" s="47"/>
      <c r="J1012043" s="3"/>
      <c r="K1012043" s="48"/>
      <c r="L1012043" s="46"/>
      <c r="M1012043" s="46"/>
      <c r="N1012043" s="49"/>
      <c r="O1012043" s="46"/>
      <c r="P1012043" s="3"/>
      <c r="Q1012043" s="3"/>
      <c r="R1012043" s="50"/>
      <c r="S1012043" s="3"/>
      <c r="T1012043" s="3"/>
      <c r="U1012043" s="3"/>
      <c r="V1012043" s="6"/>
    </row>
    <row r="1012044" spans="1:22" customFormat="1">
      <c r="A1012044" s="2"/>
      <c r="B1012044" s="44"/>
      <c r="C1012044" s="39"/>
      <c r="D1012044" s="39"/>
      <c r="E1012044" s="3"/>
      <c r="F1012044" s="20"/>
      <c r="G1012044" s="20"/>
      <c r="H1012044" s="46"/>
      <c r="I1012044" s="47"/>
      <c r="J1012044" s="3"/>
      <c r="K1012044" s="48"/>
      <c r="L1012044" s="46"/>
      <c r="M1012044" s="46"/>
      <c r="N1012044" s="49"/>
      <c r="O1012044" s="46"/>
      <c r="P1012044" s="3"/>
      <c r="Q1012044" s="3"/>
      <c r="R1012044" s="50"/>
      <c r="S1012044" s="3"/>
      <c r="T1012044" s="3"/>
      <c r="U1012044" s="3"/>
      <c r="V1012044" s="6"/>
    </row>
    <row r="1012045" spans="1:22" customFormat="1">
      <c r="A1012045" s="2"/>
      <c r="B1012045" s="44"/>
      <c r="C1012045" s="39"/>
      <c r="D1012045" s="39"/>
      <c r="E1012045" s="3"/>
      <c r="F1012045" s="20"/>
      <c r="G1012045" s="20"/>
      <c r="H1012045" s="46"/>
      <c r="I1012045" s="47"/>
      <c r="J1012045" s="3"/>
      <c r="K1012045" s="48"/>
      <c r="L1012045" s="46"/>
      <c r="M1012045" s="46"/>
      <c r="N1012045" s="49"/>
      <c r="O1012045" s="46"/>
      <c r="P1012045" s="3"/>
      <c r="Q1012045" s="3"/>
      <c r="R1012045" s="50"/>
      <c r="S1012045" s="3"/>
      <c r="T1012045" s="3"/>
      <c r="U1012045" s="3"/>
      <c r="V1012045" s="6"/>
    </row>
    <row r="1012046" spans="1:22" customFormat="1">
      <c r="A1012046" s="2"/>
      <c r="B1012046" s="44"/>
      <c r="C1012046" s="39"/>
      <c r="D1012046" s="39"/>
      <c r="E1012046" s="3"/>
      <c r="F1012046" s="20"/>
      <c r="G1012046" s="20"/>
      <c r="H1012046" s="46"/>
      <c r="I1012046" s="47"/>
      <c r="J1012046" s="3"/>
      <c r="K1012046" s="48"/>
      <c r="L1012046" s="46"/>
      <c r="M1012046" s="46"/>
      <c r="N1012046" s="49"/>
      <c r="O1012046" s="46"/>
      <c r="P1012046" s="3"/>
      <c r="Q1012046" s="3"/>
      <c r="R1012046" s="50"/>
      <c r="S1012046" s="3"/>
      <c r="T1012046" s="3"/>
      <c r="U1012046" s="3"/>
      <c r="V1012046" s="6"/>
    </row>
    <row r="1012047" spans="1:22" customFormat="1">
      <c r="A1012047" s="2"/>
      <c r="B1012047" s="44"/>
      <c r="C1012047" s="39"/>
      <c r="D1012047" s="39"/>
      <c r="E1012047" s="3"/>
      <c r="F1012047" s="20"/>
      <c r="G1012047" s="20"/>
      <c r="H1012047" s="46"/>
      <c r="I1012047" s="47"/>
      <c r="J1012047" s="3"/>
      <c r="K1012047" s="48"/>
      <c r="L1012047" s="46"/>
      <c r="M1012047" s="46"/>
      <c r="N1012047" s="49"/>
      <c r="O1012047" s="46"/>
      <c r="P1012047" s="3"/>
      <c r="Q1012047" s="3"/>
      <c r="R1012047" s="50"/>
      <c r="S1012047" s="3"/>
      <c r="T1012047" s="3"/>
      <c r="U1012047" s="3"/>
      <c r="V1012047" s="6"/>
    </row>
    <row r="1012048" spans="1:22" customFormat="1">
      <c r="A1012048" s="2"/>
      <c r="B1012048" s="44"/>
      <c r="C1012048" s="39"/>
      <c r="D1012048" s="39"/>
      <c r="E1012048" s="3"/>
      <c r="F1012048" s="20"/>
      <c r="G1012048" s="20"/>
      <c r="H1012048" s="46"/>
      <c r="I1012048" s="47"/>
      <c r="J1012048" s="3"/>
      <c r="K1012048" s="48"/>
      <c r="L1012048" s="46"/>
      <c r="M1012048" s="46"/>
      <c r="N1012048" s="49"/>
      <c r="O1012048" s="46"/>
      <c r="P1012048" s="3"/>
      <c r="Q1012048" s="3"/>
      <c r="R1012048" s="50"/>
      <c r="S1012048" s="3"/>
      <c r="T1012048" s="3"/>
      <c r="U1012048" s="3"/>
      <c r="V1012048" s="6"/>
    </row>
    <row r="1012049" spans="1:22" customFormat="1">
      <c r="A1012049" s="2"/>
      <c r="B1012049" s="44"/>
      <c r="C1012049" s="39"/>
      <c r="D1012049" s="39"/>
      <c r="E1012049" s="3"/>
      <c r="F1012049" s="20"/>
      <c r="G1012049" s="20"/>
      <c r="H1012049" s="46"/>
      <c r="I1012049" s="47"/>
      <c r="J1012049" s="3"/>
      <c r="K1012049" s="48"/>
      <c r="L1012049" s="46"/>
      <c r="M1012049" s="46"/>
      <c r="N1012049" s="49"/>
      <c r="O1012049" s="46"/>
      <c r="P1012049" s="3"/>
      <c r="Q1012049" s="3"/>
      <c r="R1012049" s="50"/>
      <c r="S1012049" s="3"/>
      <c r="T1012049" s="3"/>
      <c r="U1012049" s="3"/>
      <c r="V1012049" s="6"/>
    </row>
    <row r="1012050" spans="1:22" customFormat="1">
      <c r="A1012050" s="2"/>
      <c r="B1012050" s="44"/>
      <c r="C1012050" s="39"/>
      <c r="D1012050" s="39"/>
      <c r="E1012050" s="3"/>
      <c r="F1012050" s="20"/>
      <c r="G1012050" s="20"/>
      <c r="H1012050" s="46"/>
      <c r="I1012050" s="47"/>
      <c r="J1012050" s="3"/>
      <c r="K1012050" s="48"/>
      <c r="L1012050" s="46"/>
      <c r="M1012050" s="46"/>
      <c r="N1012050" s="49"/>
      <c r="O1012050" s="46"/>
      <c r="P1012050" s="3"/>
      <c r="Q1012050" s="3"/>
      <c r="R1012050" s="50"/>
      <c r="S1012050" s="3"/>
      <c r="T1012050" s="3"/>
      <c r="U1012050" s="3"/>
      <c r="V1012050" s="6"/>
    </row>
    <row r="1012051" spans="1:22" customFormat="1">
      <c r="A1012051" s="2"/>
      <c r="B1012051" s="44"/>
      <c r="C1012051" s="39"/>
      <c r="D1012051" s="39"/>
      <c r="E1012051" s="3"/>
      <c r="F1012051" s="20"/>
      <c r="G1012051" s="20"/>
      <c r="H1012051" s="46"/>
      <c r="I1012051" s="47"/>
      <c r="J1012051" s="3"/>
      <c r="K1012051" s="48"/>
      <c r="L1012051" s="46"/>
      <c r="M1012051" s="46"/>
      <c r="N1012051" s="49"/>
      <c r="O1012051" s="46"/>
      <c r="P1012051" s="3"/>
      <c r="Q1012051" s="3"/>
      <c r="R1012051" s="50"/>
      <c r="S1012051" s="3"/>
      <c r="T1012051" s="3"/>
      <c r="U1012051" s="3"/>
      <c r="V1012051" s="6"/>
    </row>
    <row r="1012052" spans="1:22" customFormat="1">
      <c r="A1012052" s="2"/>
      <c r="B1012052" s="44"/>
      <c r="C1012052" s="39"/>
      <c r="D1012052" s="39"/>
      <c r="E1012052" s="3"/>
      <c r="F1012052" s="20"/>
      <c r="G1012052" s="20"/>
      <c r="H1012052" s="46"/>
      <c r="I1012052" s="47"/>
      <c r="J1012052" s="3"/>
      <c r="K1012052" s="48"/>
      <c r="L1012052" s="46"/>
      <c r="M1012052" s="46"/>
      <c r="N1012052" s="49"/>
      <c r="O1012052" s="46"/>
      <c r="P1012052" s="3"/>
      <c r="Q1012052" s="3"/>
      <c r="R1012052" s="50"/>
      <c r="S1012052" s="3"/>
      <c r="T1012052" s="3"/>
      <c r="U1012052" s="3"/>
      <c r="V1012052" s="6"/>
    </row>
    <row r="1012053" spans="1:22" customFormat="1">
      <c r="A1012053" s="2"/>
      <c r="B1012053" s="44"/>
      <c r="C1012053" s="39"/>
      <c r="D1012053" s="39"/>
      <c r="E1012053" s="3"/>
      <c r="F1012053" s="20"/>
      <c r="G1012053" s="20"/>
      <c r="H1012053" s="46"/>
      <c r="I1012053" s="47"/>
      <c r="J1012053" s="3"/>
      <c r="K1012053" s="48"/>
      <c r="L1012053" s="46"/>
      <c r="M1012053" s="46"/>
      <c r="N1012053" s="49"/>
      <c r="O1012053" s="46"/>
      <c r="P1012053" s="3"/>
      <c r="Q1012053" s="3"/>
      <c r="R1012053" s="50"/>
      <c r="S1012053" s="3"/>
      <c r="T1012053" s="3"/>
      <c r="U1012053" s="3"/>
      <c r="V1012053" s="6"/>
    </row>
    <row r="1012054" spans="1:22" customFormat="1">
      <c r="A1012054" s="2"/>
      <c r="B1012054" s="44"/>
      <c r="C1012054" s="39"/>
      <c r="D1012054" s="39"/>
      <c r="E1012054" s="3"/>
      <c r="F1012054" s="20"/>
      <c r="G1012054" s="20"/>
      <c r="H1012054" s="46"/>
      <c r="I1012054" s="47"/>
      <c r="J1012054" s="3"/>
      <c r="K1012054" s="48"/>
      <c r="L1012054" s="46"/>
      <c r="M1012054" s="46"/>
      <c r="N1012054" s="49"/>
      <c r="O1012054" s="46"/>
      <c r="P1012054" s="3"/>
      <c r="Q1012054" s="3"/>
      <c r="R1012054" s="50"/>
      <c r="S1012054" s="3"/>
      <c r="T1012054" s="3"/>
      <c r="U1012054" s="3"/>
      <c r="V1012054" s="6"/>
    </row>
    <row r="1012055" spans="1:22" customFormat="1">
      <c r="A1012055" s="2"/>
      <c r="B1012055" s="44"/>
      <c r="C1012055" s="39"/>
      <c r="D1012055" s="39"/>
      <c r="E1012055" s="3"/>
      <c r="F1012055" s="20"/>
      <c r="G1012055" s="20"/>
      <c r="H1012055" s="46"/>
      <c r="I1012055" s="47"/>
      <c r="J1012055" s="3"/>
      <c r="K1012055" s="48"/>
      <c r="L1012055" s="46"/>
      <c r="M1012055" s="46"/>
      <c r="N1012055" s="49"/>
      <c r="O1012055" s="46"/>
      <c r="P1012055" s="3"/>
      <c r="Q1012055" s="3"/>
      <c r="R1012055" s="50"/>
      <c r="S1012055" s="3"/>
      <c r="T1012055" s="3"/>
      <c r="U1012055" s="3"/>
      <c r="V1012055" s="6"/>
    </row>
    <row r="1012056" spans="1:22" customFormat="1">
      <c r="A1012056" s="2"/>
      <c r="B1012056" s="44"/>
      <c r="C1012056" s="39"/>
      <c r="D1012056" s="39"/>
      <c r="E1012056" s="3"/>
      <c r="F1012056" s="20"/>
      <c r="G1012056" s="20"/>
      <c r="H1012056" s="46"/>
      <c r="I1012056" s="47"/>
      <c r="J1012056" s="3"/>
      <c r="K1012056" s="48"/>
      <c r="L1012056" s="46"/>
      <c r="M1012056" s="46"/>
      <c r="N1012056" s="49"/>
      <c r="O1012056" s="46"/>
      <c r="P1012056" s="3"/>
      <c r="Q1012056" s="3"/>
      <c r="R1012056" s="50"/>
      <c r="S1012056" s="3"/>
      <c r="T1012056" s="3"/>
      <c r="U1012056" s="3"/>
      <c r="V1012056" s="6"/>
    </row>
    <row r="1012057" spans="1:22" customFormat="1">
      <c r="A1012057" s="2"/>
      <c r="B1012057" s="44"/>
      <c r="C1012057" s="39"/>
      <c r="D1012057" s="39"/>
      <c r="E1012057" s="3"/>
      <c r="F1012057" s="20"/>
      <c r="G1012057" s="20"/>
      <c r="H1012057" s="46"/>
      <c r="I1012057" s="47"/>
      <c r="J1012057" s="3"/>
      <c r="K1012057" s="48"/>
      <c r="L1012057" s="46"/>
      <c r="M1012057" s="46"/>
      <c r="N1012057" s="49"/>
      <c r="O1012057" s="46"/>
      <c r="P1012057" s="3"/>
      <c r="Q1012057" s="3"/>
      <c r="R1012057" s="50"/>
      <c r="S1012057" s="3"/>
      <c r="T1012057" s="3"/>
      <c r="U1012057" s="3"/>
      <c r="V1012057" s="6"/>
    </row>
    <row r="1012058" spans="1:22" customFormat="1">
      <c r="A1012058" s="2"/>
      <c r="B1012058" s="44"/>
      <c r="C1012058" s="39"/>
      <c r="D1012058" s="39"/>
      <c r="E1012058" s="3"/>
      <c r="F1012058" s="20"/>
      <c r="G1012058" s="20"/>
      <c r="H1012058" s="46"/>
      <c r="I1012058" s="47"/>
      <c r="J1012058" s="3"/>
      <c r="K1012058" s="48"/>
      <c r="L1012058" s="46"/>
      <c r="M1012058" s="46"/>
      <c r="N1012058" s="49"/>
      <c r="O1012058" s="46"/>
      <c r="P1012058" s="3"/>
      <c r="Q1012058" s="3"/>
      <c r="R1012058" s="50"/>
      <c r="S1012058" s="3"/>
      <c r="T1012058" s="3"/>
      <c r="U1012058" s="3"/>
      <c r="V1012058" s="6"/>
    </row>
    <row r="1012059" spans="1:22" customFormat="1">
      <c r="A1012059" s="2"/>
      <c r="B1012059" s="44"/>
      <c r="C1012059" s="39"/>
      <c r="D1012059" s="39"/>
      <c r="E1012059" s="3"/>
      <c r="F1012059" s="20"/>
      <c r="G1012059" s="20"/>
      <c r="H1012059" s="46"/>
      <c r="I1012059" s="47"/>
      <c r="J1012059" s="3"/>
      <c r="K1012059" s="48"/>
      <c r="L1012059" s="46"/>
      <c r="M1012059" s="46"/>
      <c r="N1012059" s="49"/>
      <c r="O1012059" s="46"/>
      <c r="P1012059" s="3"/>
      <c r="Q1012059" s="3"/>
      <c r="R1012059" s="50"/>
      <c r="S1012059" s="3"/>
      <c r="T1012059" s="3"/>
      <c r="U1012059" s="3"/>
      <c r="V1012059" s="6"/>
    </row>
    <row r="1012060" spans="1:22" customFormat="1">
      <c r="A1012060" s="2"/>
      <c r="B1012060" s="44"/>
      <c r="C1012060" s="39"/>
      <c r="D1012060" s="39"/>
      <c r="E1012060" s="3"/>
      <c r="F1012060" s="20"/>
      <c r="G1012060" s="20"/>
      <c r="H1012060" s="46"/>
      <c r="I1012060" s="47"/>
      <c r="J1012060" s="3"/>
      <c r="K1012060" s="48"/>
      <c r="L1012060" s="46"/>
      <c r="M1012060" s="46"/>
      <c r="N1012060" s="49"/>
      <c r="O1012060" s="46"/>
      <c r="P1012060" s="3"/>
      <c r="Q1012060" s="3"/>
      <c r="R1012060" s="50"/>
      <c r="S1012060" s="3"/>
      <c r="T1012060" s="3"/>
      <c r="U1012060" s="3"/>
      <c r="V1012060" s="6"/>
    </row>
    <row r="1012061" spans="1:22" customFormat="1">
      <c r="A1012061" s="2"/>
      <c r="B1012061" s="44"/>
      <c r="C1012061" s="39"/>
      <c r="D1012061" s="39"/>
      <c r="E1012061" s="3"/>
      <c r="F1012061" s="20"/>
      <c r="G1012061" s="20"/>
      <c r="H1012061" s="46"/>
      <c r="I1012061" s="47"/>
      <c r="J1012061" s="3"/>
      <c r="K1012061" s="48"/>
      <c r="L1012061" s="46"/>
      <c r="M1012061" s="46"/>
      <c r="N1012061" s="49"/>
      <c r="O1012061" s="46"/>
      <c r="P1012061" s="3"/>
      <c r="Q1012061" s="3"/>
      <c r="R1012061" s="50"/>
      <c r="S1012061" s="3"/>
      <c r="T1012061" s="3"/>
      <c r="U1012061" s="3"/>
      <c r="V1012061" s="6"/>
    </row>
    <row r="1012062" spans="1:22" customFormat="1">
      <c r="A1012062" s="2"/>
      <c r="B1012062" s="44"/>
      <c r="C1012062" s="39"/>
      <c r="D1012062" s="39"/>
      <c r="E1012062" s="3"/>
      <c r="F1012062" s="20"/>
      <c r="G1012062" s="20"/>
      <c r="H1012062" s="46"/>
      <c r="I1012062" s="47"/>
      <c r="J1012062" s="3"/>
      <c r="K1012062" s="48"/>
      <c r="L1012062" s="46"/>
      <c r="M1012062" s="46"/>
      <c r="N1012062" s="49"/>
      <c r="O1012062" s="46"/>
      <c r="P1012062" s="3"/>
      <c r="Q1012062" s="3"/>
      <c r="R1012062" s="50"/>
      <c r="S1012062" s="3"/>
      <c r="T1012062" s="3"/>
      <c r="U1012062" s="3"/>
      <c r="V1012062" s="6"/>
    </row>
    <row r="1012063" spans="1:22" customFormat="1">
      <c r="A1012063" s="2"/>
      <c r="B1012063" s="44"/>
      <c r="C1012063" s="39"/>
      <c r="D1012063" s="39"/>
      <c r="E1012063" s="3"/>
      <c r="F1012063" s="20"/>
      <c r="G1012063" s="20"/>
      <c r="H1012063" s="46"/>
      <c r="I1012063" s="47"/>
      <c r="J1012063" s="3"/>
      <c r="K1012063" s="48"/>
      <c r="L1012063" s="46"/>
      <c r="M1012063" s="46"/>
      <c r="N1012063" s="49"/>
      <c r="O1012063" s="46"/>
      <c r="P1012063" s="3"/>
      <c r="Q1012063" s="3"/>
      <c r="R1012063" s="50"/>
      <c r="S1012063" s="3"/>
      <c r="T1012063" s="3"/>
      <c r="U1012063" s="3"/>
      <c r="V1012063" s="6"/>
    </row>
    <row r="1012064" spans="1:22" customFormat="1">
      <c r="A1012064" s="2"/>
      <c r="B1012064" s="44"/>
      <c r="C1012064" s="39"/>
      <c r="D1012064" s="39"/>
      <c r="E1012064" s="3"/>
      <c r="F1012064" s="20"/>
      <c r="G1012064" s="20"/>
      <c r="H1012064" s="46"/>
      <c r="I1012064" s="47"/>
      <c r="J1012064" s="3"/>
      <c r="K1012064" s="48"/>
      <c r="L1012064" s="46"/>
      <c r="M1012064" s="46"/>
      <c r="N1012064" s="49"/>
      <c r="O1012064" s="46"/>
      <c r="P1012064" s="3"/>
      <c r="Q1012064" s="3"/>
      <c r="R1012064" s="50"/>
      <c r="S1012064" s="3"/>
      <c r="T1012064" s="3"/>
      <c r="U1012064" s="3"/>
      <c r="V1012064" s="6"/>
    </row>
    <row r="1012065" spans="1:22" customFormat="1">
      <c r="A1012065" s="2"/>
      <c r="B1012065" s="44"/>
      <c r="C1012065" s="39"/>
      <c r="D1012065" s="39"/>
      <c r="E1012065" s="3"/>
      <c r="F1012065" s="20"/>
      <c r="G1012065" s="20"/>
      <c r="H1012065" s="46"/>
      <c r="I1012065" s="47"/>
      <c r="J1012065" s="3"/>
      <c r="K1012065" s="48"/>
      <c r="L1012065" s="46"/>
      <c r="M1012065" s="46"/>
      <c r="N1012065" s="49"/>
      <c r="O1012065" s="46"/>
      <c r="P1012065" s="3"/>
      <c r="Q1012065" s="3"/>
      <c r="R1012065" s="50"/>
      <c r="S1012065" s="3"/>
      <c r="T1012065" s="3"/>
      <c r="U1012065" s="3"/>
      <c r="V1012065" s="6"/>
    </row>
    <row r="1012066" spans="1:22" customFormat="1">
      <c r="A1012066" s="2"/>
      <c r="B1012066" s="44"/>
      <c r="C1012066" s="39"/>
      <c r="D1012066" s="39"/>
      <c r="E1012066" s="3"/>
      <c r="F1012066" s="20"/>
      <c r="G1012066" s="20"/>
      <c r="H1012066" s="46"/>
      <c r="I1012066" s="47"/>
      <c r="J1012066" s="3"/>
      <c r="K1012066" s="48"/>
      <c r="L1012066" s="46"/>
      <c r="M1012066" s="46"/>
      <c r="N1012066" s="49"/>
      <c r="O1012066" s="46"/>
      <c r="P1012066" s="3"/>
      <c r="Q1012066" s="3"/>
      <c r="R1012066" s="50"/>
      <c r="S1012066" s="3"/>
      <c r="T1012066" s="3"/>
      <c r="U1012066" s="3"/>
      <c r="V1012066" s="6"/>
    </row>
    <row r="1012067" spans="1:22" customFormat="1">
      <c r="A1012067" s="2"/>
      <c r="B1012067" s="44"/>
      <c r="C1012067" s="39"/>
      <c r="D1012067" s="39"/>
      <c r="E1012067" s="3"/>
      <c r="F1012067" s="20"/>
      <c r="G1012067" s="20"/>
      <c r="H1012067" s="46"/>
      <c r="I1012067" s="47"/>
      <c r="J1012067" s="3"/>
      <c r="K1012067" s="48"/>
      <c r="L1012067" s="46"/>
      <c r="M1012067" s="46"/>
      <c r="N1012067" s="49"/>
      <c r="O1012067" s="46"/>
      <c r="P1012067" s="3"/>
      <c r="Q1012067" s="3"/>
      <c r="R1012067" s="50"/>
      <c r="S1012067" s="3"/>
      <c r="T1012067" s="3"/>
      <c r="U1012067" s="3"/>
      <c r="V1012067" s="6"/>
    </row>
    <row r="1012068" spans="1:22" customFormat="1">
      <c r="A1012068" s="2"/>
      <c r="B1012068" s="44"/>
      <c r="C1012068" s="39"/>
      <c r="D1012068" s="39"/>
      <c r="E1012068" s="3"/>
      <c r="F1012068" s="20"/>
      <c r="G1012068" s="20"/>
      <c r="H1012068" s="46"/>
      <c r="I1012068" s="47"/>
      <c r="J1012068" s="3"/>
      <c r="K1012068" s="48"/>
      <c r="L1012068" s="46"/>
      <c r="M1012068" s="46"/>
      <c r="N1012068" s="49"/>
      <c r="O1012068" s="46"/>
      <c r="P1012068" s="3"/>
      <c r="Q1012068" s="3"/>
      <c r="R1012068" s="50"/>
      <c r="S1012068" s="3"/>
      <c r="T1012068" s="3"/>
      <c r="U1012068" s="3"/>
      <c r="V1012068" s="6"/>
    </row>
    <row r="1012069" spans="1:22" customFormat="1">
      <c r="A1012069" s="2"/>
      <c r="B1012069" s="44"/>
      <c r="C1012069" s="39"/>
      <c r="D1012069" s="39"/>
      <c r="E1012069" s="3"/>
      <c r="F1012069" s="20"/>
      <c r="G1012069" s="20"/>
      <c r="H1012069" s="46"/>
      <c r="I1012069" s="47"/>
      <c r="J1012069" s="3"/>
      <c r="K1012069" s="48"/>
      <c r="L1012069" s="46"/>
      <c r="M1012069" s="46"/>
      <c r="N1012069" s="49"/>
      <c r="O1012069" s="46"/>
      <c r="P1012069" s="3"/>
      <c r="Q1012069" s="3"/>
      <c r="R1012069" s="50"/>
      <c r="S1012069" s="3"/>
      <c r="T1012069" s="3"/>
      <c r="U1012069" s="3"/>
      <c r="V1012069" s="6"/>
    </row>
    <row r="1012070" spans="1:22" customFormat="1">
      <c r="A1012070" s="2"/>
      <c r="B1012070" s="44"/>
      <c r="C1012070" s="39"/>
      <c r="D1012070" s="39"/>
      <c r="E1012070" s="3"/>
      <c r="F1012070" s="20"/>
      <c r="G1012070" s="20"/>
      <c r="H1012070" s="46"/>
      <c r="I1012070" s="47"/>
      <c r="J1012070" s="3"/>
      <c r="K1012070" s="48"/>
      <c r="L1012070" s="46"/>
      <c r="M1012070" s="46"/>
      <c r="N1012070" s="49"/>
      <c r="O1012070" s="46"/>
      <c r="P1012070" s="3"/>
      <c r="Q1012070" s="3"/>
      <c r="R1012070" s="50"/>
      <c r="S1012070" s="3"/>
      <c r="T1012070" s="3"/>
      <c r="U1012070" s="3"/>
      <c r="V1012070" s="6"/>
    </row>
    <row r="1012071" spans="1:22" customFormat="1">
      <c r="A1012071" s="2"/>
      <c r="B1012071" s="44"/>
      <c r="C1012071" s="39"/>
      <c r="D1012071" s="39"/>
      <c r="E1012071" s="3"/>
      <c r="F1012071" s="20"/>
      <c r="G1012071" s="20"/>
      <c r="H1012071" s="46"/>
      <c r="I1012071" s="47"/>
      <c r="J1012071" s="3"/>
      <c r="K1012071" s="48"/>
      <c r="L1012071" s="46"/>
      <c r="M1012071" s="46"/>
      <c r="N1012071" s="49"/>
      <c r="O1012071" s="46"/>
      <c r="P1012071" s="3"/>
      <c r="Q1012071" s="3"/>
      <c r="R1012071" s="50"/>
      <c r="S1012071" s="3"/>
      <c r="T1012071" s="3"/>
      <c r="U1012071" s="3"/>
      <c r="V1012071" s="6"/>
    </row>
    <row r="1012072" spans="1:22" customFormat="1">
      <c r="A1012072" s="2"/>
      <c r="B1012072" s="44"/>
      <c r="C1012072" s="39"/>
      <c r="D1012072" s="39"/>
      <c r="E1012072" s="3"/>
      <c r="F1012072" s="20"/>
      <c r="G1012072" s="20"/>
      <c r="H1012072" s="46"/>
      <c r="I1012072" s="47"/>
      <c r="J1012072" s="3"/>
      <c r="K1012072" s="48"/>
      <c r="L1012072" s="46"/>
      <c r="M1012072" s="46"/>
      <c r="N1012072" s="49"/>
      <c r="O1012072" s="46"/>
      <c r="P1012072" s="3"/>
      <c r="Q1012072" s="3"/>
      <c r="R1012072" s="50"/>
      <c r="S1012072" s="3"/>
      <c r="T1012072" s="3"/>
      <c r="U1012072" s="3"/>
      <c r="V1012072" s="6"/>
    </row>
    <row r="1012073" spans="1:22" customFormat="1">
      <c r="A1012073" s="2"/>
      <c r="B1012073" s="44"/>
      <c r="C1012073" s="39"/>
      <c r="D1012073" s="39"/>
      <c r="E1012073" s="3"/>
      <c r="F1012073" s="20"/>
      <c r="G1012073" s="20"/>
      <c r="H1012073" s="46"/>
      <c r="I1012073" s="47"/>
      <c r="J1012073" s="3"/>
      <c r="K1012073" s="48"/>
      <c r="L1012073" s="46"/>
      <c r="M1012073" s="46"/>
      <c r="N1012073" s="49"/>
      <c r="O1012073" s="46"/>
      <c r="P1012073" s="3"/>
      <c r="Q1012073" s="3"/>
      <c r="R1012073" s="50"/>
      <c r="S1012073" s="3"/>
      <c r="T1012073" s="3"/>
      <c r="U1012073" s="3"/>
      <c r="V1012073" s="6"/>
    </row>
    <row r="1012074" spans="1:22" customFormat="1">
      <c r="A1012074" s="2"/>
      <c r="B1012074" s="44"/>
      <c r="C1012074" s="39"/>
      <c r="D1012074" s="39"/>
      <c r="E1012074" s="3"/>
      <c r="F1012074" s="20"/>
      <c r="G1012074" s="20"/>
      <c r="H1012074" s="46"/>
      <c r="I1012074" s="47"/>
      <c r="J1012074" s="3"/>
      <c r="K1012074" s="48"/>
      <c r="L1012074" s="46"/>
      <c r="M1012074" s="46"/>
      <c r="N1012074" s="49"/>
      <c r="O1012074" s="46"/>
      <c r="P1012074" s="3"/>
      <c r="Q1012074" s="3"/>
      <c r="R1012074" s="50"/>
      <c r="S1012074" s="3"/>
      <c r="T1012074" s="3"/>
      <c r="U1012074" s="3"/>
      <c r="V1012074" s="6"/>
    </row>
    <row r="1012075" spans="1:22" customFormat="1">
      <c r="A1012075" s="2"/>
      <c r="B1012075" s="44"/>
      <c r="C1012075" s="39"/>
      <c r="D1012075" s="39"/>
      <c r="E1012075" s="3"/>
      <c r="F1012075" s="20"/>
      <c r="G1012075" s="20"/>
      <c r="H1012075" s="46"/>
      <c r="I1012075" s="47"/>
      <c r="J1012075" s="3"/>
      <c r="K1012075" s="48"/>
      <c r="L1012075" s="46"/>
      <c r="M1012075" s="46"/>
      <c r="N1012075" s="49"/>
      <c r="O1012075" s="46"/>
      <c r="P1012075" s="3"/>
      <c r="Q1012075" s="3"/>
      <c r="R1012075" s="50"/>
      <c r="S1012075" s="3"/>
      <c r="T1012075" s="3"/>
      <c r="U1012075" s="3"/>
      <c r="V1012075" s="6"/>
    </row>
    <row r="1012076" spans="1:22" customFormat="1">
      <c r="A1012076" s="2"/>
      <c r="B1012076" s="44"/>
      <c r="C1012076" s="39"/>
      <c r="D1012076" s="39"/>
      <c r="E1012076" s="3"/>
      <c r="F1012076" s="20"/>
      <c r="G1012076" s="20"/>
      <c r="H1012076" s="46"/>
      <c r="I1012076" s="47"/>
      <c r="J1012076" s="3"/>
      <c r="K1012076" s="48"/>
      <c r="L1012076" s="46"/>
      <c r="M1012076" s="46"/>
      <c r="N1012076" s="49"/>
      <c r="O1012076" s="46"/>
      <c r="P1012076" s="3"/>
      <c r="Q1012076" s="3"/>
      <c r="R1012076" s="50"/>
      <c r="S1012076" s="3"/>
      <c r="T1012076" s="3"/>
      <c r="U1012076" s="3"/>
      <c r="V1012076" s="6"/>
    </row>
    <row r="1012077" spans="1:22" customFormat="1">
      <c r="A1012077" s="2"/>
      <c r="B1012077" s="44"/>
      <c r="C1012077" s="39"/>
      <c r="D1012077" s="39"/>
      <c r="E1012077" s="3"/>
      <c r="F1012077" s="20"/>
      <c r="G1012077" s="20"/>
      <c r="H1012077" s="46"/>
      <c r="I1012077" s="47"/>
      <c r="J1012077" s="3"/>
      <c r="K1012077" s="48"/>
      <c r="L1012077" s="46"/>
      <c r="M1012077" s="46"/>
      <c r="N1012077" s="49"/>
      <c r="O1012077" s="46"/>
      <c r="P1012077" s="3"/>
      <c r="Q1012077" s="3"/>
      <c r="R1012077" s="50"/>
      <c r="S1012077" s="3"/>
      <c r="T1012077" s="3"/>
      <c r="U1012077" s="3"/>
      <c r="V1012077" s="6"/>
    </row>
    <row r="1012078" spans="1:22" customFormat="1">
      <c r="A1012078" s="2"/>
      <c r="B1012078" s="44"/>
      <c r="C1012078" s="39"/>
      <c r="D1012078" s="39"/>
      <c r="E1012078" s="3"/>
      <c r="F1012078" s="20"/>
      <c r="G1012078" s="20"/>
      <c r="H1012078" s="46"/>
      <c r="I1012078" s="47"/>
      <c r="J1012078" s="3"/>
      <c r="K1012078" s="48"/>
      <c r="L1012078" s="46"/>
      <c r="M1012078" s="46"/>
      <c r="N1012078" s="49"/>
      <c r="O1012078" s="46"/>
      <c r="P1012078" s="3"/>
      <c r="Q1012078" s="3"/>
      <c r="R1012078" s="50"/>
      <c r="S1012078" s="3"/>
      <c r="T1012078" s="3"/>
      <c r="U1012078" s="3"/>
      <c r="V1012078" s="6"/>
    </row>
    <row r="1012079" spans="1:22" customFormat="1">
      <c r="A1012079" s="2"/>
      <c r="B1012079" s="44"/>
      <c r="C1012079" s="39"/>
      <c r="D1012079" s="39"/>
      <c r="E1012079" s="3"/>
      <c r="F1012079" s="20"/>
      <c r="G1012079" s="20"/>
      <c r="H1012079" s="46"/>
      <c r="I1012079" s="47"/>
      <c r="J1012079" s="3"/>
      <c r="K1012079" s="48"/>
      <c r="L1012079" s="46"/>
      <c r="M1012079" s="46"/>
      <c r="N1012079" s="49"/>
      <c r="O1012079" s="46"/>
      <c r="P1012079" s="3"/>
      <c r="Q1012079" s="3"/>
      <c r="R1012079" s="50"/>
      <c r="S1012079" s="3"/>
      <c r="T1012079" s="3"/>
      <c r="U1012079" s="3"/>
      <c r="V1012079" s="6"/>
    </row>
    <row r="1012080" spans="1:22" customFormat="1">
      <c r="A1012080" s="2"/>
      <c r="B1012080" s="44"/>
      <c r="C1012080" s="39"/>
      <c r="D1012080" s="39"/>
      <c r="E1012080" s="3"/>
      <c r="F1012080" s="20"/>
      <c r="G1012080" s="20"/>
      <c r="H1012080" s="46"/>
      <c r="I1012080" s="47"/>
      <c r="J1012080" s="3"/>
      <c r="K1012080" s="48"/>
      <c r="L1012080" s="46"/>
      <c r="M1012080" s="46"/>
      <c r="N1012080" s="49"/>
      <c r="O1012080" s="46"/>
      <c r="P1012080" s="3"/>
      <c r="Q1012080" s="3"/>
      <c r="R1012080" s="50"/>
      <c r="S1012080" s="3"/>
      <c r="T1012080" s="3"/>
      <c r="U1012080" s="3"/>
      <c r="V1012080" s="6"/>
    </row>
    <row r="1012081" spans="1:22" customFormat="1">
      <c r="A1012081" s="2"/>
      <c r="B1012081" s="44"/>
      <c r="C1012081" s="39"/>
      <c r="D1012081" s="39"/>
      <c r="E1012081" s="3"/>
      <c r="F1012081" s="20"/>
      <c r="G1012081" s="20"/>
      <c r="H1012081" s="46"/>
      <c r="I1012081" s="47"/>
      <c r="J1012081" s="3"/>
      <c r="K1012081" s="48"/>
      <c r="L1012081" s="46"/>
      <c r="M1012081" s="46"/>
      <c r="N1012081" s="49"/>
      <c r="O1012081" s="46"/>
      <c r="P1012081" s="3"/>
      <c r="Q1012081" s="3"/>
      <c r="R1012081" s="50"/>
      <c r="S1012081" s="3"/>
      <c r="T1012081" s="3"/>
      <c r="U1012081" s="3"/>
      <c r="V1012081" s="6"/>
    </row>
    <row r="1012082" spans="1:22" customFormat="1">
      <c r="A1012082" s="2"/>
      <c r="B1012082" s="44"/>
      <c r="C1012082" s="39"/>
      <c r="D1012082" s="39"/>
      <c r="E1012082" s="3"/>
      <c r="F1012082" s="20"/>
      <c r="G1012082" s="20"/>
      <c r="H1012082" s="46"/>
      <c r="I1012082" s="47"/>
      <c r="J1012082" s="3"/>
      <c r="K1012082" s="48"/>
      <c r="L1012082" s="46"/>
      <c r="M1012082" s="46"/>
      <c r="N1012082" s="49"/>
      <c r="O1012082" s="46"/>
      <c r="P1012082" s="3"/>
      <c r="Q1012082" s="3"/>
      <c r="R1012082" s="50"/>
      <c r="S1012082" s="3"/>
      <c r="T1012082" s="3"/>
      <c r="U1012082" s="3"/>
      <c r="V1012082" s="6"/>
    </row>
    <row r="1012083" spans="1:22" customFormat="1">
      <c r="A1012083" s="2"/>
      <c r="B1012083" s="44"/>
      <c r="C1012083" s="39"/>
      <c r="D1012083" s="39"/>
      <c r="E1012083" s="3"/>
      <c r="F1012083" s="20"/>
      <c r="G1012083" s="20"/>
      <c r="H1012083" s="46"/>
      <c r="I1012083" s="47"/>
      <c r="J1012083" s="3"/>
      <c r="K1012083" s="48"/>
      <c r="L1012083" s="46"/>
      <c r="M1012083" s="46"/>
      <c r="N1012083" s="49"/>
      <c r="O1012083" s="46"/>
      <c r="P1012083" s="3"/>
      <c r="Q1012083" s="3"/>
      <c r="R1012083" s="50"/>
      <c r="S1012083" s="3"/>
      <c r="T1012083" s="3"/>
      <c r="U1012083" s="3"/>
      <c r="V1012083" s="6"/>
    </row>
    <row r="1012084" spans="1:22" customFormat="1">
      <c r="A1012084" s="2"/>
      <c r="B1012084" s="44"/>
      <c r="C1012084" s="39"/>
      <c r="D1012084" s="39"/>
      <c r="E1012084" s="3"/>
      <c r="F1012084" s="20"/>
      <c r="G1012084" s="20"/>
      <c r="H1012084" s="46"/>
      <c r="I1012084" s="47"/>
      <c r="J1012084" s="3"/>
      <c r="K1012084" s="48"/>
      <c r="L1012084" s="46"/>
      <c r="M1012084" s="46"/>
      <c r="N1012084" s="49"/>
      <c r="O1012084" s="46"/>
      <c r="P1012084" s="3"/>
      <c r="Q1012084" s="3"/>
      <c r="R1012084" s="50"/>
      <c r="S1012084" s="3"/>
      <c r="T1012084" s="3"/>
      <c r="U1012084" s="3"/>
      <c r="V1012084" s="6"/>
    </row>
    <row r="1012085" spans="1:22" customFormat="1">
      <c r="A1012085" s="2"/>
      <c r="B1012085" s="44"/>
      <c r="C1012085" s="39"/>
      <c r="D1012085" s="39"/>
      <c r="E1012085" s="3"/>
      <c r="F1012085" s="20"/>
      <c r="G1012085" s="20"/>
      <c r="H1012085" s="46"/>
      <c r="I1012085" s="47"/>
      <c r="J1012085" s="3"/>
      <c r="K1012085" s="48"/>
      <c r="L1012085" s="46"/>
      <c r="M1012085" s="46"/>
      <c r="N1012085" s="49"/>
      <c r="O1012085" s="46"/>
      <c r="P1012085" s="3"/>
      <c r="Q1012085" s="3"/>
      <c r="R1012085" s="50"/>
      <c r="S1012085" s="3"/>
      <c r="T1012085" s="3"/>
      <c r="U1012085" s="3"/>
      <c r="V1012085" s="6"/>
    </row>
    <row r="1012086" spans="1:22" customFormat="1">
      <c r="A1012086" s="2"/>
      <c r="B1012086" s="44"/>
      <c r="C1012086" s="39"/>
      <c r="D1012086" s="39"/>
      <c r="E1012086" s="3"/>
      <c r="F1012086" s="20"/>
      <c r="G1012086" s="20"/>
      <c r="H1012086" s="46"/>
      <c r="I1012086" s="47"/>
      <c r="J1012086" s="3"/>
      <c r="K1012086" s="48"/>
      <c r="L1012086" s="46"/>
      <c r="M1012086" s="46"/>
      <c r="N1012086" s="49"/>
      <c r="O1012086" s="46"/>
      <c r="P1012086" s="3"/>
      <c r="Q1012086" s="3"/>
      <c r="R1012086" s="50"/>
      <c r="S1012086" s="3"/>
      <c r="T1012086" s="3"/>
      <c r="U1012086" s="3"/>
      <c r="V1012086" s="6"/>
    </row>
    <row r="1012087" spans="1:22" customFormat="1">
      <c r="A1012087" s="2"/>
      <c r="B1012087" s="44"/>
      <c r="C1012087" s="39"/>
      <c r="D1012087" s="39"/>
      <c r="E1012087" s="3"/>
      <c r="F1012087" s="20"/>
      <c r="G1012087" s="20"/>
      <c r="H1012087" s="46"/>
      <c r="I1012087" s="47"/>
      <c r="J1012087" s="3"/>
      <c r="K1012087" s="48"/>
      <c r="L1012087" s="46"/>
      <c r="M1012087" s="46"/>
      <c r="N1012087" s="49"/>
      <c r="O1012087" s="46"/>
      <c r="P1012087" s="3"/>
      <c r="Q1012087" s="3"/>
      <c r="R1012087" s="50"/>
      <c r="S1012087" s="3"/>
      <c r="T1012087" s="3"/>
      <c r="U1012087" s="3"/>
      <c r="V1012087" s="6"/>
    </row>
    <row r="1012088" spans="1:22" customFormat="1">
      <c r="A1012088" s="2"/>
      <c r="B1012088" s="44"/>
      <c r="C1012088" s="39"/>
      <c r="D1012088" s="39"/>
      <c r="E1012088" s="3"/>
      <c r="F1012088" s="20"/>
      <c r="G1012088" s="20"/>
      <c r="H1012088" s="46"/>
      <c r="I1012088" s="47"/>
      <c r="J1012088" s="3"/>
      <c r="K1012088" s="48"/>
      <c r="L1012088" s="46"/>
      <c r="M1012088" s="46"/>
      <c r="N1012088" s="49"/>
      <c r="O1012088" s="46"/>
      <c r="P1012088" s="3"/>
      <c r="Q1012088" s="3"/>
      <c r="R1012088" s="50"/>
      <c r="S1012088" s="3"/>
      <c r="T1012088" s="3"/>
      <c r="U1012088" s="3"/>
      <c r="V1012088" s="6"/>
    </row>
    <row r="1012089" spans="1:22" customFormat="1">
      <c r="A1012089" s="2"/>
      <c r="B1012089" s="44"/>
      <c r="C1012089" s="39"/>
      <c r="D1012089" s="39"/>
      <c r="E1012089" s="3"/>
      <c r="F1012089" s="20"/>
      <c r="G1012089" s="20"/>
      <c r="H1012089" s="46"/>
      <c r="I1012089" s="47"/>
      <c r="J1012089" s="3"/>
      <c r="K1012089" s="48"/>
      <c r="L1012089" s="46"/>
      <c r="M1012089" s="46"/>
      <c r="N1012089" s="49"/>
      <c r="O1012089" s="46"/>
      <c r="P1012089" s="3"/>
      <c r="Q1012089" s="3"/>
      <c r="R1012089" s="50"/>
      <c r="S1012089" s="3"/>
      <c r="T1012089" s="3"/>
      <c r="U1012089" s="3"/>
      <c r="V1012089" s="6"/>
    </row>
    <row r="1012090" spans="1:22" customFormat="1">
      <c r="A1012090" s="2"/>
      <c r="B1012090" s="44"/>
      <c r="C1012090" s="39"/>
      <c r="D1012090" s="39"/>
      <c r="E1012090" s="3"/>
      <c r="F1012090" s="20"/>
      <c r="G1012090" s="20"/>
      <c r="H1012090" s="46"/>
      <c r="I1012090" s="47"/>
      <c r="J1012090" s="3"/>
      <c r="K1012090" s="48"/>
      <c r="L1012090" s="46"/>
      <c r="M1012090" s="46"/>
      <c r="N1012090" s="49"/>
      <c r="O1012090" s="46"/>
      <c r="P1012090" s="3"/>
      <c r="Q1012090" s="3"/>
      <c r="R1012090" s="50"/>
      <c r="S1012090" s="3"/>
      <c r="T1012090" s="3"/>
      <c r="U1012090" s="3"/>
      <c r="V1012090" s="6"/>
    </row>
    <row r="1012091" spans="1:22" customFormat="1">
      <c r="A1012091" s="2"/>
      <c r="B1012091" s="44"/>
      <c r="C1012091" s="39"/>
      <c r="D1012091" s="39"/>
      <c r="E1012091" s="3"/>
      <c r="F1012091" s="20"/>
      <c r="G1012091" s="20"/>
      <c r="H1012091" s="46"/>
      <c r="I1012091" s="47"/>
      <c r="J1012091" s="3"/>
      <c r="K1012091" s="48"/>
      <c r="L1012091" s="46"/>
      <c r="M1012091" s="46"/>
      <c r="N1012091" s="49"/>
      <c r="O1012091" s="46"/>
      <c r="P1012091" s="3"/>
      <c r="Q1012091" s="3"/>
      <c r="R1012091" s="50"/>
      <c r="S1012091" s="3"/>
      <c r="T1012091" s="3"/>
      <c r="U1012091" s="3"/>
      <c r="V1012091" s="6"/>
    </row>
    <row r="1012092" spans="1:22" customFormat="1">
      <c r="A1012092" s="2"/>
      <c r="B1012092" s="44"/>
      <c r="C1012092" s="39"/>
      <c r="D1012092" s="39"/>
      <c r="E1012092" s="3"/>
      <c r="F1012092" s="20"/>
      <c r="G1012092" s="20"/>
      <c r="H1012092" s="46"/>
      <c r="I1012092" s="47"/>
      <c r="J1012092" s="3"/>
      <c r="K1012092" s="48"/>
      <c r="L1012092" s="46"/>
      <c r="M1012092" s="46"/>
      <c r="N1012092" s="49"/>
      <c r="O1012092" s="46"/>
      <c r="P1012092" s="3"/>
      <c r="Q1012092" s="3"/>
      <c r="R1012092" s="50"/>
      <c r="S1012092" s="3"/>
      <c r="T1012092" s="3"/>
      <c r="U1012092" s="3"/>
      <c r="V1012092" s="6"/>
    </row>
    <row r="1012093" spans="1:22" customFormat="1">
      <c r="A1012093" s="2"/>
      <c r="B1012093" s="44"/>
      <c r="C1012093" s="39"/>
      <c r="D1012093" s="39"/>
      <c r="E1012093" s="3"/>
      <c r="F1012093" s="20"/>
      <c r="G1012093" s="20"/>
      <c r="H1012093" s="46"/>
      <c r="I1012093" s="47"/>
      <c r="J1012093" s="3"/>
      <c r="K1012093" s="48"/>
      <c r="L1012093" s="46"/>
      <c r="M1012093" s="46"/>
      <c r="N1012093" s="49"/>
      <c r="O1012093" s="46"/>
      <c r="P1012093" s="3"/>
      <c r="Q1012093" s="3"/>
      <c r="R1012093" s="50"/>
      <c r="S1012093" s="3"/>
      <c r="T1012093" s="3"/>
      <c r="U1012093" s="3"/>
      <c r="V1012093" s="6"/>
    </row>
    <row r="1012094" spans="1:22" customFormat="1">
      <c r="A1012094" s="2"/>
      <c r="B1012094" s="44"/>
      <c r="C1012094" s="39"/>
      <c r="D1012094" s="39"/>
      <c r="E1012094" s="3"/>
      <c r="F1012094" s="20"/>
      <c r="G1012094" s="20"/>
      <c r="H1012094" s="46"/>
      <c r="I1012094" s="47"/>
      <c r="J1012094" s="3"/>
      <c r="K1012094" s="48"/>
      <c r="L1012094" s="46"/>
      <c r="M1012094" s="46"/>
      <c r="N1012094" s="49"/>
      <c r="O1012094" s="46"/>
      <c r="P1012094" s="3"/>
      <c r="Q1012094" s="3"/>
      <c r="R1012094" s="50"/>
      <c r="S1012094" s="3"/>
      <c r="T1012094" s="3"/>
      <c r="U1012094" s="3"/>
      <c r="V1012094" s="6"/>
    </row>
    <row r="1012095" spans="1:22" customFormat="1">
      <c r="A1012095" s="2"/>
      <c r="B1012095" s="44"/>
      <c r="C1012095" s="39"/>
      <c r="D1012095" s="39"/>
      <c r="E1012095" s="3"/>
      <c r="F1012095" s="20"/>
      <c r="G1012095" s="20"/>
      <c r="H1012095" s="46"/>
      <c r="I1012095" s="47"/>
      <c r="J1012095" s="3"/>
      <c r="K1012095" s="48"/>
      <c r="L1012095" s="46"/>
      <c r="M1012095" s="46"/>
      <c r="N1012095" s="49"/>
      <c r="O1012095" s="46"/>
      <c r="P1012095" s="3"/>
      <c r="Q1012095" s="3"/>
      <c r="R1012095" s="50"/>
      <c r="S1012095" s="3"/>
      <c r="T1012095" s="3"/>
      <c r="U1012095" s="3"/>
      <c r="V1012095" s="6"/>
    </row>
    <row r="1012096" spans="1:22" customFormat="1">
      <c r="A1012096" s="2"/>
      <c r="B1012096" s="44"/>
      <c r="C1012096" s="39"/>
      <c r="D1012096" s="39"/>
      <c r="E1012096" s="3"/>
      <c r="F1012096" s="20"/>
      <c r="G1012096" s="20"/>
      <c r="H1012096" s="46"/>
      <c r="I1012096" s="47"/>
      <c r="J1012096" s="3"/>
      <c r="K1012096" s="48"/>
      <c r="L1012096" s="46"/>
      <c r="M1012096" s="46"/>
      <c r="N1012096" s="49"/>
      <c r="O1012096" s="46"/>
      <c r="P1012096" s="3"/>
      <c r="Q1012096" s="3"/>
      <c r="R1012096" s="50"/>
      <c r="S1012096" s="3"/>
      <c r="T1012096" s="3"/>
      <c r="U1012096" s="3"/>
      <c r="V1012096" s="6"/>
    </row>
    <row r="1012097" spans="1:22" customFormat="1">
      <c r="A1012097" s="2"/>
      <c r="B1012097" s="44"/>
      <c r="C1012097" s="39"/>
      <c r="D1012097" s="39"/>
      <c r="E1012097" s="3"/>
      <c r="F1012097" s="20"/>
      <c r="G1012097" s="20"/>
      <c r="H1012097" s="46"/>
      <c r="I1012097" s="47"/>
      <c r="J1012097" s="3"/>
      <c r="K1012097" s="48"/>
      <c r="L1012097" s="46"/>
      <c r="M1012097" s="46"/>
      <c r="N1012097" s="49"/>
      <c r="O1012097" s="46"/>
      <c r="P1012097" s="3"/>
      <c r="Q1012097" s="3"/>
      <c r="R1012097" s="50"/>
      <c r="S1012097" s="3"/>
      <c r="T1012097" s="3"/>
      <c r="U1012097" s="3"/>
      <c r="V1012097" s="6"/>
    </row>
    <row r="1012098" spans="1:22" customFormat="1">
      <c r="A1012098" s="2"/>
      <c r="B1012098" s="44"/>
      <c r="C1012098" s="39"/>
      <c r="D1012098" s="39"/>
      <c r="E1012098" s="3"/>
      <c r="F1012098" s="20"/>
      <c r="G1012098" s="20"/>
      <c r="H1012098" s="46"/>
      <c r="I1012098" s="47"/>
      <c r="J1012098" s="3"/>
      <c r="K1012098" s="48"/>
      <c r="L1012098" s="46"/>
      <c r="M1012098" s="46"/>
      <c r="N1012098" s="49"/>
      <c r="O1012098" s="46"/>
      <c r="P1012098" s="3"/>
      <c r="Q1012098" s="3"/>
      <c r="R1012098" s="50"/>
      <c r="S1012098" s="3"/>
      <c r="T1012098" s="3"/>
      <c r="U1012098" s="3"/>
      <c r="V1012098" s="6"/>
    </row>
    <row r="1012099" spans="1:22" customFormat="1">
      <c r="A1012099" s="2"/>
      <c r="B1012099" s="44"/>
      <c r="C1012099" s="39"/>
      <c r="D1012099" s="39"/>
      <c r="E1012099" s="3"/>
      <c r="F1012099" s="20"/>
      <c r="G1012099" s="20"/>
      <c r="H1012099" s="46"/>
      <c r="I1012099" s="47"/>
      <c r="J1012099" s="3"/>
      <c r="K1012099" s="48"/>
      <c r="L1012099" s="46"/>
      <c r="M1012099" s="46"/>
      <c r="N1012099" s="49"/>
      <c r="O1012099" s="46"/>
      <c r="P1012099" s="3"/>
      <c r="Q1012099" s="3"/>
      <c r="R1012099" s="50"/>
      <c r="S1012099" s="3"/>
      <c r="T1012099" s="3"/>
      <c r="U1012099" s="3"/>
      <c r="V1012099" s="6"/>
    </row>
    <row r="1012100" spans="1:22" customFormat="1">
      <c r="A1012100" s="2"/>
      <c r="B1012100" s="44"/>
      <c r="C1012100" s="39"/>
      <c r="D1012100" s="39"/>
      <c r="E1012100" s="3"/>
      <c r="F1012100" s="20"/>
      <c r="G1012100" s="20"/>
      <c r="H1012100" s="46"/>
      <c r="I1012100" s="47"/>
      <c r="J1012100" s="3"/>
      <c r="K1012100" s="48"/>
      <c r="L1012100" s="46"/>
      <c r="M1012100" s="46"/>
      <c r="N1012100" s="49"/>
      <c r="O1012100" s="46"/>
      <c r="P1012100" s="3"/>
      <c r="Q1012100" s="3"/>
      <c r="R1012100" s="50"/>
      <c r="S1012100" s="3"/>
      <c r="T1012100" s="3"/>
      <c r="U1012100" s="3"/>
      <c r="V1012100" s="6"/>
    </row>
    <row r="1012101" spans="1:22" customFormat="1">
      <c r="A1012101" s="2"/>
      <c r="B1012101" s="44"/>
      <c r="C1012101" s="39"/>
      <c r="D1012101" s="39"/>
      <c r="E1012101" s="3"/>
      <c r="F1012101" s="20"/>
      <c r="G1012101" s="20"/>
      <c r="H1012101" s="46"/>
      <c r="I1012101" s="47"/>
      <c r="J1012101" s="3"/>
      <c r="K1012101" s="48"/>
      <c r="L1012101" s="46"/>
      <c r="M1012101" s="46"/>
      <c r="N1012101" s="49"/>
      <c r="O1012101" s="46"/>
      <c r="P1012101" s="3"/>
      <c r="Q1012101" s="3"/>
      <c r="R1012101" s="50"/>
      <c r="S1012101" s="3"/>
      <c r="T1012101" s="3"/>
      <c r="U1012101" s="3"/>
      <c r="V1012101" s="6"/>
    </row>
    <row r="1012102" spans="1:22" customFormat="1">
      <c r="A1012102" s="2"/>
      <c r="B1012102" s="44"/>
      <c r="C1012102" s="39"/>
      <c r="D1012102" s="39"/>
      <c r="E1012102" s="3"/>
      <c r="F1012102" s="20"/>
      <c r="G1012102" s="20"/>
      <c r="H1012102" s="46"/>
      <c r="I1012102" s="47"/>
      <c r="J1012102" s="3"/>
      <c r="K1012102" s="48"/>
      <c r="L1012102" s="46"/>
      <c r="M1012102" s="46"/>
      <c r="N1012102" s="49"/>
      <c r="O1012102" s="46"/>
      <c r="P1012102" s="3"/>
      <c r="Q1012102" s="3"/>
      <c r="R1012102" s="50"/>
      <c r="S1012102" s="3"/>
      <c r="T1012102" s="3"/>
      <c r="U1012102" s="3"/>
      <c r="V1012102" s="6"/>
    </row>
    <row r="1012103" spans="1:22" customFormat="1">
      <c r="A1012103" s="2"/>
      <c r="B1012103" s="44"/>
      <c r="C1012103" s="39"/>
      <c r="D1012103" s="39"/>
      <c r="E1012103" s="3"/>
      <c r="F1012103" s="20"/>
      <c r="G1012103" s="20"/>
      <c r="H1012103" s="46"/>
      <c r="I1012103" s="47"/>
      <c r="J1012103" s="3"/>
      <c r="K1012103" s="48"/>
      <c r="L1012103" s="46"/>
      <c r="M1012103" s="46"/>
      <c r="N1012103" s="49"/>
      <c r="O1012103" s="46"/>
      <c r="P1012103" s="3"/>
      <c r="Q1012103" s="3"/>
      <c r="R1012103" s="50"/>
      <c r="S1012103" s="3"/>
      <c r="T1012103" s="3"/>
      <c r="U1012103" s="3"/>
      <c r="V1012103" s="6"/>
    </row>
    <row r="1012104" spans="1:22" customFormat="1">
      <c r="A1012104" s="2"/>
      <c r="B1012104" s="44"/>
      <c r="C1012104" s="39"/>
      <c r="D1012104" s="39"/>
      <c r="E1012104" s="3"/>
      <c r="F1012104" s="20"/>
      <c r="G1012104" s="20"/>
      <c r="H1012104" s="46"/>
      <c r="I1012104" s="47"/>
      <c r="J1012104" s="3"/>
      <c r="K1012104" s="48"/>
      <c r="L1012104" s="46"/>
      <c r="M1012104" s="46"/>
      <c r="N1012104" s="49"/>
      <c r="O1012104" s="46"/>
      <c r="P1012104" s="3"/>
      <c r="Q1012104" s="3"/>
      <c r="R1012104" s="50"/>
      <c r="S1012104" s="3"/>
      <c r="T1012104" s="3"/>
      <c r="U1012104" s="3"/>
      <c r="V1012104" s="6"/>
    </row>
    <row r="1012105" spans="1:22" customFormat="1">
      <c r="A1012105" s="2"/>
      <c r="B1012105" s="44"/>
      <c r="C1012105" s="39"/>
      <c r="D1012105" s="39"/>
      <c r="E1012105" s="3"/>
      <c r="F1012105" s="20"/>
      <c r="G1012105" s="20"/>
      <c r="H1012105" s="46"/>
      <c r="I1012105" s="47"/>
      <c r="J1012105" s="3"/>
      <c r="K1012105" s="48"/>
      <c r="L1012105" s="46"/>
      <c r="M1012105" s="46"/>
      <c r="N1012105" s="49"/>
      <c r="O1012105" s="46"/>
      <c r="P1012105" s="3"/>
      <c r="Q1012105" s="3"/>
      <c r="R1012105" s="50"/>
      <c r="S1012105" s="3"/>
      <c r="T1012105" s="3"/>
      <c r="U1012105" s="3"/>
      <c r="V1012105" s="6"/>
    </row>
    <row r="1012106" spans="1:22" customFormat="1">
      <c r="A1012106" s="2"/>
      <c r="B1012106" s="44"/>
      <c r="C1012106" s="39"/>
      <c r="D1012106" s="39"/>
      <c r="E1012106" s="3"/>
      <c r="F1012106" s="20"/>
      <c r="G1012106" s="20"/>
      <c r="H1012106" s="46"/>
      <c r="I1012106" s="47"/>
      <c r="J1012106" s="3"/>
      <c r="K1012106" s="48"/>
      <c r="L1012106" s="46"/>
      <c r="M1012106" s="46"/>
      <c r="N1012106" s="49"/>
      <c r="O1012106" s="46"/>
      <c r="P1012106" s="3"/>
      <c r="Q1012106" s="3"/>
      <c r="R1012106" s="50"/>
      <c r="S1012106" s="3"/>
      <c r="T1012106" s="3"/>
      <c r="U1012106" s="3"/>
      <c r="V1012106" s="6"/>
    </row>
    <row r="1012107" spans="1:22" customFormat="1">
      <c r="A1012107" s="2"/>
      <c r="B1012107" s="44"/>
      <c r="C1012107" s="39"/>
      <c r="D1012107" s="39"/>
      <c r="E1012107" s="3"/>
      <c r="F1012107" s="20"/>
      <c r="G1012107" s="20"/>
      <c r="H1012107" s="46"/>
      <c r="I1012107" s="47"/>
      <c r="J1012107" s="3"/>
      <c r="K1012107" s="48"/>
      <c r="L1012107" s="46"/>
      <c r="M1012107" s="46"/>
      <c r="N1012107" s="49"/>
      <c r="O1012107" s="46"/>
      <c r="P1012107" s="3"/>
      <c r="Q1012107" s="3"/>
      <c r="R1012107" s="50"/>
      <c r="S1012107" s="3"/>
      <c r="T1012107" s="3"/>
      <c r="U1012107" s="3"/>
      <c r="V1012107" s="6"/>
    </row>
    <row r="1012108" spans="1:22" customFormat="1">
      <c r="A1012108" s="2"/>
      <c r="B1012108" s="44"/>
      <c r="C1012108" s="39"/>
      <c r="D1012108" s="39"/>
      <c r="E1012108" s="3"/>
      <c r="F1012108" s="20"/>
      <c r="G1012108" s="20"/>
      <c r="H1012108" s="46"/>
      <c r="I1012108" s="47"/>
      <c r="J1012108" s="3"/>
      <c r="K1012108" s="48"/>
      <c r="L1012108" s="46"/>
      <c r="M1012108" s="46"/>
      <c r="N1012108" s="49"/>
      <c r="O1012108" s="46"/>
      <c r="P1012108" s="3"/>
      <c r="Q1012108" s="3"/>
      <c r="R1012108" s="50"/>
      <c r="S1012108" s="3"/>
      <c r="T1012108" s="3"/>
      <c r="U1012108" s="3"/>
      <c r="V1012108" s="6"/>
    </row>
    <row r="1012109" spans="1:22" customFormat="1">
      <c r="A1012109" s="2"/>
      <c r="B1012109" s="44"/>
      <c r="C1012109" s="39"/>
      <c r="D1012109" s="39"/>
      <c r="E1012109" s="3"/>
      <c r="F1012109" s="20"/>
      <c r="G1012109" s="20"/>
      <c r="H1012109" s="46"/>
      <c r="I1012109" s="47"/>
      <c r="J1012109" s="3"/>
      <c r="K1012109" s="48"/>
      <c r="L1012109" s="46"/>
      <c r="M1012109" s="46"/>
      <c r="N1012109" s="49"/>
      <c r="O1012109" s="46"/>
      <c r="P1012109" s="3"/>
      <c r="Q1012109" s="3"/>
      <c r="R1012109" s="50"/>
      <c r="S1012109" s="3"/>
      <c r="T1012109" s="3"/>
      <c r="U1012109" s="3"/>
      <c r="V1012109" s="6"/>
    </row>
    <row r="1012110" spans="1:22" customFormat="1">
      <c r="A1012110" s="2"/>
      <c r="B1012110" s="44"/>
      <c r="C1012110" s="39"/>
      <c r="D1012110" s="39"/>
      <c r="E1012110" s="3"/>
      <c r="F1012110" s="20"/>
      <c r="G1012110" s="20"/>
      <c r="H1012110" s="46"/>
      <c r="I1012110" s="47"/>
      <c r="J1012110" s="3"/>
      <c r="K1012110" s="48"/>
      <c r="L1012110" s="46"/>
      <c r="M1012110" s="46"/>
      <c r="N1012110" s="49"/>
      <c r="O1012110" s="46"/>
      <c r="P1012110" s="3"/>
      <c r="Q1012110" s="3"/>
      <c r="R1012110" s="50"/>
      <c r="S1012110" s="3"/>
      <c r="T1012110" s="3"/>
      <c r="U1012110" s="3"/>
      <c r="V1012110" s="6"/>
    </row>
    <row r="1012111" spans="1:22" customFormat="1">
      <c r="A1012111" s="2"/>
      <c r="B1012111" s="44"/>
      <c r="C1012111" s="39"/>
      <c r="D1012111" s="39"/>
      <c r="E1012111" s="3"/>
      <c r="F1012111" s="20"/>
      <c r="G1012111" s="20"/>
      <c r="H1012111" s="46"/>
      <c r="I1012111" s="47"/>
      <c r="J1012111" s="3"/>
      <c r="K1012111" s="48"/>
      <c r="L1012111" s="46"/>
      <c r="M1012111" s="46"/>
      <c r="N1012111" s="49"/>
      <c r="O1012111" s="46"/>
      <c r="P1012111" s="3"/>
      <c r="Q1012111" s="3"/>
      <c r="R1012111" s="50"/>
      <c r="S1012111" s="3"/>
      <c r="T1012111" s="3"/>
      <c r="U1012111" s="3"/>
      <c r="V1012111" s="6"/>
    </row>
    <row r="1012112" spans="1:22" customFormat="1">
      <c r="A1012112" s="2"/>
      <c r="B1012112" s="44"/>
      <c r="C1012112" s="39"/>
      <c r="D1012112" s="39"/>
      <c r="E1012112" s="3"/>
      <c r="F1012112" s="20"/>
      <c r="G1012112" s="20"/>
      <c r="H1012112" s="46"/>
      <c r="I1012112" s="47"/>
      <c r="J1012112" s="3"/>
      <c r="K1012112" s="48"/>
      <c r="L1012112" s="46"/>
      <c r="M1012112" s="46"/>
      <c r="N1012112" s="49"/>
      <c r="O1012112" s="46"/>
      <c r="P1012112" s="3"/>
      <c r="Q1012112" s="3"/>
      <c r="R1012112" s="50"/>
      <c r="S1012112" s="3"/>
      <c r="T1012112" s="3"/>
      <c r="U1012112" s="3"/>
      <c r="V1012112" s="6"/>
    </row>
    <row r="1012113" spans="1:22" customFormat="1">
      <c r="A1012113" s="2"/>
      <c r="B1012113" s="44"/>
      <c r="C1012113" s="39"/>
      <c r="D1012113" s="39"/>
      <c r="E1012113" s="3"/>
      <c r="F1012113" s="20"/>
      <c r="G1012113" s="20"/>
      <c r="H1012113" s="46"/>
      <c r="I1012113" s="47"/>
      <c r="J1012113" s="3"/>
      <c r="K1012113" s="48"/>
      <c r="L1012113" s="46"/>
      <c r="M1012113" s="46"/>
      <c r="N1012113" s="49"/>
      <c r="O1012113" s="46"/>
      <c r="P1012113" s="3"/>
      <c r="Q1012113" s="3"/>
      <c r="R1012113" s="50"/>
      <c r="S1012113" s="3"/>
      <c r="T1012113" s="3"/>
      <c r="U1012113" s="3"/>
      <c r="V1012113" s="6"/>
    </row>
    <row r="1012114" spans="1:22" customFormat="1">
      <c r="A1012114" s="2"/>
      <c r="B1012114" s="44"/>
      <c r="C1012114" s="39"/>
      <c r="D1012114" s="39"/>
      <c r="E1012114" s="3"/>
      <c r="F1012114" s="20"/>
      <c r="G1012114" s="20"/>
      <c r="H1012114" s="46"/>
      <c r="I1012114" s="47"/>
      <c r="J1012114" s="3"/>
      <c r="K1012114" s="48"/>
      <c r="L1012114" s="46"/>
      <c r="M1012114" s="46"/>
      <c r="N1012114" s="49"/>
      <c r="O1012114" s="46"/>
      <c r="P1012114" s="3"/>
      <c r="Q1012114" s="3"/>
      <c r="R1012114" s="50"/>
      <c r="S1012114" s="3"/>
      <c r="T1012114" s="3"/>
      <c r="U1012114" s="3"/>
      <c r="V1012114" s="6"/>
    </row>
    <row r="1012115" spans="1:22" customFormat="1">
      <c r="A1012115" s="2"/>
      <c r="B1012115" s="44"/>
      <c r="C1012115" s="39"/>
      <c r="D1012115" s="39"/>
      <c r="E1012115" s="3"/>
      <c r="F1012115" s="20"/>
      <c r="G1012115" s="20"/>
      <c r="H1012115" s="46"/>
      <c r="I1012115" s="47"/>
      <c r="J1012115" s="3"/>
      <c r="K1012115" s="48"/>
      <c r="L1012115" s="46"/>
      <c r="M1012115" s="46"/>
      <c r="N1012115" s="49"/>
      <c r="O1012115" s="46"/>
      <c r="P1012115" s="3"/>
      <c r="Q1012115" s="3"/>
      <c r="R1012115" s="50"/>
      <c r="S1012115" s="3"/>
      <c r="T1012115" s="3"/>
      <c r="U1012115" s="3"/>
      <c r="V1012115" s="6"/>
    </row>
    <row r="1012116" spans="1:22" customFormat="1">
      <c r="A1012116" s="2"/>
      <c r="B1012116" s="44"/>
      <c r="C1012116" s="39"/>
      <c r="D1012116" s="39"/>
      <c r="E1012116" s="3"/>
      <c r="F1012116" s="20"/>
      <c r="G1012116" s="20"/>
      <c r="H1012116" s="46"/>
      <c r="I1012116" s="47"/>
      <c r="J1012116" s="3"/>
      <c r="K1012116" s="48"/>
      <c r="L1012116" s="46"/>
      <c r="M1012116" s="46"/>
      <c r="N1012116" s="49"/>
      <c r="O1012116" s="46"/>
      <c r="P1012116" s="3"/>
      <c r="Q1012116" s="3"/>
      <c r="R1012116" s="50"/>
      <c r="S1012116" s="3"/>
      <c r="T1012116" s="3"/>
      <c r="U1012116" s="3"/>
      <c r="V1012116" s="6"/>
    </row>
    <row r="1012117" spans="1:22" customFormat="1">
      <c r="A1012117" s="2"/>
      <c r="B1012117" s="44"/>
      <c r="C1012117" s="39"/>
      <c r="D1012117" s="39"/>
      <c r="E1012117" s="3"/>
      <c r="F1012117" s="20"/>
      <c r="G1012117" s="20"/>
      <c r="H1012117" s="46"/>
      <c r="I1012117" s="47"/>
      <c r="J1012117" s="3"/>
      <c r="K1012117" s="48"/>
      <c r="L1012117" s="46"/>
      <c r="M1012117" s="46"/>
      <c r="N1012117" s="49"/>
      <c r="O1012117" s="46"/>
      <c r="P1012117" s="3"/>
      <c r="Q1012117" s="3"/>
      <c r="R1012117" s="50"/>
      <c r="S1012117" s="3"/>
      <c r="T1012117" s="3"/>
      <c r="U1012117" s="3"/>
      <c r="V1012117" s="6"/>
    </row>
    <row r="1012118" spans="1:22" customFormat="1">
      <c r="A1012118" s="2"/>
      <c r="B1012118" s="44"/>
      <c r="C1012118" s="39"/>
      <c r="D1012118" s="39"/>
      <c r="E1012118" s="3"/>
      <c r="F1012118" s="20"/>
      <c r="G1012118" s="20"/>
      <c r="H1012118" s="46"/>
      <c r="I1012118" s="47"/>
      <c r="J1012118" s="3"/>
      <c r="K1012118" s="48"/>
      <c r="L1012118" s="46"/>
      <c r="M1012118" s="46"/>
      <c r="N1012118" s="49"/>
      <c r="O1012118" s="46"/>
      <c r="P1012118" s="3"/>
      <c r="Q1012118" s="3"/>
      <c r="R1012118" s="50"/>
      <c r="S1012118" s="3"/>
      <c r="T1012118" s="3"/>
      <c r="U1012118" s="3"/>
      <c r="V1012118" s="6"/>
    </row>
    <row r="1012119" spans="1:22" customFormat="1">
      <c r="A1012119" s="2"/>
      <c r="B1012119" s="44"/>
      <c r="C1012119" s="39"/>
      <c r="D1012119" s="39"/>
      <c r="E1012119" s="3"/>
      <c r="F1012119" s="20"/>
      <c r="G1012119" s="20"/>
      <c r="H1012119" s="46"/>
      <c r="I1012119" s="47"/>
      <c r="J1012119" s="3"/>
      <c r="K1012119" s="48"/>
      <c r="L1012119" s="46"/>
      <c r="M1012119" s="46"/>
      <c r="N1012119" s="49"/>
      <c r="O1012119" s="46"/>
      <c r="P1012119" s="3"/>
      <c r="Q1012119" s="3"/>
      <c r="R1012119" s="50"/>
      <c r="S1012119" s="3"/>
      <c r="T1012119" s="3"/>
      <c r="U1012119" s="3"/>
      <c r="V1012119" s="6"/>
    </row>
    <row r="1012120" spans="1:22" customFormat="1">
      <c r="A1012120" s="2"/>
      <c r="B1012120" s="44"/>
      <c r="C1012120" s="39"/>
      <c r="D1012120" s="39"/>
      <c r="E1012120" s="3"/>
      <c r="F1012120" s="20"/>
      <c r="G1012120" s="20"/>
      <c r="H1012120" s="46"/>
      <c r="I1012120" s="47"/>
      <c r="J1012120" s="3"/>
      <c r="K1012120" s="48"/>
      <c r="L1012120" s="46"/>
      <c r="M1012120" s="46"/>
      <c r="N1012120" s="49"/>
      <c r="O1012120" s="46"/>
      <c r="P1012120" s="3"/>
      <c r="Q1012120" s="3"/>
      <c r="R1012120" s="50"/>
      <c r="S1012120" s="3"/>
      <c r="T1012120" s="3"/>
      <c r="U1012120" s="3"/>
      <c r="V1012120" s="6"/>
    </row>
    <row r="1012121" spans="1:22" customFormat="1">
      <c r="A1012121" s="2"/>
      <c r="B1012121" s="44"/>
      <c r="C1012121" s="39"/>
      <c r="D1012121" s="39"/>
      <c r="E1012121" s="3"/>
      <c r="F1012121" s="20"/>
      <c r="G1012121" s="20"/>
      <c r="H1012121" s="46"/>
      <c r="I1012121" s="47"/>
      <c r="J1012121" s="3"/>
      <c r="K1012121" s="48"/>
      <c r="L1012121" s="46"/>
      <c r="M1012121" s="46"/>
      <c r="N1012121" s="49"/>
      <c r="O1012121" s="46"/>
      <c r="P1012121" s="3"/>
      <c r="Q1012121" s="3"/>
      <c r="R1012121" s="50"/>
      <c r="S1012121" s="3"/>
      <c r="T1012121" s="3"/>
      <c r="U1012121" s="3"/>
      <c r="V1012121" s="6"/>
    </row>
    <row r="1012122" spans="1:22" customFormat="1">
      <c r="A1012122" s="2"/>
      <c r="B1012122" s="44"/>
      <c r="C1012122" s="39"/>
      <c r="D1012122" s="39"/>
      <c r="E1012122" s="3"/>
      <c r="F1012122" s="20"/>
      <c r="G1012122" s="20"/>
      <c r="H1012122" s="46"/>
      <c r="I1012122" s="47"/>
      <c r="J1012122" s="3"/>
      <c r="K1012122" s="48"/>
      <c r="L1012122" s="46"/>
      <c r="M1012122" s="46"/>
      <c r="N1012122" s="49"/>
      <c r="O1012122" s="46"/>
      <c r="P1012122" s="3"/>
      <c r="Q1012122" s="3"/>
      <c r="R1012122" s="50"/>
      <c r="S1012122" s="3"/>
      <c r="T1012122" s="3"/>
      <c r="U1012122" s="3"/>
      <c r="V1012122" s="6"/>
    </row>
    <row r="1012123" spans="1:22" customFormat="1">
      <c r="A1012123" s="2"/>
      <c r="B1012123" s="44"/>
      <c r="C1012123" s="39"/>
      <c r="D1012123" s="39"/>
      <c r="E1012123" s="3"/>
      <c r="F1012123" s="20"/>
      <c r="G1012123" s="20"/>
      <c r="H1012123" s="46"/>
      <c r="I1012123" s="47"/>
      <c r="J1012123" s="3"/>
      <c r="K1012123" s="48"/>
      <c r="L1012123" s="46"/>
      <c r="M1012123" s="46"/>
      <c r="N1012123" s="49"/>
      <c r="O1012123" s="46"/>
      <c r="P1012123" s="3"/>
      <c r="Q1012123" s="3"/>
      <c r="R1012123" s="50"/>
      <c r="S1012123" s="3"/>
      <c r="T1012123" s="3"/>
      <c r="U1012123" s="3"/>
      <c r="V1012123" s="6"/>
    </row>
    <row r="1012124" spans="1:22" customFormat="1">
      <c r="A1012124" s="2"/>
      <c r="B1012124" s="44"/>
      <c r="C1012124" s="39"/>
      <c r="D1012124" s="39"/>
      <c r="E1012124" s="3"/>
      <c r="F1012124" s="20"/>
      <c r="G1012124" s="20"/>
      <c r="H1012124" s="46"/>
      <c r="I1012124" s="47"/>
      <c r="J1012124" s="3"/>
      <c r="K1012124" s="48"/>
      <c r="L1012124" s="46"/>
      <c r="M1012124" s="46"/>
      <c r="N1012124" s="49"/>
      <c r="O1012124" s="46"/>
      <c r="P1012124" s="3"/>
      <c r="Q1012124" s="3"/>
      <c r="R1012124" s="50"/>
      <c r="S1012124" s="3"/>
      <c r="T1012124" s="3"/>
      <c r="U1012124" s="3"/>
      <c r="V1012124" s="6"/>
    </row>
    <row r="1012125" spans="1:22" customFormat="1">
      <c r="A1012125" s="2"/>
      <c r="B1012125" s="44"/>
      <c r="C1012125" s="39"/>
      <c r="D1012125" s="39"/>
      <c r="E1012125" s="3"/>
      <c r="F1012125" s="20"/>
      <c r="G1012125" s="20"/>
      <c r="H1012125" s="46"/>
      <c r="I1012125" s="47"/>
      <c r="J1012125" s="3"/>
      <c r="K1012125" s="48"/>
      <c r="L1012125" s="46"/>
      <c r="M1012125" s="46"/>
      <c r="N1012125" s="49"/>
      <c r="O1012125" s="46"/>
      <c r="P1012125" s="3"/>
      <c r="Q1012125" s="3"/>
      <c r="R1012125" s="50"/>
      <c r="S1012125" s="3"/>
      <c r="T1012125" s="3"/>
      <c r="U1012125" s="3"/>
      <c r="V1012125" s="6"/>
    </row>
    <row r="1012126" spans="1:22" customFormat="1">
      <c r="A1012126" s="2"/>
      <c r="B1012126" s="44"/>
      <c r="C1012126" s="39"/>
      <c r="D1012126" s="39"/>
      <c r="E1012126" s="3"/>
      <c r="F1012126" s="20"/>
      <c r="G1012126" s="20"/>
      <c r="H1012126" s="46"/>
      <c r="I1012126" s="47"/>
      <c r="J1012126" s="3"/>
      <c r="K1012126" s="48"/>
      <c r="L1012126" s="46"/>
      <c r="M1012126" s="46"/>
      <c r="N1012126" s="49"/>
      <c r="O1012126" s="46"/>
      <c r="P1012126" s="3"/>
      <c r="Q1012126" s="3"/>
      <c r="R1012126" s="50"/>
      <c r="S1012126" s="3"/>
      <c r="T1012126" s="3"/>
      <c r="U1012126" s="3"/>
      <c r="V1012126" s="6"/>
    </row>
    <row r="1012127" spans="1:22" customFormat="1">
      <c r="A1012127" s="2"/>
      <c r="B1012127" s="44"/>
      <c r="C1012127" s="39"/>
      <c r="D1012127" s="39"/>
      <c r="E1012127" s="3"/>
      <c r="F1012127" s="20"/>
      <c r="G1012127" s="20"/>
      <c r="H1012127" s="46"/>
      <c r="I1012127" s="47"/>
      <c r="J1012127" s="3"/>
      <c r="K1012127" s="48"/>
      <c r="L1012127" s="46"/>
      <c r="M1012127" s="46"/>
      <c r="N1012127" s="49"/>
      <c r="O1012127" s="46"/>
      <c r="P1012127" s="3"/>
      <c r="Q1012127" s="3"/>
      <c r="R1012127" s="50"/>
      <c r="S1012127" s="3"/>
      <c r="T1012127" s="3"/>
      <c r="U1012127" s="3"/>
      <c r="V1012127" s="6"/>
    </row>
    <row r="1012128" spans="1:22" customFormat="1">
      <c r="A1012128" s="2"/>
      <c r="B1012128" s="44"/>
      <c r="C1012128" s="39"/>
      <c r="D1012128" s="39"/>
      <c r="E1012128" s="3"/>
      <c r="F1012128" s="20"/>
      <c r="G1012128" s="20"/>
      <c r="H1012128" s="46"/>
      <c r="I1012128" s="47"/>
      <c r="J1012128" s="3"/>
      <c r="K1012128" s="48"/>
      <c r="L1012128" s="46"/>
      <c r="M1012128" s="46"/>
      <c r="N1012128" s="49"/>
      <c r="O1012128" s="46"/>
      <c r="P1012128" s="3"/>
      <c r="Q1012128" s="3"/>
      <c r="R1012128" s="50"/>
      <c r="S1012128" s="3"/>
      <c r="T1012128" s="3"/>
      <c r="U1012128" s="3"/>
      <c r="V1012128" s="6"/>
    </row>
    <row r="1012129" spans="1:22" customFormat="1">
      <c r="A1012129" s="2"/>
      <c r="B1012129" s="44"/>
      <c r="C1012129" s="39"/>
      <c r="D1012129" s="39"/>
      <c r="E1012129" s="3"/>
      <c r="F1012129" s="20"/>
      <c r="G1012129" s="20"/>
      <c r="H1012129" s="46"/>
      <c r="I1012129" s="47"/>
      <c r="J1012129" s="3"/>
      <c r="K1012129" s="48"/>
      <c r="L1012129" s="46"/>
      <c r="M1012129" s="46"/>
      <c r="N1012129" s="49"/>
      <c r="O1012129" s="46"/>
      <c r="P1012129" s="3"/>
      <c r="Q1012129" s="3"/>
      <c r="R1012129" s="50"/>
      <c r="S1012129" s="3"/>
      <c r="T1012129" s="3"/>
      <c r="U1012129" s="3"/>
      <c r="V1012129" s="6"/>
    </row>
    <row r="1012130" spans="1:22" customFormat="1">
      <c r="A1012130" s="2"/>
      <c r="B1012130" s="44"/>
      <c r="C1012130" s="39"/>
      <c r="D1012130" s="39"/>
      <c r="E1012130" s="3"/>
      <c r="F1012130" s="20"/>
      <c r="G1012130" s="20"/>
      <c r="H1012130" s="46"/>
      <c r="I1012130" s="47"/>
      <c r="J1012130" s="3"/>
      <c r="K1012130" s="48"/>
      <c r="L1012130" s="46"/>
      <c r="M1012130" s="46"/>
      <c r="N1012130" s="49"/>
      <c r="O1012130" s="46"/>
      <c r="P1012130" s="3"/>
      <c r="Q1012130" s="3"/>
      <c r="R1012130" s="50"/>
      <c r="S1012130" s="3"/>
      <c r="T1012130" s="3"/>
      <c r="U1012130" s="3"/>
      <c r="V1012130" s="6"/>
    </row>
    <row r="1012131" spans="1:22" customFormat="1">
      <c r="A1012131" s="2"/>
      <c r="B1012131" s="44"/>
      <c r="C1012131" s="39"/>
      <c r="D1012131" s="39"/>
      <c r="E1012131" s="3"/>
      <c r="F1012131" s="20"/>
      <c r="G1012131" s="20"/>
      <c r="H1012131" s="46"/>
      <c r="I1012131" s="47"/>
      <c r="J1012131" s="3"/>
      <c r="K1012131" s="48"/>
      <c r="L1012131" s="46"/>
      <c r="M1012131" s="46"/>
      <c r="N1012131" s="49"/>
      <c r="O1012131" s="46"/>
      <c r="P1012131" s="3"/>
      <c r="Q1012131" s="3"/>
      <c r="R1012131" s="50"/>
      <c r="S1012131" s="3"/>
      <c r="T1012131" s="3"/>
      <c r="U1012131" s="3"/>
      <c r="V1012131" s="6"/>
    </row>
    <row r="1012132" spans="1:22" customFormat="1">
      <c r="A1012132" s="2"/>
      <c r="B1012132" s="44"/>
      <c r="C1012132" s="39"/>
      <c r="D1012132" s="39"/>
      <c r="E1012132" s="3"/>
      <c r="F1012132" s="20"/>
      <c r="G1012132" s="20"/>
      <c r="H1012132" s="46"/>
      <c r="I1012132" s="47"/>
      <c r="J1012132" s="3"/>
      <c r="K1012132" s="48"/>
      <c r="L1012132" s="46"/>
      <c r="M1012132" s="46"/>
      <c r="N1012132" s="49"/>
      <c r="O1012132" s="46"/>
      <c r="P1012132" s="3"/>
      <c r="Q1012132" s="3"/>
      <c r="R1012132" s="50"/>
      <c r="S1012132" s="3"/>
      <c r="T1012132" s="3"/>
      <c r="U1012132" s="3"/>
      <c r="V1012132" s="6"/>
    </row>
    <row r="1012133" spans="1:22" customFormat="1">
      <c r="A1012133" s="2"/>
      <c r="B1012133" s="44"/>
      <c r="C1012133" s="39"/>
      <c r="D1012133" s="39"/>
      <c r="E1012133" s="3"/>
      <c r="F1012133" s="20"/>
      <c r="G1012133" s="20"/>
      <c r="H1012133" s="46"/>
      <c r="I1012133" s="47"/>
      <c r="J1012133" s="3"/>
      <c r="K1012133" s="48"/>
      <c r="L1012133" s="46"/>
      <c r="M1012133" s="46"/>
      <c r="N1012133" s="49"/>
      <c r="O1012133" s="46"/>
      <c r="P1012133" s="3"/>
      <c r="Q1012133" s="3"/>
      <c r="R1012133" s="50"/>
      <c r="S1012133" s="3"/>
      <c r="T1012133" s="3"/>
      <c r="U1012133" s="3"/>
      <c r="V1012133" s="6"/>
    </row>
    <row r="1012134" spans="1:22" customFormat="1">
      <c r="A1012134" s="2"/>
      <c r="B1012134" s="44"/>
      <c r="C1012134" s="39"/>
      <c r="D1012134" s="39"/>
      <c r="E1012134" s="3"/>
      <c r="F1012134" s="20"/>
      <c r="G1012134" s="20"/>
      <c r="H1012134" s="46"/>
      <c r="I1012134" s="47"/>
      <c r="J1012134" s="3"/>
      <c r="K1012134" s="48"/>
      <c r="L1012134" s="46"/>
      <c r="M1012134" s="46"/>
      <c r="N1012134" s="49"/>
      <c r="O1012134" s="46"/>
      <c r="P1012134" s="3"/>
      <c r="Q1012134" s="3"/>
      <c r="R1012134" s="50"/>
      <c r="S1012134" s="3"/>
      <c r="T1012134" s="3"/>
      <c r="U1012134" s="3"/>
      <c r="V1012134" s="6"/>
    </row>
    <row r="1012135" spans="1:22" customFormat="1">
      <c r="A1012135" s="2"/>
      <c r="B1012135" s="44"/>
      <c r="C1012135" s="39"/>
      <c r="D1012135" s="39"/>
      <c r="E1012135" s="3"/>
      <c r="F1012135" s="20"/>
      <c r="G1012135" s="20"/>
      <c r="H1012135" s="46"/>
      <c r="I1012135" s="47"/>
      <c r="J1012135" s="3"/>
      <c r="K1012135" s="48"/>
      <c r="L1012135" s="46"/>
      <c r="M1012135" s="46"/>
      <c r="N1012135" s="49"/>
      <c r="O1012135" s="46"/>
      <c r="P1012135" s="3"/>
      <c r="Q1012135" s="3"/>
      <c r="R1012135" s="50"/>
      <c r="S1012135" s="3"/>
      <c r="T1012135" s="3"/>
      <c r="U1012135" s="3"/>
      <c r="V1012135" s="6"/>
    </row>
    <row r="1012136" spans="1:22" customFormat="1">
      <c r="A1012136" s="2"/>
      <c r="B1012136" s="44"/>
      <c r="C1012136" s="39"/>
      <c r="D1012136" s="39"/>
      <c r="E1012136" s="3"/>
      <c r="F1012136" s="20"/>
      <c r="G1012136" s="20"/>
      <c r="H1012136" s="46"/>
      <c r="I1012136" s="47"/>
      <c r="J1012136" s="3"/>
      <c r="K1012136" s="48"/>
      <c r="L1012136" s="46"/>
      <c r="M1012136" s="46"/>
      <c r="N1012136" s="49"/>
      <c r="O1012136" s="46"/>
      <c r="P1012136" s="3"/>
      <c r="Q1012136" s="3"/>
      <c r="R1012136" s="50"/>
      <c r="S1012136" s="3"/>
      <c r="T1012136" s="3"/>
      <c r="U1012136" s="3"/>
      <c r="V1012136" s="6"/>
    </row>
    <row r="1012137" spans="1:22" customFormat="1">
      <c r="A1012137" s="2"/>
      <c r="B1012137" s="44"/>
      <c r="C1012137" s="39"/>
      <c r="D1012137" s="39"/>
      <c r="E1012137" s="3"/>
      <c r="F1012137" s="20"/>
      <c r="G1012137" s="20"/>
      <c r="H1012137" s="46"/>
      <c r="I1012137" s="47"/>
      <c r="J1012137" s="3"/>
      <c r="K1012137" s="48"/>
      <c r="L1012137" s="46"/>
      <c r="M1012137" s="46"/>
      <c r="N1012137" s="49"/>
      <c r="O1012137" s="46"/>
      <c r="P1012137" s="3"/>
      <c r="Q1012137" s="3"/>
      <c r="R1012137" s="50"/>
      <c r="S1012137" s="3"/>
      <c r="T1012137" s="3"/>
      <c r="U1012137" s="3"/>
      <c r="V1012137" s="6"/>
    </row>
    <row r="1012138" spans="1:22" customFormat="1">
      <c r="A1012138" s="2"/>
      <c r="B1012138" s="44"/>
      <c r="C1012138" s="39"/>
      <c r="D1012138" s="39"/>
      <c r="E1012138" s="3"/>
      <c r="F1012138" s="20"/>
      <c r="G1012138" s="20"/>
      <c r="H1012138" s="46"/>
      <c r="I1012138" s="47"/>
      <c r="J1012138" s="3"/>
      <c r="K1012138" s="48"/>
      <c r="L1012138" s="46"/>
      <c r="M1012138" s="46"/>
      <c r="N1012138" s="49"/>
      <c r="O1012138" s="46"/>
      <c r="P1012138" s="3"/>
      <c r="Q1012138" s="3"/>
      <c r="R1012138" s="50"/>
      <c r="S1012138" s="3"/>
      <c r="T1012138" s="3"/>
      <c r="U1012138" s="3"/>
      <c r="V1012138" s="6"/>
    </row>
    <row r="1012139" spans="1:22" customFormat="1">
      <c r="A1012139" s="2"/>
      <c r="B1012139" s="44"/>
      <c r="C1012139" s="39"/>
      <c r="D1012139" s="39"/>
      <c r="E1012139" s="3"/>
      <c r="F1012139" s="20"/>
      <c r="G1012139" s="20"/>
      <c r="H1012139" s="46"/>
      <c r="I1012139" s="47"/>
      <c r="J1012139" s="3"/>
      <c r="K1012139" s="48"/>
      <c r="L1012139" s="46"/>
      <c r="M1012139" s="46"/>
      <c r="N1012139" s="49"/>
      <c r="O1012139" s="46"/>
      <c r="P1012139" s="3"/>
      <c r="Q1012139" s="3"/>
      <c r="R1012139" s="50"/>
      <c r="S1012139" s="3"/>
      <c r="T1012139" s="3"/>
      <c r="U1012139" s="3"/>
      <c r="V1012139" s="6"/>
    </row>
    <row r="1012140" spans="1:22" customFormat="1">
      <c r="A1012140" s="2"/>
      <c r="B1012140" s="44"/>
      <c r="C1012140" s="39"/>
      <c r="D1012140" s="39"/>
      <c r="E1012140" s="3"/>
      <c r="F1012140" s="20"/>
      <c r="G1012140" s="20"/>
      <c r="H1012140" s="46"/>
      <c r="I1012140" s="47"/>
      <c r="J1012140" s="3"/>
      <c r="K1012140" s="48"/>
      <c r="L1012140" s="46"/>
      <c r="M1012140" s="46"/>
      <c r="N1012140" s="49"/>
      <c r="O1012140" s="46"/>
      <c r="P1012140" s="3"/>
      <c r="Q1012140" s="3"/>
      <c r="R1012140" s="50"/>
      <c r="S1012140" s="3"/>
      <c r="T1012140" s="3"/>
      <c r="U1012140" s="3"/>
      <c r="V1012140" s="6"/>
    </row>
    <row r="1012141" spans="1:22" customFormat="1">
      <c r="A1012141" s="2"/>
      <c r="B1012141" s="44"/>
      <c r="C1012141" s="39"/>
      <c r="D1012141" s="39"/>
      <c r="E1012141" s="3"/>
      <c r="F1012141" s="20"/>
      <c r="G1012141" s="20"/>
      <c r="H1012141" s="46"/>
      <c r="I1012141" s="47"/>
      <c r="J1012141" s="3"/>
      <c r="K1012141" s="48"/>
      <c r="L1012141" s="46"/>
      <c r="M1012141" s="46"/>
      <c r="N1012141" s="49"/>
      <c r="O1012141" s="46"/>
      <c r="P1012141" s="3"/>
      <c r="Q1012141" s="3"/>
      <c r="R1012141" s="50"/>
      <c r="S1012141" s="3"/>
      <c r="T1012141" s="3"/>
      <c r="U1012141" s="3"/>
      <c r="V1012141" s="6"/>
    </row>
    <row r="1012142" spans="1:22" customFormat="1">
      <c r="A1012142" s="2"/>
      <c r="B1012142" s="44"/>
      <c r="C1012142" s="39"/>
      <c r="D1012142" s="39"/>
      <c r="E1012142" s="3"/>
      <c r="F1012142" s="20"/>
      <c r="G1012142" s="20"/>
      <c r="H1012142" s="46"/>
      <c r="I1012142" s="47"/>
      <c r="J1012142" s="3"/>
      <c r="K1012142" s="48"/>
      <c r="L1012142" s="46"/>
      <c r="M1012142" s="46"/>
      <c r="N1012142" s="49"/>
      <c r="O1012142" s="46"/>
      <c r="P1012142" s="3"/>
      <c r="Q1012142" s="3"/>
      <c r="R1012142" s="50"/>
      <c r="S1012142" s="3"/>
      <c r="T1012142" s="3"/>
      <c r="U1012142" s="3"/>
      <c r="V1012142" s="6"/>
    </row>
    <row r="1012143" spans="1:22" customFormat="1">
      <c r="A1012143" s="2"/>
      <c r="B1012143" s="44"/>
      <c r="C1012143" s="39"/>
      <c r="D1012143" s="39"/>
      <c r="E1012143" s="3"/>
      <c r="F1012143" s="20"/>
      <c r="G1012143" s="20"/>
      <c r="H1012143" s="46"/>
      <c r="I1012143" s="47"/>
      <c r="J1012143" s="3"/>
      <c r="K1012143" s="48"/>
      <c r="L1012143" s="46"/>
      <c r="M1012143" s="46"/>
      <c r="N1012143" s="49"/>
      <c r="O1012143" s="46"/>
      <c r="P1012143" s="3"/>
      <c r="Q1012143" s="3"/>
      <c r="R1012143" s="50"/>
      <c r="S1012143" s="3"/>
      <c r="T1012143" s="3"/>
      <c r="U1012143" s="3"/>
      <c r="V1012143" s="6"/>
    </row>
    <row r="1012144" spans="1:22" customFormat="1">
      <c r="A1012144" s="2"/>
      <c r="B1012144" s="44"/>
      <c r="C1012144" s="39"/>
      <c r="D1012144" s="39"/>
      <c r="E1012144" s="3"/>
      <c r="F1012144" s="20"/>
      <c r="G1012144" s="20"/>
      <c r="H1012144" s="46"/>
      <c r="I1012144" s="47"/>
      <c r="J1012144" s="3"/>
      <c r="K1012144" s="48"/>
      <c r="L1012144" s="46"/>
      <c r="M1012144" s="46"/>
      <c r="N1012144" s="49"/>
      <c r="O1012144" s="46"/>
      <c r="P1012144" s="3"/>
      <c r="Q1012144" s="3"/>
      <c r="R1012144" s="50"/>
      <c r="S1012144" s="3"/>
      <c r="T1012144" s="3"/>
      <c r="U1012144" s="3"/>
      <c r="V1012144" s="6"/>
    </row>
    <row r="1012145" spans="1:22" customFormat="1">
      <c r="A1012145" s="2"/>
      <c r="B1012145" s="44"/>
      <c r="C1012145" s="39"/>
      <c r="D1012145" s="39"/>
      <c r="E1012145" s="3"/>
      <c r="F1012145" s="20"/>
      <c r="G1012145" s="20"/>
      <c r="H1012145" s="46"/>
      <c r="I1012145" s="47"/>
      <c r="J1012145" s="3"/>
      <c r="K1012145" s="48"/>
      <c r="L1012145" s="46"/>
      <c r="M1012145" s="46"/>
      <c r="N1012145" s="49"/>
      <c r="O1012145" s="46"/>
      <c r="P1012145" s="3"/>
      <c r="Q1012145" s="3"/>
      <c r="R1012145" s="50"/>
      <c r="S1012145" s="3"/>
      <c r="T1012145" s="3"/>
      <c r="U1012145" s="3"/>
      <c r="V1012145" s="6"/>
    </row>
    <row r="1012146" spans="1:22" customFormat="1">
      <c r="A1012146" s="2"/>
      <c r="B1012146" s="44"/>
      <c r="C1012146" s="39"/>
      <c r="D1012146" s="39"/>
      <c r="E1012146" s="3"/>
      <c r="F1012146" s="20"/>
      <c r="G1012146" s="20"/>
      <c r="H1012146" s="46"/>
      <c r="I1012146" s="47"/>
      <c r="J1012146" s="3"/>
      <c r="K1012146" s="48"/>
      <c r="L1012146" s="46"/>
      <c r="M1012146" s="46"/>
      <c r="N1012146" s="49"/>
      <c r="O1012146" s="46"/>
      <c r="P1012146" s="3"/>
      <c r="Q1012146" s="3"/>
      <c r="R1012146" s="50"/>
      <c r="S1012146" s="3"/>
      <c r="T1012146" s="3"/>
      <c r="U1012146" s="3"/>
      <c r="V1012146" s="6"/>
    </row>
    <row r="1012147" spans="1:22" customFormat="1">
      <c r="A1012147" s="2"/>
      <c r="B1012147" s="44"/>
      <c r="C1012147" s="39"/>
      <c r="D1012147" s="39"/>
      <c r="E1012147" s="3"/>
      <c r="F1012147" s="20"/>
      <c r="G1012147" s="20"/>
      <c r="H1012147" s="46"/>
      <c r="I1012147" s="47"/>
      <c r="J1012147" s="3"/>
      <c r="K1012147" s="48"/>
      <c r="L1012147" s="46"/>
      <c r="M1012147" s="46"/>
      <c r="N1012147" s="49"/>
      <c r="O1012147" s="46"/>
      <c r="P1012147" s="3"/>
      <c r="Q1012147" s="3"/>
      <c r="R1012147" s="50"/>
      <c r="S1012147" s="3"/>
      <c r="T1012147" s="3"/>
      <c r="U1012147" s="3"/>
      <c r="V1012147" s="6"/>
    </row>
    <row r="1012148" spans="1:22" customFormat="1">
      <c r="A1012148" s="2"/>
      <c r="B1012148" s="44"/>
      <c r="C1012148" s="39"/>
      <c r="D1012148" s="39"/>
      <c r="E1012148" s="3"/>
      <c r="F1012148" s="20"/>
      <c r="G1012148" s="20"/>
      <c r="H1012148" s="46"/>
      <c r="I1012148" s="47"/>
      <c r="J1012148" s="3"/>
      <c r="K1012148" s="48"/>
      <c r="L1012148" s="46"/>
      <c r="M1012148" s="46"/>
      <c r="N1012148" s="49"/>
      <c r="O1012148" s="46"/>
      <c r="P1012148" s="3"/>
      <c r="Q1012148" s="3"/>
      <c r="R1012148" s="50"/>
      <c r="S1012148" s="3"/>
      <c r="T1012148" s="3"/>
      <c r="U1012148" s="3"/>
      <c r="V1012148" s="6"/>
    </row>
    <row r="1012149" spans="1:22" customFormat="1">
      <c r="A1012149" s="2"/>
      <c r="B1012149" s="44"/>
      <c r="C1012149" s="39"/>
      <c r="D1012149" s="39"/>
      <c r="E1012149" s="3"/>
      <c r="F1012149" s="20"/>
      <c r="G1012149" s="20"/>
      <c r="H1012149" s="46"/>
      <c r="I1012149" s="47"/>
      <c r="J1012149" s="3"/>
      <c r="K1012149" s="48"/>
      <c r="L1012149" s="46"/>
      <c r="M1012149" s="46"/>
      <c r="N1012149" s="49"/>
      <c r="O1012149" s="46"/>
      <c r="P1012149" s="3"/>
      <c r="Q1012149" s="3"/>
      <c r="R1012149" s="50"/>
      <c r="S1012149" s="3"/>
      <c r="T1012149" s="3"/>
      <c r="U1012149" s="3"/>
      <c r="V1012149" s="6"/>
    </row>
    <row r="1012150" spans="1:22" customFormat="1">
      <c r="A1012150" s="2"/>
      <c r="B1012150" s="44"/>
      <c r="C1012150" s="39"/>
      <c r="D1012150" s="39"/>
      <c r="E1012150" s="3"/>
      <c r="F1012150" s="20"/>
      <c r="G1012150" s="20"/>
      <c r="H1012150" s="46"/>
      <c r="I1012150" s="47"/>
      <c r="J1012150" s="3"/>
      <c r="K1012150" s="48"/>
      <c r="L1012150" s="46"/>
      <c r="M1012150" s="46"/>
      <c r="N1012150" s="49"/>
      <c r="O1012150" s="46"/>
      <c r="P1012150" s="3"/>
      <c r="Q1012150" s="3"/>
      <c r="R1012150" s="50"/>
      <c r="S1012150" s="3"/>
      <c r="T1012150" s="3"/>
      <c r="U1012150" s="3"/>
      <c r="V1012150" s="6"/>
    </row>
    <row r="1012151" spans="1:22" customFormat="1">
      <c r="A1012151" s="2"/>
      <c r="B1012151" s="44"/>
      <c r="C1012151" s="39"/>
      <c r="D1012151" s="39"/>
      <c r="E1012151" s="3"/>
      <c r="F1012151" s="20"/>
      <c r="G1012151" s="20"/>
      <c r="H1012151" s="46"/>
      <c r="I1012151" s="47"/>
      <c r="J1012151" s="3"/>
      <c r="K1012151" s="48"/>
      <c r="L1012151" s="46"/>
      <c r="M1012151" s="46"/>
      <c r="N1012151" s="49"/>
      <c r="O1012151" s="46"/>
      <c r="P1012151" s="3"/>
      <c r="Q1012151" s="3"/>
      <c r="R1012151" s="50"/>
      <c r="S1012151" s="3"/>
      <c r="T1012151" s="3"/>
      <c r="U1012151" s="3"/>
      <c r="V1012151" s="6"/>
    </row>
    <row r="1012152" spans="1:22" customFormat="1">
      <c r="A1012152" s="2"/>
      <c r="B1012152" s="44"/>
      <c r="C1012152" s="39"/>
      <c r="D1012152" s="39"/>
      <c r="E1012152" s="3"/>
      <c r="F1012152" s="20"/>
      <c r="G1012152" s="20"/>
      <c r="H1012152" s="46"/>
      <c r="I1012152" s="47"/>
      <c r="J1012152" s="3"/>
      <c r="K1012152" s="48"/>
      <c r="L1012152" s="46"/>
      <c r="M1012152" s="46"/>
      <c r="N1012152" s="49"/>
      <c r="O1012152" s="46"/>
      <c r="P1012152" s="3"/>
      <c r="Q1012152" s="3"/>
      <c r="R1012152" s="50"/>
      <c r="S1012152" s="3"/>
      <c r="T1012152" s="3"/>
      <c r="U1012152" s="3"/>
      <c r="V1012152" s="6"/>
    </row>
    <row r="1012153" spans="1:22" customFormat="1">
      <c r="A1012153" s="2"/>
      <c r="B1012153" s="44"/>
      <c r="C1012153" s="39"/>
      <c r="D1012153" s="39"/>
      <c r="E1012153" s="3"/>
      <c r="F1012153" s="20"/>
      <c r="G1012153" s="20"/>
      <c r="H1012153" s="46"/>
      <c r="I1012153" s="47"/>
      <c r="J1012153" s="3"/>
      <c r="K1012153" s="48"/>
      <c r="L1012153" s="46"/>
      <c r="M1012153" s="46"/>
      <c r="N1012153" s="49"/>
      <c r="O1012153" s="46"/>
      <c r="P1012153" s="3"/>
      <c r="Q1012153" s="3"/>
      <c r="R1012153" s="50"/>
      <c r="S1012153" s="3"/>
      <c r="T1012153" s="3"/>
      <c r="U1012153" s="3"/>
      <c r="V1012153" s="6"/>
    </row>
    <row r="1012154" spans="1:22" customFormat="1">
      <c r="A1012154" s="2"/>
      <c r="B1012154" s="44"/>
      <c r="C1012154" s="39"/>
      <c r="D1012154" s="39"/>
      <c r="E1012154" s="3"/>
      <c r="F1012154" s="20"/>
      <c r="G1012154" s="20"/>
      <c r="H1012154" s="46"/>
      <c r="I1012154" s="47"/>
      <c r="J1012154" s="3"/>
      <c r="K1012154" s="48"/>
      <c r="L1012154" s="46"/>
      <c r="M1012154" s="46"/>
      <c r="N1012154" s="49"/>
      <c r="O1012154" s="46"/>
      <c r="P1012154" s="3"/>
      <c r="Q1012154" s="3"/>
      <c r="R1012154" s="50"/>
      <c r="S1012154" s="3"/>
      <c r="T1012154" s="3"/>
      <c r="U1012154" s="3"/>
      <c r="V1012154" s="6"/>
    </row>
    <row r="1012155" spans="1:22" customFormat="1">
      <c r="A1012155" s="2"/>
      <c r="B1012155" s="44"/>
      <c r="C1012155" s="39"/>
      <c r="D1012155" s="39"/>
      <c r="E1012155" s="3"/>
      <c r="F1012155" s="20"/>
      <c r="G1012155" s="20"/>
      <c r="H1012155" s="46"/>
      <c r="I1012155" s="47"/>
      <c r="J1012155" s="3"/>
      <c r="K1012155" s="48"/>
      <c r="L1012155" s="46"/>
      <c r="M1012155" s="46"/>
      <c r="N1012155" s="49"/>
      <c r="O1012155" s="46"/>
      <c r="P1012155" s="3"/>
      <c r="Q1012155" s="3"/>
      <c r="R1012155" s="50"/>
      <c r="S1012155" s="3"/>
      <c r="T1012155" s="3"/>
      <c r="U1012155" s="3"/>
      <c r="V1012155" s="6"/>
    </row>
    <row r="1012156" spans="1:22" customFormat="1">
      <c r="A1012156" s="2"/>
      <c r="B1012156" s="44"/>
      <c r="C1012156" s="39"/>
      <c r="D1012156" s="39"/>
      <c r="E1012156" s="3"/>
      <c r="F1012156" s="20"/>
      <c r="G1012156" s="20"/>
      <c r="H1012156" s="46"/>
      <c r="I1012156" s="47"/>
      <c r="J1012156" s="3"/>
      <c r="K1012156" s="48"/>
      <c r="L1012156" s="46"/>
      <c r="M1012156" s="46"/>
      <c r="N1012156" s="49"/>
      <c r="O1012156" s="46"/>
      <c r="P1012156" s="3"/>
      <c r="Q1012156" s="3"/>
      <c r="R1012156" s="50"/>
      <c r="S1012156" s="3"/>
      <c r="T1012156" s="3"/>
      <c r="U1012156" s="3"/>
      <c r="V1012156" s="6"/>
    </row>
    <row r="1012157" spans="1:22" customFormat="1">
      <c r="A1012157" s="2"/>
      <c r="B1012157" s="44"/>
      <c r="C1012157" s="39"/>
      <c r="D1012157" s="39"/>
      <c r="E1012157" s="3"/>
      <c r="F1012157" s="20"/>
      <c r="G1012157" s="20"/>
      <c r="H1012157" s="46"/>
      <c r="I1012157" s="47"/>
      <c r="J1012157" s="3"/>
      <c r="K1012157" s="48"/>
      <c r="L1012157" s="46"/>
      <c r="M1012157" s="46"/>
      <c r="N1012157" s="49"/>
      <c r="O1012157" s="46"/>
      <c r="P1012157" s="3"/>
      <c r="Q1012157" s="3"/>
      <c r="R1012157" s="50"/>
      <c r="S1012157" s="3"/>
      <c r="T1012157" s="3"/>
      <c r="U1012157" s="3"/>
      <c r="V1012157" s="6"/>
    </row>
    <row r="1012158" spans="1:22" customFormat="1">
      <c r="A1012158" s="2"/>
      <c r="B1012158" s="44"/>
      <c r="C1012158" s="39"/>
      <c r="D1012158" s="39"/>
      <c r="E1012158" s="3"/>
      <c r="F1012158" s="20"/>
      <c r="G1012158" s="20"/>
      <c r="H1012158" s="46"/>
      <c r="I1012158" s="47"/>
      <c r="J1012158" s="3"/>
      <c r="K1012158" s="48"/>
      <c r="L1012158" s="46"/>
      <c r="M1012158" s="46"/>
      <c r="N1012158" s="49"/>
      <c r="O1012158" s="46"/>
      <c r="P1012158" s="3"/>
      <c r="Q1012158" s="3"/>
      <c r="R1012158" s="50"/>
      <c r="S1012158" s="3"/>
      <c r="T1012158" s="3"/>
      <c r="U1012158" s="3"/>
      <c r="V1012158" s="6"/>
    </row>
    <row r="1012159" spans="1:22" customFormat="1">
      <c r="A1012159" s="2"/>
      <c r="B1012159" s="44"/>
      <c r="C1012159" s="39"/>
      <c r="D1012159" s="39"/>
      <c r="E1012159" s="3"/>
      <c r="F1012159" s="20"/>
      <c r="G1012159" s="20"/>
      <c r="H1012159" s="46"/>
      <c r="I1012159" s="47"/>
      <c r="J1012159" s="3"/>
      <c r="K1012159" s="48"/>
      <c r="L1012159" s="46"/>
      <c r="M1012159" s="46"/>
      <c r="N1012159" s="49"/>
      <c r="O1012159" s="46"/>
      <c r="P1012159" s="3"/>
      <c r="Q1012159" s="3"/>
      <c r="R1012159" s="50"/>
      <c r="S1012159" s="3"/>
      <c r="T1012159" s="3"/>
      <c r="U1012159" s="3"/>
      <c r="V1012159" s="6"/>
    </row>
    <row r="1012160" spans="1:22" customFormat="1">
      <c r="A1012160" s="2"/>
      <c r="B1012160" s="44"/>
      <c r="C1012160" s="39"/>
      <c r="D1012160" s="39"/>
      <c r="E1012160" s="3"/>
      <c r="F1012160" s="20"/>
      <c r="G1012160" s="20"/>
      <c r="H1012160" s="46"/>
      <c r="I1012160" s="47"/>
      <c r="J1012160" s="3"/>
      <c r="K1012160" s="48"/>
      <c r="L1012160" s="46"/>
      <c r="M1012160" s="46"/>
      <c r="N1012160" s="49"/>
      <c r="O1012160" s="46"/>
      <c r="P1012160" s="3"/>
      <c r="Q1012160" s="3"/>
      <c r="R1012160" s="50"/>
      <c r="S1012160" s="3"/>
      <c r="T1012160" s="3"/>
      <c r="U1012160" s="3"/>
      <c r="V1012160" s="6"/>
    </row>
    <row r="1012161" spans="1:22" customFormat="1">
      <c r="A1012161" s="2"/>
      <c r="B1012161" s="44"/>
      <c r="C1012161" s="39"/>
      <c r="D1012161" s="39"/>
      <c r="E1012161" s="3"/>
      <c r="F1012161" s="20"/>
      <c r="G1012161" s="20"/>
      <c r="H1012161" s="46"/>
      <c r="I1012161" s="47"/>
      <c r="J1012161" s="3"/>
      <c r="K1012161" s="48"/>
      <c r="L1012161" s="46"/>
      <c r="M1012161" s="46"/>
      <c r="N1012161" s="49"/>
      <c r="O1012161" s="46"/>
      <c r="P1012161" s="3"/>
      <c r="Q1012161" s="3"/>
      <c r="R1012161" s="50"/>
      <c r="S1012161" s="3"/>
      <c r="T1012161" s="3"/>
      <c r="U1012161" s="3"/>
      <c r="V1012161" s="6"/>
    </row>
    <row r="1012162" spans="1:22" customFormat="1">
      <c r="A1012162" s="2"/>
      <c r="B1012162" s="44"/>
      <c r="C1012162" s="39"/>
      <c r="D1012162" s="39"/>
      <c r="E1012162" s="3"/>
      <c r="F1012162" s="20"/>
      <c r="G1012162" s="20"/>
      <c r="H1012162" s="46"/>
      <c r="I1012162" s="47"/>
      <c r="J1012162" s="3"/>
      <c r="K1012162" s="48"/>
      <c r="L1012162" s="46"/>
      <c r="M1012162" s="46"/>
      <c r="N1012162" s="49"/>
      <c r="O1012162" s="46"/>
      <c r="P1012162" s="3"/>
      <c r="Q1012162" s="3"/>
      <c r="R1012162" s="50"/>
      <c r="S1012162" s="3"/>
      <c r="T1012162" s="3"/>
      <c r="U1012162" s="3"/>
      <c r="V1012162" s="6"/>
    </row>
    <row r="1012163" spans="1:22" customFormat="1">
      <c r="A1012163" s="2"/>
      <c r="B1012163" s="44"/>
      <c r="C1012163" s="39"/>
      <c r="D1012163" s="39"/>
      <c r="E1012163" s="3"/>
      <c r="F1012163" s="20"/>
      <c r="G1012163" s="20"/>
      <c r="H1012163" s="46"/>
      <c r="I1012163" s="47"/>
      <c r="J1012163" s="3"/>
      <c r="K1012163" s="48"/>
      <c r="L1012163" s="46"/>
      <c r="M1012163" s="46"/>
      <c r="N1012163" s="49"/>
      <c r="O1012163" s="46"/>
      <c r="P1012163" s="3"/>
      <c r="Q1012163" s="3"/>
      <c r="R1012163" s="50"/>
      <c r="S1012163" s="3"/>
      <c r="T1012163" s="3"/>
      <c r="U1012163" s="3"/>
      <c r="V1012163" s="6"/>
    </row>
    <row r="1012164" spans="1:22" customFormat="1">
      <c r="A1012164" s="2"/>
      <c r="B1012164" s="44"/>
      <c r="C1012164" s="39"/>
      <c r="D1012164" s="39"/>
      <c r="E1012164" s="3"/>
      <c r="F1012164" s="20"/>
      <c r="G1012164" s="20"/>
      <c r="H1012164" s="46"/>
      <c r="I1012164" s="47"/>
      <c r="J1012164" s="3"/>
      <c r="K1012164" s="48"/>
      <c r="L1012164" s="46"/>
      <c r="M1012164" s="46"/>
      <c r="N1012164" s="49"/>
      <c r="O1012164" s="46"/>
      <c r="P1012164" s="3"/>
      <c r="Q1012164" s="3"/>
      <c r="R1012164" s="50"/>
      <c r="S1012164" s="3"/>
      <c r="T1012164" s="3"/>
      <c r="U1012164" s="3"/>
      <c r="V1012164" s="6"/>
    </row>
    <row r="1012165" spans="1:22" customFormat="1">
      <c r="A1012165" s="2"/>
      <c r="B1012165" s="44"/>
      <c r="C1012165" s="39"/>
      <c r="D1012165" s="39"/>
      <c r="E1012165" s="3"/>
      <c r="F1012165" s="20"/>
      <c r="G1012165" s="20"/>
      <c r="H1012165" s="46"/>
      <c r="I1012165" s="47"/>
      <c r="J1012165" s="3"/>
      <c r="K1012165" s="48"/>
      <c r="L1012165" s="46"/>
      <c r="M1012165" s="46"/>
      <c r="N1012165" s="49"/>
      <c r="O1012165" s="46"/>
      <c r="P1012165" s="3"/>
      <c r="Q1012165" s="3"/>
      <c r="R1012165" s="50"/>
      <c r="S1012165" s="3"/>
      <c r="T1012165" s="3"/>
      <c r="U1012165" s="3"/>
      <c r="V1012165" s="6"/>
    </row>
    <row r="1012166" spans="1:22" customFormat="1">
      <c r="A1012166" s="2"/>
      <c r="B1012166" s="44"/>
      <c r="C1012166" s="39"/>
      <c r="D1012166" s="39"/>
      <c r="E1012166" s="3"/>
      <c r="F1012166" s="20"/>
      <c r="G1012166" s="20"/>
      <c r="H1012166" s="46"/>
      <c r="I1012166" s="47"/>
      <c r="J1012166" s="3"/>
      <c r="K1012166" s="48"/>
      <c r="L1012166" s="46"/>
      <c r="M1012166" s="46"/>
      <c r="N1012166" s="49"/>
      <c r="O1012166" s="46"/>
      <c r="P1012166" s="3"/>
      <c r="Q1012166" s="3"/>
      <c r="R1012166" s="50"/>
      <c r="S1012166" s="3"/>
      <c r="T1012166" s="3"/>
      <c r="U1012166" s="3"/>
      <c r="V1012166" s="6"/>
    </row>
    <row r="1012167" spans="1:22" customFormat="1">
      <c r="A1012167" s="2"/>
      <c r="B1012167" s="44"/>
      <c r="C1012167" s="39"/>
      <c r="D1012167" s="39"/>
      <c r="E1012167" s="3"/>
      <c r="F1012167" s="20"/>
      <c r="G1012167" s="20"/>
      <c r="H1012167" s="46"/>
      <c r="I1012167" s="47"/>
      <c r="J1012167" s="3"/>
      <c r="K1012167" s="48"/>
      <c r="L1012167" s="46"/>
      <c r="M1012167" s="46"/>
      <c r="N1012167" s="49"/>
      <c r="O1012167" s="46"/>
      <c r="P1012167" s="3"/>
      <c r="Q1012167" s="3"/>
      <c r="R1012167" s="50"/>
      <c r="S1012167" s="3"/>
      <c r="T1012167" s="3"/>
      <c r="U1012167" s="3"/>
      <c r="V1012167" s="6"/>
    </row>
    <row r="1012168" spans="1:22" customFormat="1">
      <c r="A1012168" s="2"/>
      <c r="B1012168" s="44"/>
      <c r="C1012168" s="39"/>
      <c r="D1012168" s="39"/>
      <c r="E1012168" s="3"/>
      <c r="F1012168" s="20"/>
      <c r="G1012168" s="20"/>
      <c r="H1012168" s="46"/>
      <c r="I1012168" s="47"/>
      <c r="J1012168" s="3"/>
      <c r="K1012168" s="48"/>
      <c r="L1012168" s="46"/>
      <c r="M1012168" s="46"/>
      <c r="N1012168" s="49"/>
      <c r="O1012168" s="46"/>
      <c r="P1012168" s="3"/>
      <c r="Q1012168" s="3"/>
      <c r="R1012168" s="50"/>
      <c r="S1012168" s="3"/>
      <c r="T1012168" s="3"/>
      <c r="U1012168" s="3"/>
      <c r="V1012168" s="6"/>
    </row>
  </sheetData>
  <autoFilter ref="A8:V1002">
    <filterColumn colId="3">
      <filters>
        <filter val="GOBERNACION CIVIL DE LA VEGA-MIP"/>
      </filters>
    </filterColumn>
    <sortState ref="A10:V1000">
      <sortCondition ref="B7:B1000"/>
    </sortState>
  </autoFilter>
  <mergeCells count="29">
    <mergeCell ref="A3:V3"/>
    <mergeCell ref="A2:V2"/>
    <mergeCell ref="T5:T7"/>
    <mergeCell ref="U5:U7"/>
    <mergeCell ref="V5:V7"/>
    <mergeCell ref="M5:M7"/>
    <mergeCell ref="O5:O7"/>
    <mergeCell ref="P5:P7"/>
    <mergeCell ref="Q5:Q7"/>
    <mergeCell ref="S5:S7"/>
    <mergeCell ref="A5:A7"/>
    <mergeCell ref="F1011:K1011"/>
    <mergeCell ref="F1014:K1014"/>
    <mergeCell ref="F1015:K1015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C1006:E1006"/>
    <mergeCell ref="M1006:Q1006"/>
    <mergeCell ref="C1009:E1009"/>
    <mergeCell ref="M1009:Q1009"/>
    <mergeCell ref="C1010:E1010"/>
    <mergeCell ref="M1010:Q1010"/>
  </mergeCells>
  <conditionalFormatting sqref="B1025:B1048576 B1 B8:B989 B4:B5">
    <cfRule type="duplicateValues" dxfId="28" priority="13"/>
    <cfRule type="duplicateValues" dxfId="27" priority="14"/>
    <cfRule type="duplicateValues" dxfId="26" priority="15"/>
    <cfRule type="duplicateValues" dxfId="25" priority="20"/>
    <cfRule type="duplicateValues" dxfId="24" priority="275"/>
  </conditionalFormatting>
  <conditionalFormatting sqref="B925:B952">
    <cfRule type="duplicateValues" dxfId="23" priority="89"/>
    <cfRule type="duplicateValues" dxfId="22" priority="90"/>
  </conditionalFormatting>
  <conditionalFormatting sqref="B953:B966">
    <cfRule type="duplicateValues" dxfId="21" priority="323"/>
  </conditionalFormatting>
  <conditionalFormatting sqref="B967:B980">
    <cfRule type="duplicateValues" dxfId="20" priority="64"/>
  </conditionalFormatting>
  <conditionalFormatting sqref="B981:B989">
    <cfRule type="duplicateValues" dxfId="19" priority="296"/>
    <cfRule type="duplicateValues" dxfId="18" priority="297"/>
    <cfRule type="duplicateValues" dxfId="17" priority="298"/>
    <cfRule type="duplicateValues" dxfId="16" priority="299"/>
  </conditionalFormatting>
  <conditionalFormatting sqref="B990:B1001">
    <cfRule type="duplicateValues" dxfId="15" priority="12"/>
  </conditionalFormatting>
  <conditionalFormatting sqref="B1006:B1022 B1002">
    <cfRule type="duplicateValues" dxfId="14" priority="3"/>
  </conditionalFormatting>
  <conditionalFormatting sqref="B1018:B1022 C1011:C1017 C1007:C1008">
    <cfRule type="duplicateValues" dxfId="13" priority="4"/>
  </conditionalFormatting>
  <conditionalFormatting sqref="B1023">
    <cfRule type="duplicateValues" dxfId="12" priority="6"/>
    <cfRule type="duplicateValues" dxfId="11" priority="7"/>
    <cfRule type="duplicateValues" dxfId="10" priority="8"/>
  </conditionalFormatting>
  <conditionalFormatting sqref="B1024">
    <cfRule type="duplicateValues" dxfId="9" priority="9"/>
    <cfRule type="duplicateValues" dxfId="8" priority="10"/>
  </conditionalFormatting>
  <conditionalFormatting sqref="B1025:B1048576 B1 B8:B924 B4:B5">
    <cfRule type="duplicateValues" dxfId="7" priority="260"/>
  </conditionalFormatting>
  <conditionalFormatting sqref="B1025:B1048576 B1 B8:B952 B4:B5">
    <cfRule type="duplicateValues" dxfId="6" priority="263"/>
  </conditionalFormatting>
  <conditionalFormatting sqref="B1025:B1048576 B1 B8:B966 B4:B5">
    <cfRule type="duplicateValues" dxfId="5" priority="266"/>
  </conditionalFormatting>
  <conditionalFormatting sqref="B1025:B1048576 B1 B8:B980 B4:B5">
    <cfRule type="duplicateValues" dxfId="4" priority="269"/>
    <cfRule type="duplicateValues" dxfId="3" priority="270"/>
  </conditionalFormatting>
  <conditionalFormatting sqref="D1002">
    <cfRule type="duplicateValues" dxfId="2" priority="5"/>
  </conditionalFormatting>
  <conditionalFormatting sqref="B1002:B1022">
    <cfRule type="duplicateValues" dxfId="1" priority="339"/>
  </conditionalFormatting>
  <conditionalFormatting sqref="B1003:B1005">
    <cfRule type="duplicateValues" dxfId="0" priority="341"/>
  </conditionalFormatting>
  <printOptions horizontalCentered="1"/>
  <pageMargins left="0.39370078740157483" right="0.39370078740157483" top="0.9055118110236221" bottom="0.78740157480314965" header="0.39370078740157483" footer="0"/>
  <pageSetup paperSize="5" scale="45" fitToHeight="0" orientation="landscape" r:id="rId1"/>
  <headerFooter>
    <oddHeader>&amp;C           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2026-01-21T16:58:34Z</cp:lastPrinted>
  <dcterms:created xsi:type="dcterms:W3CDTF">2021-04-08T13:05:48Z</dcterms:created>
  <dcterms:modified xsi:type="dcterms:W3CDTF">2026-01-21T17:01:21Z</dcterms:modified>
</cp:coreProperties>
</file>