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41" i="2"/>
  <c r="P29" i="2"/>
  <c r="P19" i="2"/>
  <c r="P13" i="2"/>
  <c r="P52" i="2" l="1"/>
  <c r="P53" i="2"/>
  <c r="P54" i="2"/>
  <c r="P55" i="2"/>
  <c r="D51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14" i="2"/>
  <c r="P15" i="2"/>
  <c r="P16" i="2"/>
  <c r="P17" i="2"/>
  <c r="P18" i="2"/>
  <c r="E51" i="2"/>
  <c r="F51" i="2"/>
  <c r="G51" i="2"/>
  <c r="H51" i="2"/>
  <c r="I51" i="2"/>
  <c r="J51" i="2"/>
  <c r="K51" i="2"/>
  <c r="L51" i="2"/>
  <c r="M51" i="2"/>
  <c r="N51" i="2"/>
  <c r="O51" i="2"/>
  <c r="E41" i="2"/>
  <c r="E39" i="2" s="1"/>
  <c r="F41" i="2"/>
  <c r="F39" i="2" s="1"/>
  <c r="G41" i="2"/>
  <c r="G39" i="2" s="1"/>
  <c r="H41" i="2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H39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B51" i="2"/>
  <c r="C39" i="2"/>
  <c r="B39" i="2"/>
  <c r="D56" i="2" l="1"/>
  <c r="P56" i="2" s="1"/>
  <c r="P39" i="2"/>
  <c r="B41" i="2"/>
  <c r="C41" i="2"/>
  <c r="C29" i="2" l="1"/>
  <c r="C19" i="2"/>
  <c r="C13" i="2"/>
  <c r="C56" i="2" s="1"/>
  <c r="B29" i="2"/>
  <c r="B19" i="2"/>
  <c r="B13" i="2"/>
  <c r="B56" i="2" s="1"/>
  <c r="C51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<sst xmlns="http://schemas.openxmlformats.org/spreadsheetml/2006/main" count="74" uniqueCount="74">
  <si>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</si>
  <si>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</si>
  <si>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</si>
  <si>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</si>
  <si>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</si>
  <si>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</si>
  <si>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</si>
  <si>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</si>
  <si>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</si>
  <si>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</si>
  <si>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</si>
  <si>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</si>
  <si>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</si>
  <si>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</si>
  <si>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</si>
  <si>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</si>
  <si>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</si>
  <si>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</si>
  <si>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</si>
  <si>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</si>
  <si>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</si>
  <si>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</si>
  <si>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</si>
  <si>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</si>
  <si>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</si>
  <si>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</si>
  <si>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</si>
  <si>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</si>
  <si>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</si>
  <si>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</si>
  <si>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</si>
  <si>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</si>
  <si>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</si>
  <si>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</si>
  <si>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</si>
  <si>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</si>
  <si>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</si>
  <si>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</si>
  <si>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</si>
  <si>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</si>
  <si>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</si>
  <si>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</si>
  <si>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</si>
  <si>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</si>
  <si>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</si>
  <si>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</si>
  <si>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</si>
  <si>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</si>
  <si>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</si>
  <si>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</si>
  <si>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</si>
  <si>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</si>
  <si>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</si>
  <si>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</si>
  <si>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DEL 1 AL 31 DE ENERO 2025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</si>
  <si>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</si>
  <si>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</si>
  <si>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</si>
  <si>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</si>
  <si>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</si>
  <si>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</si>
  <si>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</si>
  <si>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</si>
  <si>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</si>
  <si>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</si>
  <si>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</si>
  <si>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</si>
  <si>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</si>
  <si>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</si>
  <si>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</si>
  <si>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</si>
  <si>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</si>
  <si>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</si>
  <si>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GOBERNACIÓN CIVIL 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</si>
</sst>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5057775</xdr:colOff>
      <xdr:row>0</xdr:row>
      <xdr:rowOff>0</xdr:rowOff>
    </xdr:from>
    <xdr:to>
      <xdr:col>9</xdr:col>
      <xdr:colOff>599017</xdr:colOff>
      <xdr:row>6</xdr:row>
      <xdr:rowOff>19050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77.5703125" bestFit="1" customWidth="1"/>
    <col min="2" max="2" width="22.28515625" bestFit="1" customWidth="1"/>
    <col min="3" max="3" width="15" customWidth="1"/>
    <col min="4" max="4" width="12.42578125" customWidth="1"/>
    <col min="5" max="5" width="10.570312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2" customWidth="1"/>
  </cols>
  <sheetData>
    <row r="6" spans="1:16" ht="42" customHeight="1" x14ac:dyDescent="0.25">
      <c r="A6" s="39"/>
      <c r="B6" s="39"/>
      <c r="C6" s="39"/>
      <c r="E6" s="6"/>
    </row>
    <row r="7" spans="1:16" ht="30" customHeight="1" x14ac:dyDescent="0.25">
      <c r="A7" s="40" t="s">
        <v>73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x14ac:dyDescent="0.25">
      <c r="A8" s="41" t="s">
        <v>53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5">
      <c r="A9" s="42" t="s">
        <v>54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31.5" x14ac:dyDescent="0.25">
      <c r="A10" s="4" t="s">
        <v>0</v>
      </c>
      <c r="B10" s="5" t="s">
        <v>48</v>
      </c>
      <c r="C10" s="5" t="s">
        <v>34</v>
      </c>
      <c r="D10" s="43" t="s">
        <v>55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x14ac:dyDescent="0.25">
      <c r="A11" s="4"/>
      <c r="B11" s="5"/>
      <c r="C11" s="5"/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60</v>
      </c>
      <c r="I11" s="21" t="s">
        <v>61</v>
      </c>
      <c r="J11" s="21" t="s">
        <v>62</v>
      </c>
      <c r="K11" s="21" t="s">
        <v>63</v>
      </c>
      <c r="L11" s="21" t="s">
        <v>64</v>
      </c>
      <c r="M11" s="21" t="s">
        <v>65</v>
      </c>
      <c r="N11" s="21" t="s">
        <v>66</v>
      </c>
      <c r="O11" s="21" t="s">
        <v>67</v>
      </c>
      <c r="P11" s="22" t="s">
        <v>68</v>
      </c>
    </row>
    <row r="12" spans="1:16" x14ac:dyDescent="0.25">
      <c r="A12" s="1" t="s">
        <v>1</v>
      </c>
      <c r="B12" s="7"/>
      <c r="C12" s="7"/>
    </row>
    <row r="13" spans="1:16" s="27" customFormat="1" x14ac:dyDescent="0.25">
      <c r="A13" s="23" t="s">
        <v>2</v>
      </c>
      <c r="B13" s="24">
        <f>+B14+B15+B16+B17+B18</f>
        <v>5844875</v>
      </c>
      <c r="C13" s="24">
        <f>+C14+C15+C16+C17+C18</f>
        <v>7444875</v>
      </c>
      <c r="D13" s="28">
        <f>SUM(D14:D18)</f>
        <v>520095.01</v>
      </c>
      <c r="E13" s="28">
        <f t="shared" ref="E13:O13" si="0">SUM(E14:E18)</f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>SUM(D14:O18)</f>
        <v>520095.01</v>
      </c>
    </row>
    <row r="14" spans="1:16" x14ac:dyDescent="0.25">
      <c r="A14" s="2" t="s">
        <v>3</v>
      </c>
      <c r="B14" s="12">
        <v>4374875</v>
      </c>
      <c r="C14" s="12">
        <v>5974875</v>
      </c>
      <c r="D14" s="16">
        <v>451482.88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2">
        <f t="shared" ref="P14:P50" si="1">SUM(D14:O14)</f>
        <v>451482.88</v>
      </c>
    </row>
    <row r="15" spans="1:16" x14ac:dyDescent="0.25">
      <c r="A15" s="2" t="s">
        <v>4</v>
      </c>
      <c r="B15" s="12">
        <v>400000</v>
      </c>
      <c r="C15" s="12">
        <v>400000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2">
        <f t="shared" si="1"/>
        <v>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2">
        <f t="shared" si="1"/>
        <v>0</v>
      </c>
    </row>
    <row r="17" spans="1:16" x14ac:dyDescent="0.25">
      <c r="A17" s="2" t="s">
        <v>5</v>
      </c>
      <c r="B17" s="12">
        <v>200000</v>
      </c>
      <c r="C17" s="12">
        <v>200000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2">
        <f t="shared" si="1"/>
        <v>0</v>
      </c>
    </row>
    <row r="18" spans="1:16" x14ac:dyDescent="0.25">
      <c r="A18" s="2" t="s">
        <v>6</v>
      </c>
      <c r="B18" s="11">
        <v>870000</v>
      </c>
      <c r="C18" s="11">
        <v>870000</v>
      </c>
      <c r="D18" s="16">
        <v>68612.13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2">
        <f t="shared" si="1"/>
        <v>68612.13</v>
      </c>
    </row>
    <row r="19" spans="1:16" s="27" customFormat="1" x14ac:dyDescent="0.25">
      <c r="A19" s="23" t="s">
        <v>7</v>
      </c>
      <c r="B19" s="25">
        <f>+B20+B21+B22+B23+B24+B25+B26+B27+B28</f>
        <v>3257000</v>
      </c>
      <c r="C19" s="25">
        <f>+C20+C21+C22+C23+C24+C25+C26+C27+C28</f>
        <v>3257000</v>
      </c>
      <c r="D19" s="28">
        <f>SUM(D20:D24)</f>
        <v>0</v>
      </c>
      <c r="E19" s="28">
        <f t="shared" ref="E19:O19" si="2">SUM(E20:E24)</f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>SUM(D20:O28)</f>
        <v>0</v>
      </c>
    </row>
    <row r="20" spans="1:16" x14ac:dyDescent="0.25">
      <c r="A20" s="2" t="s">
        <v>8</v>
      </c>
      <c r="B20" s="12">
        <v>1792000</v>
      </c>
      <c r="C20" s="12">
        <v>1792000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1"/>
      <c r="P20" s="30">
        <f t="shared" si="1"/>
        <v>0</v>
      </c>
    </row>
    <row r="21" spans="1:16" x14ac:dyDescent="0.25">
      <c r="A21" s="2" t="s">
        <v>9</v>
      </c>
      <c r="B21" s="12">
        <v>200000</v>
      </c>
      <c r="C21" s="12">
        <v>200000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1"/>
      <c r="P21" s="30">
        <f t="shared" si="1"/>
        <v>0</v>
      </c>
    </row>
    <row r="22" spans="1:16" x14ac:dyDescent="0.25">
      <c r="A22" s="2" t="s">
        <v>10</v>
      </c>
      <c r="B22" s="12">
        <v>50000</v>
      </c>
      <c r="C22" s="12">
        <v>50000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1"/>
      <c r="P22" s="30">
        <f t="shared" si="1"/>
        <v>0</v>
      </c>
    </row>
    <row r="23" spans="1:16" ht="18" customHeight="1" x14ac:dyDescent="0.25">
      <c r="A23" s="2" t="s">
        <v>11</v>
      </c>
      <c r="B23" s="12">
        <v>35000</v>
      </c>
      <c r="C23" s="12">
        <v>35000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1"/>
      <c r="P23" s="30">
        <f t="shared" si="1"/>
        <v>0</v>
      </c>
    </row>
    <row r="24" spans="1:16" x14ac:dyDescent="0.25">
      <c r="A24" s="2" t="s">
        <v>12</v>
      </c>
      <c r="B24" s="12">
        <v>100000</v>
      </c>
      <c r="C24" s="12">
        <v>100000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1"/>
      <c r="P24" s="30">
        <f t="shared" si="1"/>
        <v>0</v>
      </c>
    </row>
    <row r="25" spans="1:16" x14ac:dyDescent="0.25">
      <c r="A25" s="2" t="s">
        <v>13</v>
      </c>
      <c r="B25" s="12">
        <v>30000</v>
      </c>
      <c r="C25" s="12">
        <v>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1"/>
      <c r="P25" s="30">
        <f t="shared" si="1"/>
        <v>0</v>
      </c>
    </row>
    <row r="26" spans="1:16" ht="30" x14ac:dyDescent="0.25">
      <c r="A26" s="2" t="s">
        <v>14</v>
      </c>
      <c r="B26" s="15">
        <v>150000</v>
      </c>
      <c r="C26" s="15">
        <v>150000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1"/>
      <c r="P26" s="30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1"/>
      <c r="P27" s="30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1"/>
      <c r="P28" s="30">
        <f t="shared" si="1"/>
        <v>0</v>
      </c>
    </row>
    <row r="29" spans="1:16" s="27" customFormat="1" x14ac:dyDescent="0.25">
      <c r="A29" s="23" t="s">
        <v>16</v>
      </c>
      <c r="B29" s="25">
        <f>+B30+B31+B32+B33+B34+B35+B36+B37+B38</f>
        <v>1051533</v>
      </c>
      <c r="C29" s="25">
        <f>+C30+C31+C32+C33+C34+C35+C36+C37+C38</f>
        <v>1051533</v>
      </c>
      <c r="D29" s="28">
        <f>SUM(D30:D34)</f>
        <v>0</v>
      </c>
      <c r="E29" s="28">
        <f t="shared" ref="E29:O29" si="3">SUM(E30:E34)</f>
        <v>0</v>
      </c>
      <c r="F29" s="28">
        <f t="shared" si="3"/>
        <v>0</v>
      </c>
      <c r="G29" s="28">
        <f t="shared" si="3"/>
        <v>0</v>
      </c>
      <c r="H29" s="28">
        <f t="shared" si="3"/>
        <v>0</v>
      </c>
      <c r="I29" s="28">
        <f t="shared" si="3"/>
        <v>0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28">
        <f t="shared" si="3"/>
        <v>0</v>
      </c>
      <c r="N29" s="28">
        <f t="shared" si="3"/>
        <v>0</v>
      </c>
      <c r="O29" s="28">
        <f t="shared" si="3"/>
        <v>0</v>
      </c>
      <c r="P29" s="28">
        <f>SUM(D30:O38)</f>
        <v>0</v>
      </c>
    </row>
    <row r="30" spans="1:16" x14ac:dyDescent="0.25">
      <c r="A30" s="2" t="s">
        <v>17</v>
      </c>
      <c r="B30" s="12">
        <v>83533</v>
      </c>
      <c r="C30" s="12">
        <v>83533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1"/>
      <c r="P30" s="30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1"/>
      <c r="P31" s="30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1"/>
      <c r="P32" s="30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1"/>
      <c r="P33" s="30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1"/>
      <c r="P34" s="30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1"/>
      <c r="P35" s="30">
        <f t="shared" si="1"/>
        <v>0</v>
      </c>
    </row>
    <row r="36" spans="1:16" x14ac:dyDescent="0.25">
      <c r="A36" s="2" t="s">
        <v>23</v>
      </c>
      <c r="B36" s="12">
        <v>768000</v>
      </c>
      <c r="C36" s="12">
        <v>768000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1"/>
      <c r="P36" s="30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1"/>
      <c r="P37" s="30">
        <f t="shared" si="1"/>
        <v>0</v>
      </c>
    </row>
    <row r="38" spans="1:16" x14ac:dyDescent="0.25">
      <c r="A38" s="2" t="s">
        <v>24</v>
      </c>
      <c r="B38" s="12">
        <v>200000</v>
      </c>
      <c r="C38" s="12">
        <v>200000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1"/>
      <c r="P38" s="30">
        <f t="shared" si="1"/>
        <v>0</v>
      </c>
    </row>
    <row r="39" spans="1:16" s="27" customFormat="1" x14ac:dyDescent="0.25">
      <c r="A39" s="23" t="s">
        <v>25</v>
      </c>
      <c r="B39" s="25">
        <f>SUM(B40:B40)</f>
        <v>7250000</v>
      </c>
      <c r="C39" s="26">
        <f>SUM(C40:C40)</f>
        <v>5650000</v>
      </c>
      <c r="D39" s="28">
        <f>SUM(D40:D44)</f>
        <v>450000</v>
      </c>
      <c r="E39" s="28">
        <f t="shared" ref="E39:O39" si="4">SUM(E40:E44)</f>
        <v>0</v>
      </c>
      <c r="F39" s="28">
        <f t="shared" si="4"/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>
        <f t="shared" si="4"/>
        <v>0</v>
      </c>
      <c r="P39" s="28">
        <f t="shared" si="1"/>
        <v>450000</v>
      </c>
    </row>
    <row r="40" spans="1:16" x14ac:dyDescent="0.25">
      <c r="A40" s="2" t="s">
        <v>26</v>
      </c>
      <c r="B40" s="11">
        <v>7250000</v>
      </c>
      <c r="C40" s="11">
        <v>5650000</v>
      </c>
      <c r="D40" s="16">
        <v>450000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2">
        <f t="shared" si="1"/>
        <v>450000</v>
      </c>
    </row>
    <row r="41" spans="1:16" s="27" customFormat="1" x14ac:dyDescent="0.25">
      <c r="A41" s="23" t="s">
        <v>27</v>
      </c>
      <c r="B41" s="25">
        <f>+B42+B43+B44+B45+B46+B47+B48+B49+B50</f>
        <v>0</v>
      </c>
      <c r="C41" s="25">
        <f>+C42+C43+C44+C45+C46+C47+C48+C49+C50</f>
        <v>0</v>
      </c>
      <c r="D41" s="28">
        <f>SUM(D42:D46)</f>
        <v>0</v>
      </c>
      <c r="E41" s="28">
        <f t="shared" ref="E41:O41" si="5">SUM(E42:E46)</f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>SUM(D42:O50)</f>
        <v>0</v>
      </c>
    </row>
    <row r="42" spans="1:16" x14ac:dyDescent="0.25">
      <c r="A42" s="2" t="s">
        <v>28</v>
      </c>
      <c r="B42" s="11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2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1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1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1"/>
        <v>0</v>
      </c>
    </row>
    <row r="51" spans="1:16" s="27" customFormat="1" x14ac:dyDescent="0.25">
      <c r="A51" s="23" t="s">
        <v>41</v>
      </c>
      <c r="B51" s="25">
        <f>SUM(B52:B52)</f>
        <v>0</v>
      </c>
      <c r="C51" s="25">
        <f>+C52+C53+C54+C55</f>
        <v>0</v>
      </c>
      <c r="D51" s="28">
        <f>SUM(D52:D55)</f>
        <v>0</v>
      </c>
      <c r="E51" s="28">
        <f t="shared" ref="E51:O51" si="6">SUM(E52:E56)</f>
        <v>0</v>
      </c>
      <c r="F51" s="28">
        <f t="shared" si="6"/>
        <v>0</v>
      </c>
      <c r="G51" s="28">
        <f t="shared" si="6"/>
        <v>0</v>
      </c>
      <c r="H51" s="28">
        <f t="shared" si="6"/>
        <v>0</v>
      </c>
      <c r="I51" s="28">
        <f t="shared" si="6"/>
        <v>0</v>
      </c>
      <c r="J51" s="28">
        <f t="shared" si="6"/>
        <v>0</v>
      </c>
      <c r="K51" s="28">
        <f t="shared" si="6"/>
        <v>0</v>
      </c>
      <c r="L51" s="28">
        <f t="shared" si="6"/>
        <v>0</v>
      </c>
      <c r="M51" s="28">
        <f t="shared" si="6"/>
        <v>0</v>
      </c>
      <c r="N51" s="28">
        <f t="shared" si="6"/>
        <v>0</v>
      </c>
      <c r="O51" s="28">
        <f t="shared" si="6"/>
        <v>0</v>
      </c>
      <c r="P51" s="28">
        <f>SUM(D52:O55)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30">
        <f t="shared" ref="P52:P55" si="7">SUM(D52:O52)</f>
        <v>0</v>
      </c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0">
        <f t="shared" si="7"/>
        <v>0</v>
      </c>
    </row>
    <row r="54" spans="1:16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0">
        <f t="shared" si="7"/>
        <v>0</v>
      </c>
    </row>
    <row r="55" spans="1:16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0">
        <f t="shared" si="7"/>
        <v>0</v>
      </c>
    </row>
    <row r="56" spans="1:16" s="27" customFormat="1" ht="15.75" x14ac:dyDescent="0.25">
      <c r="A56" s="3" t="s">
        <v>69</v>
      </c>
      <c r="B56" s="10">
        <f>B13+B19+B29+B39</f>
        <v>17403408</v>
      </c>
      <c r="C56" s="10">
        <f>C13+C19+C29+C39</f>
        <v>17403408</v>
      </c>
      <c r="D56" s="29">
        <f>D13+D19+D29+D39+D41</f>
        <v>970095.01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>
        <f>SUM(D56:O56)</f>
        <v>970095.01</v>
      </c>
    </row>
    <row r="57" spans="1:16" x14ac:dyDescent="0.25">
      <c r="B57" s="11"/>
      <c r="C57" s="16"/>
    </row>
    <row r="58" spans="1:16" ht="15" customHeight="1" x14ac:dyDescent="0.25">
      <c r="A58" s="44" t="s">
        <v>70</v>
      </c>
      <c r="B58" s="44"/>
      <c r="C58" s="16"/>
    </row>
    <row r="59" spans="1:16" ht="15" customHeight="1" x14ac:dyDescent="0.25">
      <c r="A59" s="44" t="s">
        <v>71</v>
      </c>
      <c r="B59" s="44"/>
      <c r="C59" s="16"/>
    </row>
    <row r="60" spans="1:16" ht="15" customHeight="1" x14ac:dyDescent="0.25">
      <c r="A60" s="44" t="s">
        <v>72</v>
      </c>
      <c r="B60" s="44"/>
      <c r="C60" s="16"/>
    </row>
    <row r="61" spans="1:16" x14ac:dyDescent="0.25">
      <c r="A61" s="33"/>
      <c r="B61" s="33"/>
      <c r="C61" s="16"/>
    </row>
    <row r="62" spans="1:16" x14ac:dyDescent="0.25">
      <c r="A62" s="17"/>
      <c r="B62" s="18"/>
      <c r="C62" s="8"/>
    </row>
    <row r="63" spans="1:16" x14ac:dyDescent="0.25">
      <c r="A63" s="6" t="s">
        <v>50</v>
      </c>
      <c r="B63" s="11" t="s">
        <v>51</v>
      </c>
      <c r="C63" s="8"/>
    </row>
    <row r="64" spans="1:16" x14ac:dyDescent="0.25">
      <c r="A64" s="6"/>
      <c r="B64" s="11"/>
      <c r="C64" s="19"/>
      <c r="D64" s="9"/>
      <c r="E64" s="9"/>
      <c r="F64" s="14"/>
      <c r="G64" s="36"/>
      <c r="H64" s="37"/>
    </row>
    <row r="65" spans="1:8" x14ac:dyDescent="0.25">
      <c r="A65" s="6"/>
      <c r="B65" s="11"/>
      <c r="C65" s="19"/>
      <c r="D65" s="9"/>
      <c r="E65" s="9"/>
      <c r="F65" s="14"/>
      <c r="G65" s="36"/>
      <c r="H65" s="38"/>
    </row>
    <row r="66" spans="1:8" x14ac:dyDescent="0.25">
      <c r="A66" s="20"/>
      <c r="B66" s="13"/>
      <c r="C66" s="19"/>
      <c r="D66" s="36"/>
      <c r="E66" s="38"/>
      <c r="F66" s="9"/>
      <c r="G66" s="9"/>
      <c r="H66" s="9"/>
    </row>
    <row r="67" spans="1:8" x14ac:dyDescent="0.25">
      <c r="A67" s="34" t="s">
        <v>49</v>
      </c>
      <c r="B67" s="35" t="s">
        <v>46</v>
      </c>
    </row>
    <row r="68" spans="1:8" x14ac:dyDescent="0.25">
      <c r="A68" s="14" t="s">
        <v>52</v>
      </c>
      <c r="B68" s="14" t="s">
        <v>47</v>
      </c>
    </row>
    <row r="69" spans="1:8" x14ac:dyDescent="0.25">
      <c r="A69" s="44"/>
      <c r="B69" s="44"/>
    </row>
    <row r="70" spans="1:8" x14ac:dyDescent="0.25">
      <c r="A70" s="44"/>
      <c r="B70" s="44"/>
    </row>
  </sheetData>
  <mergeCells count="13">
    <mergeCell ref="A69:B69"/>
    <mergeCell ref="A70:B70"/>
    <mergeCell ref="A58:B58"/>
    <mergeCell ref="A59:B59"/>
    <mergeCell ref="A60:B60"/>
    <mergeCell ref="G64:H64"/>
    <mergeCell ref="G65:H65"/>
    <mergeCell ref="D66:E66"/>
    <mergeCell ref="A6:C6"/>
    <mergeCell ref="A7:P7"/>
    <mergeCell ref="A8:P8"/>
    <mergeCell ref="A9:P9"/>
    <mergeCell ref="D10:P10"/>
  </mergeCells>
  <pageMargins left="0.51181102362204722" right="0.51181102362204722" top="0.59055118110236227" bottom="0.55118110236220474" header="0.31496062992125984" footer="0.31496062992125984"/>
  <pageSetup paperSize="5" scale="65" orientation="landscape" r:id="rId1"/>
  <headerFooter differentOddEven="1" scaleWithDoc="0" alignWithMargins="0"/>
  <rowBreaks count="2" manualBreakCount="2">
    <brk id="50" max="15" man="1"/>
    <brk id="6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2025-02-10T19:32:22Z</cp:lastPrinted>
  <dcterms:created xsi:type="dcterms:W3CDTF">2018-04-17T18:57:16Z</dcterms:created>
  <dcterms:modified xsi:type="dcterms:W3CDTF">2025-08-10T23:29:54Z</dcterms:modified>
</cp:coreProperties>
</file>