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50" i="2"/>
  <c r="P40" i="2"/>
  <c r="P38" i="2"/>
  <c r="P28" i="2"/>
  <c r="P18" i="2"/>
  <c r="P12" i="2"/>
  <c r="I55" i="2"/>
  <c r="I50" i="2"/>
  <c r="I38" i="2"/>
  <c r="I12" i="2"/>
  <c r="I18" i="2"/>
  <c r="I28" i="2"/>
  <c r="C12" i="2" l="1"/>
  <c r="C18" i="2"/>
  <c r="C28" i="2"/>
  <c r="C38" i="2"/>
  <c r="C55" i="2"/>
  <c r="H28" i="2" l="1"/>
  <c r="H50" i="2"/>
  <c r="G50" i="2" l="1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J28" i="2"/>
  <c r="K28" i="2"/>
  <c r="L28" i="2"/>
  <c r="M28" i="2"/>
  <c r="N28" i="2"/>
  <c r="O28" i="2"/>
  <c r="E18" i="2"/>
  <c r="G18" i="2"/>
  <c r="H18" i="2"/>
  <c r="J18" i="2"/>
  <c r="K18" i="2"/>
  <c r="L18" i="2"/>
  <c r="M18" i="2"/>
  <c r="N18" i="2"/>
  <c r="O18" i="2"/>
  <c r="E12" i="2"/>
  <c r="G12" i="2"/>
  <c r="H12" i="2"/>
  <c r="J12" i="2"/>
  <c r="K12" i="2"/>
  <c r="L12" i="2"/>
  <c r="M12" i="2"/>
  <c r="N12" i="2"/>
  <c r="O12" i="2"/>
  <c r="D38" i="2"/>
  <c r="D28" i="2"/>
  <c r="D18" i="2"/>
  <c r="D12" i="2"/>
  <c r="B50" i="2"/>
  <c r="B38" i="2"/>
  <c r="D55" i="2" l="1"/>
  <c r="B40" i="2"/>
  <c r="C40" i="2"/>
  <c r="B28" i="2" l="1"/>
  <c r="B18" i="2"/>
  <c r="B12" i="2"/>
  <c r="B55" i="2" l="1"/>
  <c r="C50" i="2"/>
  <c r="G55" i="2"/>
  <c r="H55" i="2"/>
</calcChain>
</file>

<file path=xl/sharedStrings.xml><?xml version="1.0" encoding="utf-8"?>
<sst xmlns="http://schemas.openxmlformats.org/spreadsheetml/2006/main" count="1097" uniqueCount="75">
  <si>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</si>
  <si>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</si>
  <si>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</si>
  <si>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</si>
  <si>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</si>
  <si>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</si>
  <si>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</si>
  <si>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</si>
  <si>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</si>
  <si>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</si>
  <si>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</si>
  <si>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</si>
  <si>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</si>
  <si>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</si>
  <si>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</si>
  <si>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</si>
  <si>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</si>
  <si>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</si>
  <si>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</si>
  <si>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</si>
  <si>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</si>
  <si>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</si>
  <si>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</si>
  <si>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</si>
  <si>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</si>
  <si>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</si>
  <si>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</si>
  <si>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</si>
  <si>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</si>
  <si>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</si>
  <si>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</si>
  <si>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</si>
  <si>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</si>
  <si>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</si>
  <si>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</si>
  <si>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</si>
  <si>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</si>
  <si>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</si>
  <si>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</si>
  <si>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</si>
  <si>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</si>
  <si>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</si>
  <si>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</si>
  <si>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</si>
  <si>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</si>
  <si>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</si>
  <si>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</si>
  <si>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</si>
  <si>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</si>
  <si>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</si>
  <si>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</si>
  <si>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</si>
  <si>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</si>
  <si>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</si>
  <si>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</si>
  <si>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</si>
  <si>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</si>
  <si>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</si>
  <si>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</si>
  <si>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</si>
  <si>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</si>
  <si>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</si>
  <si>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</si>
  <si>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</si>
  <si>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</si>
  <si>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</si>
  <si>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</si>
  <si>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</si>
  <si>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</si>
  <si>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</si>
  <si>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</si>
  <si>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</si>
  <si>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</si>
  <si>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</si>
  <si>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DEL 1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</si>
</sst>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38100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88"/>
  <sheetViews>
    <sheetView showGridLines="0" tabSelected="1" zoomScaleNormal="100" workbookViewId="0">
      <pane xSplit="1" topLeftCell="B1" activePane="topRight" state="frozen"/>
      <selection pane="topRight" activeCell="A74" sqref="A74"/>
    </sheetView>
  </sheetViews>
  <sheetFormatPr baseColWidth="10" defaultColWidth="9.140625" defaultRowHeight="15" x14ac:dyDescent="0.25"/>
  <cols>
    <col min="1" max="1" width="74.42578125" customWidth="1"/>
    <col min="2" max="2" width="15.28515625" customWidth="1"/>
    <col min="3" max="3" width="14.140625" bestFit="1" customWidth="1"/>
    <col min="4" max="5" width="11.5703125" bestFit="1" customWidth="1"/>
    <col min="6" max="6" width="13.140625" customWidth="1"/>
    <col min="7" max="7" width="13" customWidth="1"/>
    <col min="8" max="9" width="13.1406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3.140625" bestFit="1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601019</v>
      </c>
      <c r="I12" s="24">
        <f>SUM(I13:I17)</f>
        <v>560612.74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3308892.66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>
        <v>521517.12</v>
      </c>
      <c r="I13" s="15">
        <v>486500</v>
      </c>
      <c r="J13" s="15"/>
      <c r="K13" s="15"/>
      <c r="L13" s="15"/>
      <c r="M13" s="15"/>
      <c r="N13" s="15"/>
      <c r="O13" s="15"/>
      <c r="P13" s="34">
        <f>SUM(D13:O13)</f>
        <v>2874028.47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>
        <v>79501.88</v>
      </c>
      <c r="I17" s="15">
        <v>74112.740000000005</v>
      </c>
      <c r="J17" s="15"/>
      <c r="K17" s="15"/>
      <c r="L17" s="15"/>
      <c r="M17" s="15"/>
      <c r="N17" s="15"/>
      <c r="O17" s="15"/>
      <c r="P17" s="34">
        <f t="shared" si="1"/>
        <v>434864.19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2837000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5471.48</v>
      </c>
      <c r="I18" s="24">
        <f>SUM(I19:I27)</f>
        <v>147269.68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446126.14999999997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>
        <v>5471.48</v>
      </c>
      <c r="I19" s="15">
        <v>57708.54</v>
      </c>
      <c r="J19" s="15"/>
      <c r="K19" s="15"/>
      <c r="L19" s="15"/>
      <c r="M19" s="15"/>
      <c r="N19" s="15"/>
      <c r="O19" s="27"/>
      <c r="P19" s="26">
        <f>SUM(D19:O19)</f>
        <v>356565.00999999995</v>
      </c>
    </row>
    <row r="20" spans="1:16" x14ac:dyDescent="0.25">
      <c r="A20" s="2" t="s">
        <v>9</v>
      </c>
      <c r="B20" s="12">
        <v>200000</v>
      </c>
      <c r="C20" s="12">
        <v>100000</v>
      </c>
      <c r="D20" s="15"/>
      <c r="E20" s="15"/>
      <c r="F20" s="15"/>
      <c r="G20" s="15"/>
      <c r="H20" s="15"/>
      <c r="I20" s="15">
        <v>35052.53</v>
      </c>
      <c r="J20" s="15"/>
      <c r="K20" s="15"/>
      <c r="L20" s="15"/>
      <c r="M20" s="15"/>
      <c r="N20" s="15"/>
      <c r="O20" s="27"/>
      <c r="P20" s="26">
        <f>SUM(D20:O20)</f>
        <v>35052.53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>
        <v>40200</v>
      </c>
      <c r="J21" s="15"/>
      <c r="K21" s="15"/>
      <c r="L21" s="15"/>
      <c r="M21" s="15"/>
      <c r="N21" s="15"/>
      <c r="O21" s="27"/>
      <c r="P21" s="26">
        <f t="shared" ref="P21:P49" si="3">SUM(D21:O21)</f>
        <v>40200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580000</v>
      </c>
      <c r="D26" s="15"/>
      <c r="E26" s="15"/>
      <c r="F26" s="15"/>
      <c r="G26" s="15"/>
      <c r="H26" s="15"/>
      <c r="I26" s="15">
        <v>14308.61</v>
      </c>
      <c r="J26" s="15"/>
      <c r="K26" s="15"/>
      <c r="L26" s="15"/>
      <c r="M26" s="15"/>
      <c r="N26" s="15"/>
      <c r="O26" s="27"/>
      <c r="P26" s="26">
        <f t="shared" si="3"/>
        <v>14308.61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867031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>SUM(H29:H37)</f>
        <v>40200</v>
      </c>
      <c r="I28" s="24">
        <f>SUM(I29:I37)</f>
        <v>26751.82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66951.820000000007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>
        <v>1220.76</v>
      </c>
      <c r="J29" s="15"/>
      <c r="K29" s="15"/>
      <c r="L29" s="15"/>
      <c r="M29" s="15"/>
      <c r="N29" s="15"/>
      <c r="O29" s="27"/>
      <c r="P29" s="26">
        <f t="shared" si="3"/>
        <v>1220.76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>
        <v>477.62</v>
      </c>
      <c r="J31" s="15"/>
      <c r="K31" s="15"/>
      <c r="L31" s="15"/>
      <c r="M31" s="15"/>
      <c r="N31" s="15"/>
      <c r="O31" s="27"/>
      <c r="P31" s="26">
        <f t="shared" si="3"/>
        <v>477.62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>
        <v>5000</v>
      </c>
      <c r="D33" s="15"/>
      <c r="E33" s="15"/>
      <c r="F33" s="15"/>
      <c r="G33" s="15"/>
      <c r="H33" s="15"/>
      <c r="I33" s="15">
        <v>1784.78</v>
      </c>
      <c r="J33" s="15"/>
      <c r="K33" s="15"/>
      <c r="L33" s="15"/>
      <c r="M33" s="15"/>
      <c r="N33" s="15"/>
      <c r="O33" s="27"/>
      <c r="P33" s="26">
        <f t="shared" si="3"/>
        <v>1784.78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570998</v>
      </c>
      <c r="D35" s="15"/>
      <c r="E35" s="15"/>
      <c r="F35" s="15"/>
      <c r="G35" s="15"/>
      <c r="H35" s="15">
        <v>40200</v>
      </c>
      <c r="I35" s="15">
        <v>22600</v>
      </c>
      <c r="J35" s="15"/>
      <c r="K35" s="15"/>
      <c r="L35" s="15"/>
      <c r="M35" s="15"/>
      <c r="N35" s="15"/>
      <c r="O35" s="27"/>
      <c r="P35" s="26">
        <f t="shared" si="3"/>
        <v>62800</v>
      </c>
    </row>
    <row r="36" spans="1:16" ht="30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207500</v>
      </c>
      <c r="D37" s="15"/>
      <c r="E37" s="15"/>
      <c r="F37" s="15"/>
      <c r="G37" s="15"/>
      <c r="H37" s="15"/>
      <c r="I37" s="15">
        <v>668.66</v>
      </c>
      <c r="J37" s="15"/>
      <c r="K37" s="15"/>
      <c r="L37" s="15"/>
      <c r="M37" s="15"/>
      <c r="N37" s="15"/>
      <c r="O37" s="27"/>
      <c r="P37" s="26">
        <f t="shared" si="3"/>
        <v>668.66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6352998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450000</v>
      </c>
      <c r="I38" s="24">
        <f>SUM(I39:I39)</f>
        <v>550000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2800000</v>
      </c>
    </row>
    <row r="39" spans="1:16" x14ac:dyDescent="0.25">
      <c r="A39" s="2" t="s">
        <v>26</v>
      </c>
      <c r="B39" s="11">
        <v>7250000</v>
      </c>
      <c r="C39" s="11">
        <v>6352998</v>
      </c>
      <c r="D39" s="15">
        <v>450000</v>
      </c>
      <c r="E39" s="15">
        <v>450000</v>
      </c>
      <c r="F39" s="15">
        <v>450000</v>
      </c>
      <c r="G39" s="15">
        <v>450000</v>
      </c>
      <c r="H39" s="15">
        <v>450000</v>
      </c>
      <c r="I39" s="15">
        <v>550000</v>
      </c>
      <c r="J39" s="15"/>
      <c r="K39" s="15"/>
      <c r="L39" s="15"/>
      <c r="M39" s="15"/>
      <c r="N39" s="15"/>
      <c r="O39" s="15"/>
      <c r="P39" s="28">
        <f t="shared" si="3"/>
        <v>2800000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>SUM(H51:H54)</f>
        <v>0</v>
      </c>
      <c r="I50" s="24">
        <f>SUM(I51:I54)</f>
        <v>0</v>
      </c>
      <c r="J50" s="24">
        <f t="shared" ref="J50:O50" si="7">SUM(J51:J55)</f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C12+C18++C28+C38</f>
        <v>17501904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>
        <f>H12+H18+H28+H38+H40+H50</f>
        <v>1096690.48</v>
      </c>
      <c r="I55" s="25">
        <f>I12+I18+I28+I38+I40+I50</f>
        <v>1284634.2399999998</v>
      </c>
      <c r="J55" s="25"/>
      <c r="K55" s="25"/>
      <c r="L55" s="25"/>
      <c r="M55" s="25"/>
      <c r="N55" s="25"/>
      <c r="O55" s="25"/>
      <c r="P55" s="25">
        <f>P12+P18+P28+P38+P40+P50</f>
        <v>6621970.6299999999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75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3" x14ac:dyDescent="0.25">
      <c r="A65" s="13" t="s">
        <v>73</v>
      </c>
      <c r="B65" s="13" t="s">
        <v>47</v>
      </c>
    </row>
    <row r="66" spans="1:3" x14ac:dyDescent="0.25">
      <c r="A66" s="36"/>
      <c r="B66" s="36"/>
    </row>
    <row r="67" spans="1:3" x14ac:dyDescent="0.25">
      <c r="A67" s="36"/>
      <c r="B67" s="36"/>
    </row>
    <row r="71" spans="1:3" x14ac:dyDescent="0.25">
      <c r="C71" s="15"/>
    </row>
    <row r="72" spans="1:3" x14ac:dyDescent="0.25">
      <c r="C72" s="15"/>
    </row>
    <row r="73" spans="1:3" x14ac:dyDescent="0.25">
      <c r="C73" s="15"/>
    </row>
    <row r="74" spans="1:3" x14ac:dyDescent="0.25">
      <c r="C74" s="15"/>
    </row>
    <row r="75" spans="1:3" x14ac:dyDescent="0.25">
      <c r="C75" s="15"/>
    </row>
    <row r="76" spans="1:3" x14ac:dyDescent="0.25">
      <c r="C76" s="15"/>
    </row>
    <row r="77" spans="1:3" x14ac:dyDescent="0.25">
      <c r="C77" s="15"/>
    </row>
    <row r="78" spans="1:3" x14ac:dyDescent="0.25">
      <c r="C78" s="15"/>
    </row>
    <row r="79" spans="1:3" x14ac:dyDescent="0.25">
      <c r="C79" s="15"/>
    </row>
    <row r="80" spans="1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</sheetData>
  <mergeCells count="1034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2025-07-04T19:58:28Z</cp:lastPrinted>
  <dcterms:created xsi:type="dcterms:W3CDTF">2018-04-17T18:57:16Z</dcterms:created>
  <dcterms:modified xsi:type="dcterms:W3CDTF">2025-07-10T23:06:05Z</dcterms:modified>
</cp:coreProperties>
</file>