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2" l="1"/>
  <c r="P50" i="2"/>
  <c r="P40" i="2"/>
  <c r="P38" i="2"/>
  <c r="P28" i="2"/>
  <c r="P18" i="2"/>
  <c r="P12" i="2"/>
  <c r="I55" i="2"/>
  <c r="I50" i="2"/>
  <c r="I38" i="2"/>
  <c r="I12" i="2"/>
  <c r="I18" i="2"/>
  <c r="I28" i="2"/>
  <c r="C12" i="2" l="1"/>
  <c r="C18" i="2"/>
  <c r="C28" i="2"/>
  <c r="C38" i="2"/>
  <c r="C55" i="2"/>
  <c r="H28" i="2" l="1"/>
  <c r="H50" i="2"/>
  <c r="G50" i="2" l="1"/>
  <c r="F55" i="2"/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J50" i="2"/>
  <c r="K50" i="2"/>
  <c r="L50" i="2"/>
  <c r="M50" i="2"/>
  <c r="N50" i="2"/>
  <c r="O50" i="2"/>
  <c r="E40" i="2"/>
  <c r="E38" i="2" s="1"/>
  <c r="G40" i="2"/>
  <c r="G38" i="2" s="1"/>
  <c r="H40" i="2"/>
  <c r="I40" i="2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J28" i="2"/>
  <c r="K28" i="2"/>
  <c r="L28" i="2"/>
  <c r="M28" i="2"/>
  <c r="N28" i="2"/>
  <c r="O28" i="2"/>
  <c r="E18" i="2"/>
  <c r="G18" i="2"/>
  <c r="H18" i="2"/>
  <c r="J18" i="2"/>
  <c r="K18" i="2"/>
  <c r="L18" i="2"/>
  <c r="M18" i="2"/>
  <c r="N18" i="2"/>
  <c r="O18" i="2"/>
  <c r="E12" i="2"/>
  <c r="G12" i="2"/>
  <c r="H12" i="2"/>
  <c r="J12" i="2"/>
  <c r="K12" i="2"/>
  <c r="L12" i="2"/>
  <c r="M12" i="2"/>
  <c r="N12" i="2"/>
  <c r="O12" i="2"/>
  <c r="D38" i="2"/>
  <c r="D28" i="2"/>
  <c r="D18" i="2"/>
  <c r="D12" i="2"/>
  <c r="B50" i="2"/>
  <c r="B38" i="2"/>
  <c r="D55" i="2" l="1"/>
  <c r="B40" i="2"/>
  <c r="C40" i="2"/>
  <c r="B28" i="2" l="1"/>
  <c r="B18" i="2"/>
  <c r="B12" i="2"/>
  <c r="B55" i="2" l="1"/>
  <c r="C50" i="2"/>
  <c r="G55" i="2"/>
  <c r="H55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<sst xmlns="http://schemas.openxmlformats.org/spreadsheetml/2006/main" count="1097" uniqueCount="75">
  <si>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</si>
  <si>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</si>
  <si>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</si>
  <si>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</si>
  <si>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</si>
  <si>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</si>
  <si>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</si>
  <si>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</si>
  <si>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</si>
  <si>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</si>
  <si>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</si>
  <si>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</si>
  <si>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</si>
  <si>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</si>
  <si>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</si>
  <si>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</si>
  <si>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</si>
  <si>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</si>
  <si>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</si>
  <si>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</si>
  <si>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</si>
  <si>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</si>
  <si>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</si>
  <si>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</si>
  <si>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</si>
  <si>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</si>
  <si>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</si>
  <si>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</si>
  <si>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</si>
  <si>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</si>
  <si>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</si>
  <si>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</si>
  <si>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</si>
  <si>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</si>
  <si>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</si>
  <si>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</si>
  <si>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</si>
  <si>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</si>
  <si>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</si>
  <si>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</si>
  <si>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</si>
  <si>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</si>
  <si>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</si>
  <si>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</si>
  <si>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</si>
  <si>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</si>
  <si>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</si>
  <si>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</si>
  <si>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</si>
  <si>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</si>
  <si>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</si>
  <si>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</si>
  <si>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</si>
  <si>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</si>
  <si>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</si>
  <si>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</si>
  <si>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</si>
  <si>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</si>
  <si>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</si>
  <si>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</si>
  <si>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</si>
  <si>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</si>
  <si>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</si>
  <si>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</si>
  <si>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</si>
  <si>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</si>
  <si>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</si>
  <si>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</si>
  <si>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</si>
  <si>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</si>
  <si>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</si>
  <si>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</si>
  <si>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</si>
  <si>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</si>
  <si>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DEL 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</si>
</sst>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0" applyNumberFormat="1"/>
    <xf numFmtId="0" fontId="0" fillId="0" borderId="0" xfId="0" applyAlignment="1"/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164" fontId="0" fillId="3" borderId="0" xfId="0" applyNumberFormat="1" applyFill="1" applyAlignment="1">
      <alignment vertical="top" wrapText="1"/>
    </xf>
    <xf numFmtId="164" fontId="0" fillId="0" borderId="0" xfId="1" applyFont="1"/>
    <xf numFmtId="0" fontId="5" fillId="0" borderId="0" xfId="0" applyFont="1" applyAlignment="1">
      <alignment horizontal="center"/>
    </xf>
    <xf numFmtId="164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164" fontId="1" fillId="5" borderId="0" xfId="1" applyFont="1" applyFill="1" applyAlignment="1">
      <alignment vertical="center" wrapText="1"/>
    </xf>
    <xf numFmtId="164" fontId="1" fillId="5" borderId="0" xfId="0" applyNumberFormat="1" applyFont="1" applyFill="1" applyAlignment="1">
      <alignment vertical="center" wrapText="1"/>
    </xf>
    <xf numFmtId="164" fontId="1" fillId="5" borderId="0" xfId="0" applyNumberFormat="1" applyFont="1" applyFill="1"/>
    <xf numFmtId="0" fontId="1" fillId="0" borderId="0" xfId="0" applyFont="1"/>
    <xf numFmtId="164" fontId="1" fillId="5" borderId="0" xfId="1" applyFont="1" applyFill="1"/>
    <xf numFmtId="164" fontId="1" fillId="4" borderId="0" xfId="1" applyFont="1" applyFill="1"/>
    <xf numFmtId="164" fontId="1" fillId="0" borderId="0" xfId="1" applyFont="1" applyFill="1"/>
    <xf numFmtId="164" fontId="0" fillId="0" borderId="0" xfId="1" applyFont="1" applyFill="1"/>
    <xf numFmtId="164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164" fontId="0" fillId="0" borderId="0" xfId="0" applyNumberFormat="1" applyAlignment="1">
      <alignment vertical="center"/>
    </xf>
    <xf numFmtId="164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38100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88"/>
  <sheetViews>
    <sheetView showGridLines="0" tabSelected="1" zoomScaleNormal="100" workbookViewId="0">
      <pane xSplit="1" topLeftCell="B1" activePane="topRight" state="frozen"/>
      <selection pane="topRight" activeCell="A74" sqref="A74"/>
    </sheetView>
  </sheetViews>
  <sheetFormatPr baseColWidth="10" defaultColWidth="9.140625" defaultRowHeight="15" x14ac:dyDescent="0.25"/>
  <cols>
    <col min="1" max="1" width="74.42578125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9" width="13.140625" bestFit="1" customWidth="1"/>
    <col min="10" max="10" width="6.85546875" bestFit="1" customWidth="1"/>
    <col min="11" max="11" width="9.85546875" bestFit="1" customWidth="1"/>
    <col min="12" max="12" width="13.7109375" bestFit="1" customWidth="1"/>
    <col min="13" max="13" width="9.85546875" customWidth="1"/>
    <col min="14" max="14" width="13.28515625" customWidth="1"/>
    <col min="15" max="15" width="11.5703125" customWidth="1"/>
    <col min="16" max="16" width="13.140625" bestFit="1" customWidth="1"/>
  </cols>
  <sheetData>
    <row r="4" spans="1:16384" ht="42" customHeight="1" x14ac:dyDescent="0.25">
      <c r="A4" s="40"/>
      <c r="B4" s="40"/>
      <c r="C4" s="40"/>
      <c r="E4" s="6"/>
    </row>
    <row r="5" spans="1:16384" ht="30" customHeight="1" x14ac:dyDescent="0.25">
      <c r="A5" s="35" t="s">
        <v>51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384" ht="22.5" customHeight="1" x14ac:dyDescent="0.25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 t="s">
        <v>72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 t="s">
        <v>72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 t="s">
        <v>72</v>
      </c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 t="s">
        <v>72</v>
      </c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 t="s">
        <v>72</v>
      </c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 t="s">
        <v>72</v>
      </c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 t="s">
        <v>72</v>
      </c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 t="s">
        <v>72</v>
      </c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 t="s">
        <v>72</v>
      </c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 t="s">
        <v>72</v>
      </c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 t="s">
        <v>72</v>
      </c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 t="s">
        <v>72</v>
      </c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 t="s">
        <v>72</v>
      </c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 t="s">
        <v>72</v>
      </c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 t="s">
        <v>72</v>
      </c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 t="s">
        <v>72</v>
      </c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 t="s">
        <v>72</v>
      </c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 t="s">
        <v>72</v>
      </c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 t="s">
        <v>72</v>
      </c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 t="s">
        <v>72</v>
      </c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 t="s">
        <v>72</v>
      </c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 t="s">
        <v>72</v>
      </c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 t="s">
        <v>72</v>
      </c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 t="s">
        <v>72</v>
      </c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 t="s">
        <v>72</v>
      </c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 t="s">
        <v>72</v>
      </c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 t="s">
        <v>72</v>
      </c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 t="s">
        <v>72</v>
      </c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 t="s">
        <v>72</v>
      </c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 t="s">
        <v>72</v>
      </c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 t="s">
        <v>72</v>
      </c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 t="s">
        <v>72</v>
      </c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 t="s">
        <v>72</v>
      </c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 t="s">
        <v>72</v>
      </c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 t="s">
        <v>72</v>
      </c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 t="s">
        <v>72</v>
      </c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 t="s">
        <v>72</v>
      </c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 t="s">
        <v>72</v>
      </c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 t="s">
        <v>72</v>
      </c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 t="s">
        <v>72</v>
      </c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 t="s">
        <v>72</v>
      </c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 t="s">
        <v>72</v>
      </c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 t="s">
        <v>72</v>
      </c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 t="s">
        <v>72</v>
      </c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 t="s">
        <v>72</v>
      </c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 t="s">
        <v>72</v>
      </c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 t="s">
        <v>72</v>
      </c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 t="s">
        <v>72</v>
      </c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 t="s">
        <v>72</v>
      </c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 t="s">
        <v>72</v>
      </c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 t="s">
        <v>72</v>
      </c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 t="s">
        <v>72</v>
      </c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 t="s">
        <v>72</v>
      </c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 t="s">
        <v>72</v>
      </c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 t="s">
        <v>72</v>
      </c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 t="s">
        <v>72</v>
      </c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 t="s">
        <v>72</v>
      </c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 t="s">
        <v>72</v>
      </c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 t="s">
        <v>72</v>
      </c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 t="s">
        <v>72</v>
      </c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 t="s">
        <v>72</v>
      </c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 t="s">
        <v>72</v>
      </c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 t="s">
        <v>72</v>
      </c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 t="s">
        <v>72</v>
      </c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 t="s">
        <v>72</v>
      </c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 t="s">
        <v>72</v>
      </c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 t="s">
        <v>72</v>
      </c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 t="s">
        <v>72</v>
      </c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 t="s">
        <v>72</v>
      </c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 t="s">
        <v>72</v>
      </c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 t="s">
        <v>72</v>
      </c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 t="s">
        <v>72</v>
      </c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 t="s">
        <v>72</v>
      </c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 t="s">
        <v>72</v>
      </c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 t="s">
        <v>72</v>
      </c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 t="s">
        <v>72</v>
      </c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 t="s">
        <v>72</v>
      </c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 t="s">
        <v>72</v>
      </c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 t="s">
        <v>72</v>
      </c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 t="s">
        <v>72</v>
      </c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 t="s">
        <v>72</v>
      </c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 t="s">
        <v>72</v>
      </c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 t="s">
        <v>72</v>
      </c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 t="s">
        <v>72</v>
      </c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 t="s">
        <v>72</v>
      </c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 t="s">
        <v>72</v>
      </c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 t="s">
        <v>72</v>
      </c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 t="s">
        <v>72</v>
      </c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 t="s">
        <v>72</v>
      </c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 t="s">
        <v>72</v>
      </c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 t="s">
        <v>72</v>
      </c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 t="s">
        <v>72</v>
      </c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 t="s">
        <v>72</v>
      </c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 t="s">
        <v>72</v>
      </c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 t="s">
        <v>72</v>
      </c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 t="s">
        <v>72</v>
      </c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 t="s">
        <v>72</v>
      </c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 t="s">
        <v>72</v>
      </c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 t="s">
        <v>72</v>
      </c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 t="s">
        <v>72</v>
      </c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 t="s">
        <v>72</v>
      </c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 t="s">
        <v>72</v>
      </c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 t="s">
        <v>72</v>
      </c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 t="s">
        <v>72</v>
      </c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 t="s">
        <v>72</v>
      </c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 t="s">
        <v>72</v>
      </c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 t="s">
        <v>72</v>
      </c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 t="s">
        <v>72</v>
      </c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 t="s">
        <v>72</v>
      </c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 t="s">
        <v>72</v>
      </c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 t="s">
        <v>72</v>
      </c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 t="s">
        <v>72</v>
      </c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 t="s">
        <v>72</v>
      </c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 t="s">
        <v>72</v>
      </c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 t="s">
        <v>72</v>
      </c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 t="s">
        <v>72</v>
      </c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 t="s">
        <v>72</v>
      </c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 t="s">
        <v>72</v>
      </c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 t="s">
        <v>72</v>
      </c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 t="s">
        <v>72</v>
      </c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 t="s">
        <v>72</v>
      </c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 t="s">
        <v>72</v>
      </c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 t="s">
        <v>72</v>
      </c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 t="s">
        <v>72</v>
      </c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 t="s">
        <v>72</v>
      </c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 t="s">
        <v>72</v>
      </c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 t="s">
        <v>72</v>
      </c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 t="s">
        <v>72</v>
      </c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 t="s">
        <v>72</v>
      </c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 t="s">
        <v>72</v>
      </c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 t="s">
        <v>72</v>
      </c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 t="s">
        <v>72</v>
      </c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 t="s">
        <v>72</v>
      </c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 t="s">
        <v>72</v>
      </c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 t="s">
        <v>72</v>
      </c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 t="s">
        <v>72</v>
      </c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 t="s">
        <v>72</v>
      </c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 t="s">
        <v>72</v>
      </c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 t="s">
        <v>72</v>
      </c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 t="s">
        <v>72</v>
      </c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 t="s">
        <v>72</v>
      </c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 t="s">
        <v>72</v>
      </c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 t="s">
        <v>72</v>
      </c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 t="s">
        <v>72</v>
      </c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 t="s">
        <v>72</v>
      </c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 t="s">
        <v>72</v>
      </c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 t="s">
        <v>72</v>
      </c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 t="s">
        <v>72</v>
      </c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 t="s">
        <v>72</v>
      </c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 t="s">
        <v>72</v>
      </c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 t="s">
        <v>72</v>
      </c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 t="s">
        <v>72</v>
      </c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 t="s">
        <v>72</v>
      </c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 t="s">
        <v>72</v>
      </c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 t="s">
        <v>72</v>
      </c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 t="s">
        <v>72</v>
      </c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 t="s">
        <v>72</v>
      </c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 t="s">
        <v>72</v>
      </c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 t="s">
        <v>72</v>
      </c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 t="s">
        <v>72</v>
      </c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 t="s">
        <v>72</v>
      </c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 t="s">
        <v>72</v>
      </c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 t="s">
        <v>72</v>
      </c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 t="s">
        <v>72</v>
      </c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 t="s">
        <v>72</v>
      </c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 t="s">
        <v>72</v>
      </c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 t="s">
        <v>72</v>
      </c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 t="s">
        <v>72</v>
      </c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 t="s">
        <v>72</v>
      </c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 t="s">
        <v>72</v>
      </c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 t="s">
        <v>72</v>
      </c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 t="s">
        <v>72</v>
      </c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 t="s">
        <v>72</v>
      </c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 t="s">
        <v>72</v>
      </c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 t="s">
        <v>72</v>
      </c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 t="s">
        <v>72</v>
      </c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 t="s">
        <v>72</v>
      </c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 t="s">
        <v>72</v>
      </c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 t="s">
        <v>72</v>
      </c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 t="s">
        <v>72</v>
      </c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 t="s">
        <v>72</v>
      </c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 t="s">
        <v>72</v>
      </c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 t="s">
        <v>72</v>
      </c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 t="s">
        <v>72</v>
      </c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 t="s">
        <v>72</v>
      </c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 t="s">
        <v>72</v>
      </c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 t="s">
        <v>72</v>
      </c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 t="s">
        <v>72</v>
      </c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 t="s">
        <v>72</v>
      </c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 t="s">
        <v>72</v>
      </c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 t="s">
        <v>72</v>
      </c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 t="s">
        <v>72</v>
      </c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 t="s">
        <v>72</v>
      </c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 t="s">
        <v>72</v>
      </c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 t="s">
        <v>72</v>
      </c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 t="s">
        <v>72</v>
      </c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 t="s">
        <v>72</v>
      </c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 t="s">
        <v>72</v>
      </c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 t="s">
        <v>72</v>
      </c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 t="s">
        <v>72</v>
      </c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 t="s">
        <v>72</v>
      </c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 t="s">
        <v>72</v>
      </c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 t="s">
        <v>72</v>
      </c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 t="s">
        <v>72</v>
      </c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 t="s">
        <v>72</v>
      </c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 t="s">
        <v>72</v>
      </c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 t="s">
        <v>72</v>
      </c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 t="s">
        <v>72</v>
      </c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 t="s">
        <v>72</v>
      </c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 t="s">
        <v>72</v>
      </c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 t="s">
        <v>72</v>
      </c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 t="s">
        <v>72</v>
      </c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 t="s">
        <v>72</v>
      </c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 t="s">
        <v>72</v>
      </c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 t="s">
        <v>72</v>
      </c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 t="s">
        <v>72</v>
      </c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 t="s">
        <v>72</v>
      </c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 t="s">
        <v>72</v>
      </c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 t="s">
        <v>72</v>
      </c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 t="s">
        <v>72</v>
      </c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 t="s">
        <v>72</v>
      </c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 t="s">
        <v>72</v>
      </c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 t="s">
        <v>72</v>
      </c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 t="s">
        <v>72</v>
      </c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 t="s">
        <v>72</v>
      </c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 t="s">
        <v>72</v>
      </c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 t="s">
        <v>72</v>
      </c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 t="s">
        <v>72</v>
      </c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 t="s">
        <v>72</v>
      </c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 t="s">
        <v>72</v>
      </c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 t="s">
        <v>72</v>
      </c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 t="s">
        <v>72</v>
      </c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 t="s">
        <v>72</v>
      </c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 t="s">
        <v>72</v>
      </c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 t="s">
        <v>72</v>
      </c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 t="s">
        <v>72</v>
      </c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 t="s">
        <v>72</v>
      </c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 t="s">
        <v>72</v>
      </c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 t="s">
        <v>72</v>
      </c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 t="s">
        <v>72</v>
      </c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 t="s">
        <v>72</v>
      </c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 t="s">
        <v>72</v>
      </c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 t="s">
        <v>72</v>
      </c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 t="s">
        <v>72</v>
      </c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 t="s">
        <v>72</v>
      </c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 t="s">
        <v>72</v>
      </c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 t="s">
        <v>72</v>
      </c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 t="s">
        <v>72</v>
      </c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 t="s">
        <v>72</v>
      </c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 t="s">
        <v>72</v>
      </c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 t="s">
        <v>72</v>
      </c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 t="s">
        <v>72</v>
      </c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 t="s">
        <v>72</v>
      </c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 t="s">
        <v>72</v>
      </c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 t="s">
        <v>72</v>
      </c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 t="s">
        <v>72</v>
      </c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 t="s">
        <v>72</v>
      </c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 t="s">
        <v>72</v>
      </c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 t="s">
        <v>72</v>
      </c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 t="s">
        <v>72</v>
      </c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 t="s">
        <v>72</v>
      </c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 t="s">
        <v>72</v>
      </c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 t="s">
        <v>72</v>
      </c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 t="s">
        <v>72</v>
      </c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 t="s">
        <v>72</v>
      </c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 t="s">
        <v>72</v>
      </c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 t="s">
        <v>72</v>
      </c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 t="s">
        <v>72</v>
      </c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 t="s">
        <v>72</v>
      </c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 t="s">
        <v>72</v>
      </c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 t="s">
        <v>72</v>
      </c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 t="s">
        <v>72</v>
      </c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 t="s">
        <v>72</v>
      </c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 t="s">
        <v>72</v>
      </c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 t="s">
        <v>72</v>
      </c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 t="s">
        <v>72</v>
      </c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 t="s">
        <v>72</v>
      </c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 t="s">
        <v>72</v>
      </c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 t="s">
        <v>72</v>
      </c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 t="s">
        <v>72</v>
      </c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 t="s">
        <v>72</v>
      </c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 t="s">
        <v>72</v>
      </c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 t="s">
        <v>72</v>
      </c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 t="s">
        <v>72</v>
      </c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 t="s">
        <v>72</v>
      </c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 t="s">
        <v>72</v>
      </c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 t="s">
        <v>72</v>
      </c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 t="s">
        <v>72</v>
      </c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 t="s">
        <v>72</v>
      </c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 t="s">
        <v>72</v>
      </c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 t="s">
        <v>72</v>
      </c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 t="s">
        <v>72</v>
      </c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 t="s">
        <v>72</v>
      </c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 t="s">
        <v>72</v>
      </c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 t="s">
        <v>72</v>
      </c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 t="s">
        <v>72</v>
      </c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 t="s">
        <v>72</v>
      </c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 t="s">
        <v>72</v>
      </c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 t="s">
        <v>72</v>
      </c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 t="s">
        <v>72</v>
      </c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 t="s">
        <v>72</v>
      </c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 t="s">
        <v>72</v>
      </c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 t="s">
        <v>72</v>
      </c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 t="s">
        <v>72</v>
      </c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 t="s">
        <v>72</v>
      </c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 t="s">
        <v>72</v>
      </c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 t="s">
        <v>72</v>
      </c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 t="s">
        <v>72</v>
      </c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 t="s">
        <v>72</v>
      </c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 t="s">
        <v>72</v>
      </c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 t="s">
        <v>72</v>
      </c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 t="s">
        <v>72</v>
      </c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 t="s">
        <v>72</v>
      </c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 t="s">
        <v>72</v>
      </c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 t="s">
        <v>72</v>
      </c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 t="s">
        <v>72</v>
      </c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 t="s">
        <v>72</v>
      </c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 t="s">
        <v>72</v>
      </c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 t="s">
        <v>72</v>
      </c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 t="s">
        <v>72</v>
      </c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 t="s">
        <v>72</v>
      </c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 t="s">
        <v>72</v>
      </c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 t="s">
        <v>72</v>
      </c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 t="s">
        <v>72</v>
      </c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 t="s">
        <v>72</v>
      </c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 t="s">
        <v>72</v>
      </c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 t="s">
        <v>72</v>
      </c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 t="s">
        <v>72</v>
      </c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 t="s">
        <v>72</v>
      </c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 t="s">
        <v>72</v>
      </c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 t="s">
        <v>72</v>
      </c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 t="s">
        <v>72</v>
      </c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 t="s">
        <v>72</v>
      </c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 t="s">
        <v>72</v>
      </c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 t="s">
        <v>72</v>
      </c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 t="s">
        <v>72</v>
      </c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 t="s">
        <v>72</v>
      </c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 t="s">
        <v>72</v>
      </c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 t="s">
        <v>72</v>
      </c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 t="s">
        <v>72</v>
      </c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 t="s">
        <v>72</v>
      </c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 t="s">
        <v>72</v>
      </c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 t="s">
        <v>72</v>
      </c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 t="s">
        <v>72</v>
      </c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 t="s">
        <v>72</v>
      </c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 t="s">
        <v>72</v>
      </c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 t="s">
        <v>72</v>
      </c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 t="s">
        <v>72</v>
      </c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 t="s">
        <v>72</v>
      </c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 t="s">
        <v>72</v>
      </c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 t="s">
        <v>72</v>
      </c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 t="s">
        <v>72</v>
      </c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 t="s">
        <v>72</v>
      </c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 t="s">
        <v>72</v>
      </c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 t="s">
        <v>72</v>
      </c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 t="s">
        <v>72</v>
      </c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 t="s">
        <v>72</v>
      </c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 t="s">
        <v>72</v>
      </c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 t="s">
        <v>72</v>
      </c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 t="s">
        <v>72</v>
      </c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 t="s">
        <v>72</v>
      </c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 t="s">
        <v>72</v>
      </c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 t="s">
        <v>72</v>
      </c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 t="s">
        <v>72</v>
      </c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 t="s">
        <v>72</v>
      </c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 t="s">
        <v>72</v>
      </c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 t="s">
        <v>72</v>
      </c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 t="s">
        <v>72</v>
      </c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 t="s">
        <v>72</v>
      </c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 t="s">
        <v>72</v>
      </c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 t="s">
        <v>72</v>
      </c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 t="s">
        <v>72</v>
      </c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 t="s">
        <v>72</v>
      </c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 t="s">
        <v>72</v>
      </c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 t="s">
        <v>72</v>
      </c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 t="s">
        <v>72</v>
      </c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 t="s">
        <v>72</v>
      </c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 t="s">
        <v>72</v>
      </c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 t="s">
        <v>72</v>
      </c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 t="s">
        <v>72</v>
      </c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 t="s">
        <v>72</v>
      </c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 t="s">
        <v>72</v>
      </c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 t="s">
        <v>72</v>
      </c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 t="s">
        <v>72</v>
      </c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 t="s">
        <v>72</v>
      </c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 t="s">
        <v>72</v>
      </c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 t="s">
        <v>72</v>
      </c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 t="s">
        <v>72</v>
      </c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 t="s">
        <v>72</v>
      </c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 t="s">
        <v>72</v>
      </c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 t="s">
        <v>72</v>
      </c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 t="s">
        <v>72</v>
      </c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 t="s">
        <v>72</v>
      </c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 t="s">
        <v>72</v>
      </c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 t="s">
        <v>72</v>
      </c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 t="s">
        <v>72</v>
      </c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 t="s">
        <v>72</v>
      </c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 t="s">
        <v>72</v>
      </c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 t="s">
        <v>72</v>
      </c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 t="s">
        <v>72</v>
      </c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 t="s">
        <v>72</v>
      </c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 t="s">
        <v>72</v>
      </c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 t="s">
        <v>72</v>
      </c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 t="s">
        <v>72</v>
      </c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 t="s">
        <v>72</v>
      </c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 t="s">
        <v>72</v>
      </c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 t="s">
        <v>72</v>
      </c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 t="s">
        <v>72</v>
      </c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 t="s">
        <v>72</v>
      </c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 t="s">
        <v>72</v>
      </c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 t="s">
        <v>72</v>
      </c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 t="s">
        <v>72</v>
      </c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 t="s">
        <v>72</v>
      </c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 t="s">
        <v>72</v>
      </c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 t="s">
        <v>72</v>
      </c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 t="s">
        <v>72</v>
      </c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 t="s">
        <v>72</v>
      </c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 t="s">
        <v>72</v>
      </c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 t="s">
        <v>72</v>
      </c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 t="s">
        <v>72</v>
      </c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 t="s">
        <v>72</v>
      </c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 t="s">
        <v>72</v>
      </c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 t="s">
        <v>72</v>
      </c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 t="s">
        <v>72</v>
      </c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 t="s">
        <v>72</v>
      </c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 t="s">
        <v>72</v>
      </c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 t="s">
        <v>72</v>
      </c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 t="s">
        <v>72</v>
      </c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 t="s">
        <v>72</v>
      </c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 t="s">
        <v>72</v>
      </c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 t="s">
        <v>72</v>
      </c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 t="s">
        <v>72</v>
      </c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 t="s">
        <v>72</v>
      </c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 t="s">
        <v>72</v>
      </c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 t="s">
        <v>72</v>
      </c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 t="s">
        <v>72</v>
      </c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 t="s">
        <v>72</v>
      </c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 t="s">
        <v>72</v>
      </c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 t="s">
        <v>72</v>
      </c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 t="s">
        <v>72</v>
      </c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 t="s">
        <v>72</v>
      </c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 t="s">
        <v>72</v>
      </c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 t="s">
        <v>72</v>
      </c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 t="s">
        <v>72</v>
      </c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 t="s">
        <v>72</v>
      </c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 t="s">
        <v>72</v>
      </c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 t="s">
        <v>72</v>
      </c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 t="s">
        <v>72</v>
      </c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 t="s">
        <v>72</v>
      </c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 t="s">
        <v>72</v>
      </c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 t="s">
        <v>72</v>
      </c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 t="s">
        <v>72</v>
      </c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 t="s">
        <v>72</v>
      </c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 t="s">
        <v>72</v>
      </c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 t="s">
        <v>72</v>
      </c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 t="s">
        <v>72</v>
      </c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 t="s">
        <v>72</v>
      </c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 t="s">
        <v>72</v>
      </c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 t="s">
        <v>72</v>
      </c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 t="s">
        <v>72</v>
      </c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 t="s">
        <v>72</v>
      </c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 t="s">
        <v>72</v>
      </c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 t="s">
        <v>72</v>
      </c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 t="s">
        <v>72</v>
      </c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 t="s">
        <v>72</v>
      </c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 t="s">
        <v>72</v>
      </c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 t="s">
        <v>72</v>
      </c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 t="s">
        <v>72</v>
      </c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 t="s">
        <v>72</v>
      </c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 t="s">
        <v>72</v>
      </c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 t="s">
        <v>72</v>
      </c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 t="s">
        <v>72</v>
      </c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 t="s">
        <v>72</v>
      </c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 t="s">
        <v>72</v>
      </c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 t="s">
        <v>72</v>
      </c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 t="s">
        <v>72</v>
      </c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 t="s">
        <v>72</v>
      </c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 t="s">
        <v>72</v>
      </c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 t="s">
        <v>72</v>
      </c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 t="s">
        <v>72</v>
      </c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 t="s">
        <v>72</v>
      </c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 t="s">
        <v>72</v>
      </c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 t="s">
        <v>72</v>
      </c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 t="s">
        <v>72</v>
      </c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 t="s">
        <v>72</v>
      </c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 t="s">
        <v>72</v>
      </c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 t="s">
        <v>72</v>
      </c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 t="s">
        <v>72</v>
      </c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 t="s">
        <v>72</v>
      </c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 t="s">
        <v>72</v>
      </c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 t="s">
        <v>72</v>
      </c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 t="s">
        <v>72</v>
      </c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 t="s">
        <v>72</v>
      </c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 t="s">
        <v>72</v>
      </c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 t="s">
        <v>72</v>
      </c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 t="s">
        <v>72</v>
      </c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 t="s">
        <v>72</v>
      </c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 t="s">
        <v>72</v>
      </c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 t="s">
        <v>72</v>
      </c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 t="s">
        <v>72</v>
      </c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 t="s">
        <v>72</v>
      </c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 t="s">
        <v>72</v>
      </c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 t="s">
        <v>72</v>
      </c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 t="s">
        <v>72</v>
      </c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 t="s">
        <v>72</v>
      </c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 t="s">
        <v>72</v>
      </c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 t="s">
        <v>72</v>
      </c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 t="s">
        <v>72</v>
      </c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 t="s">
        <v>72</v>
      </c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 t="s">
        <v>72</v>
      </c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 t="s">
        <v>72</v>
      </c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 t="s">
        <v>72</v>
      </c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 t="s">
        <v>72</v>
      </c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 t="s">
        <v>72</v>
      </c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 t="s">
        <v>72</v>
      </c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 t="s">
        <v>72</v>
      </c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 t="s">
        <v>72</v>
      </c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 t="s">
        <v>72</v>
      </c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 t="s">
        <v>72</v>
      </c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 t="s">
        <v>72</v>
      </c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 t="s">
        <v>72</v>
      </c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 t="s">
        <v>72</v>
      </c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 t="s">
        <v>72</v>
      </c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 t="s">
        <v>72</v>
      </c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 t="s">
        <v>72</v>
      </c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 t="s">
        <v>72</v>
      </c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 t="s">
        <v>72</v>
      </c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 t="s">
        <v>72</v>
      </c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 t="s">
        <v>72</v>
      </c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 t="s">
        <v>72</v>
      </c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 t="s">
        <v>72</v>
      </c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 t="s">
        <v>72</v>
      </c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 t="s">
        <v>72</v>
      </c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 t="s">
        <v>72</v>
      </c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 t="s">
        <v>72</v>
      </c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 t="s">
        <v>72</v>
      </c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 t="s">
        <v>72</v>
      </c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 t="s">
        <v>72</v>
      </c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 t="s">
        <v>72</v>
      </c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 t="s">
        <v>72</v>
      </c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 t="s">
        <v>72</v>
      </c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 t="s">
        <v>72</v>
      </c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 t="s">
        <v>72</v>
      </c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 t="s">
        <v>72</v>
      </c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 t="s">
        <v>72</v>
      </c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 t="s">
        <v>72</v>
      </c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 t="s">
        <v>72</v>
      </c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 t="s">
        <v>72</v>
      </c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 t="s">
        <v>72</v>
      </c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 t="s">
        <v>72</v>
      </c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 t="s">
        <v>72</v>
      </c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 t="s">
        <v>72</v>
      </c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 t="s">
        <v>72</v>
      </c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 t="s">
        <v>72</v>
      </c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 t="s">
        <v>72</v>
      </c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 t="s">
        <v>72</v>
      </c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 t="s">
        <v>72</v>
      </c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 t="s">
        <v>72</v>
      </c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 t="s">
        <v>72</v>
      </c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 t="s">
        <v>72</v>
      </c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 t="s">
        <v>72</v>
      </c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 t="s">
        <v>72</v>
      </c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 t="s">
        <v>72</v>
      </c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 t="s">
        <v>72</v>
      </c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 t="s">
        <v>72</v>
      </c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 t="s">
        <v>72</v>
      </c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 t="s">
        <v>72</v>
      </c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 t="s">
        <v>72</v>
      </c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 t="s">
        <v>72</v>
      </c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 t="s">
        <v>72</v>
      </c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 t="s">
        <v>72</v>
      </c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 t="s">
        <v>72</v>
      </c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 t="s">
        <v>72</v>
      </c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 t="s">
        <v>72</v>
      </c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 t="s">
        <v>72</v>
      </c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 t="s">
        <v>72</v>
      </c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 t="s">
        <v>72</v>
      </c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 t="s">
        <v>72</v>
      </c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 t="s">
        <v>72</v>
      </c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 t="s">
        <v>72</v>
      </c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 t="s">
        <v>72</v>
      </c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 t="s">
        <v>72</v>
      </c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 t="s">
        <v>72</v>
      </c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 t="s">
        <v>72</v>
      </c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 t="s">
        <v>72</v>
      </c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 t="s">
        <v>72</v>
      </c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 t="s">
        <v>72</v>
      </c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 t="s">
        <v>72</v>
      </c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 t="s">
        <v>72</v>
      </c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 t="s">
        <v>72</v>
      </c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 t="s">
        <v>72</v>
      </c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 t="s">
        <v>72</v>
      </c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 t="s">
        <v>72</v>
      </c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 t="s">
        <v>72</v>
      </c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 t="s">
        <v>72</v>
      </c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 t="s">
        <v>72</v>
      </c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 t="s">
        <v>72</v>
      </c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 t="s">
        <v>72</v>
      </c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 t="s">
        <v>72</v>
      </c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 t="s">
        <v>72</v>
      </c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 t="s">
        <v>72</v>
      </c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 t="s">
        <v>72</v>
      </c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 t="s">
        <v>72</v>
      </c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 t="s">
        <v>72</v>
      </c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 t="s">
        <v>72</v>
      </c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 t="s">
        <v>72</v>
      </c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 t="s">
        <v>72</v>
      </c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 t="s">
        <v>72</v>
      </c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 t="s">
        <v>72</v>
      </c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 t="s">
        <v>72</v>
      </c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 t="s">
        <v>72</v>
      </c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 t="s">
        <v>72</v>
      </c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 t="s">
        <v>72</v>
      </c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 t="s">
        <v>72</v>
      </c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 t="s">
        <v>72</v>
      </c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 t="s">
        <v>72</v>
      </c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 t="s">
        <v>72</v>
      </c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 t="s">
        <v>72</v>
      </c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 t="s">
        <v>72</v>
      </c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 t="s">
        <v>72</v>
      </c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 t="s">
        <v>72</v>
      </c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 t="s">
        <v>72</v>
      </c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 t="s">
        <v>72</v>
      </c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 t="s">
        <v>72</v>
      </c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 t="s">
        <v>72</v>
      </c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 t="s">
        <v>72</v>
      </c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 t="s">
        <v>72</v>
      </c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 t="s">
        <v>72</v>
      </c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 t="s">
        <v>72</v>
      </c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 t="s">
        <v>72</v>
      </c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 t="s">
        <v>72</v>
      </c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 t="s">
        <v>72</v>
      </c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 t="s">
        <v>72</v>
      </c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 t="s">
        <v>72</v>
      </c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 t="s">
        <v>72</v>
      </c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 t="s">
        <v>72</v>
      </c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 t="s">
        <v>72</v>
      </c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 t="s">
        <v>72</v>
      </c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 t="s">
        <v>72</v>
      </c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 t="s">
        <v>72</v>
      </c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 t="s">
        <v>72</v>
      </c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 t="s">
        <v>72</v>
      </c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 t="s">
        <v>72</v>
      </c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 t="s">
        <v>72</v>
      </c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 t="s">
        <v>72</v>
      </c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 t="s">
        <v>72</v>
      </c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 t="s">
        <v>72</v>
      </c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 t="s">
        <v>72</v>
      </c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 t="s">
        <v>72</v>
      </c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 t="s">
        <v>72</v>
      </c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 t="s">
        <v>72</v>
      </c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 t="s">
        <v>72</v>
      </c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 t="s">
        <v>72</v>
      </c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 t="s">
        <v>72</v>
      </c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 t="s">
        <v>72</v>
      </c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 t="s">
        <v>72</v>
      </c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 t="s">
        <v>72</v>
      </c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 t="s">
        <v>72</v>
      </c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 t="s">
        <v>72</v>
      </c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 t="s">
        <v>72</v>
      </c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 t="s">
        <v>72</v>
      </c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 t="s">
        <v>72</v>
      </c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 t="s">
        <v>72</v>
      </c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 t="s">
        <v>72</v>
      </c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 t="s">
        <v>72</v>
      </c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 t="s">
        <v>72</v>
      </c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 t="s">
        <v>72</v>
      </c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 t="s">
        <v>72</v>
      </c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 t="s">
        <v>72</v>
      </c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 t="s">
        <v>72</v>
      </c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 t="s">
        <v>72</v>
      </c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 t="s">
        <v>72</v>
      </c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 t="s">
        <v>72</v>
      </c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 t="s">
        <v>72</v>
      </c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 t="s">
        <v>72</v>
      </c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 t="s">
        <v>72</v>
      </c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 t="s">
        <v>72</v>
      </c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 t="s">
        <v>72</v>
      </c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 t="s">
        <v>72</v>
      </c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 t="s">
        <v>72</v>
      </c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 t="s">
        <v>72</v>
      </c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 t="s">
        <v>72</v>
      </c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 t="s">
        <v>72</v>
      </c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 t="s">
        <v>72</v>
      </c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 t="s">
        <v>72</v>
      </c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 t="s">
        <v>72</v>
      </c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 t="s">
        <v>72</v>
      </c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 t="s">
        <v>72</v>
      </c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 t="s">
        <v>72</v>
      </c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 t="s">
        <v>72</v>
      </c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 t="s">
        <v>72</v>
      </c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 t="s">
        <v>72</v>
      </c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 t="s">
        <v>72</v>
      </c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 t="s">
        <v>72</v>
      </c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 t="s">
        <v>72</v>
      </c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 t="s">
        <v>72</v>
      </c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 t="s">
        <v>72</v>
      </c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 t="s">
        <v>72</v>
      </c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 t="s">
        <v>72</v>
      </c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 t="s">
        <v>72</v>
      </c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 t="s">
        <v>72</v>
      </c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 t="s">
        <v>72</v>
      </c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 t="s">
        <v>72</v>
      </c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 t="s">
        <v>72</v>
      </c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 t="s">
        <v>72</v>
      </c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 t="s">
        <v>72</v>
      </c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 t="s">
        <v>72</v>
      </c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 t="s">
        <v>72</v>
      </c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 t="s">
        <v>72</v>
      </c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 t="s">
        <v>72</v>
      </c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 t="s">
        <v>72</v>
      </c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 t="s">
        <v>72</v>
      </c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 t="s">
        <v>72</v>
      </c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 t="s">
        <v>72</v>
      </c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 t="s">
        <v>72</v>
      </c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 t="s">
        <v>72</v>
      </c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 t="s">
        <v>72</v>
      </c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 t="s">
        <v>72</v>
      </c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 t="s">
        <v>72</v>
      </c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 t="s">
        <v>72</v>
      </c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 t="s">
        <v>72</v>
      </c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 t="s">
        <v>72</v>
      </c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 t="s">
        <v>72</v>
      </c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 t="s">
        <v>72</v>
      </c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 t="s">
        <v>72</v>
      </c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 t="s">
        <v>72</v>
      </c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 t="s">
        <v>72</v>
      </c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 t="s">
        <v>72</v>
      </c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 t="s">
        <v>72</v>
      </c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 t="s">
        <v>72</v>
      </c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 t="s">
        <v>72</v>
      </c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 t="s">
        <v>72</v>
      </c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 t="s">
        <v>72</v>
      </c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 t="s">
        <v>72</v>
      </c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 t="s">
        <v>72</v>
      </c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 t="s">
        <v>72</v>
      </c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 t="s">
        <v>72</v>
      </c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 t="s">
        <v>72</v>
      </c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 t="s">
        <v>72</v>
      </c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 t="s">
        <v>72</v>
      </c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 t="s">
        <v>72</v>
      </c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 t="s">
        <v>72</v>
      </c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 t="s">
        <v>72</v>
      </c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 t="s">
        <v>72</v>
      </c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 t="s">
        <v>72</v>
      </c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 t="s">
        <v>72</v>
      </c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 t="s">
        <v>72</v>
      </c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 t="s">
        <v>72</v>
      </c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 t="s">
        <v>72</v>
      </c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 t="s">
        <v>72</v>
      </c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 t="s">
        <v>72</v>
      </c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 t="s">
        <v>72</v>
      </c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 t="s">
        <v>72</v>
      </c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 t="s">
        <v>72</v>
      </c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 t="s">
        <v>72</v>
      </c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 t="s">
        <v>72</v>
      </c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 t="s">
        <v>72</v>
      </c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 t="s">
        <v>72</v>
      </c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 t="s">
        <v>72</v>
      </c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 t="s">
        <v>72</v>
      </c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 t="s">
        <v>72</v>
      </c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 t="s">
        <v>72</v>
      </c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 t="s">
        <v>72</v>
      </c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 t="s">
        <v>72</v>
      </c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 t="s">
        <v>72</v>
      </c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 t="s">
        <v>72</v>
      </c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 t="s">
        <v>72</v>
      </c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 t="s">
        <v>72</v>
      </c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 t="s">
        <v>72</v>
      </c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 t="s">
        <v>72</v>
      </c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 t="s">
        <v>72</v>
      </c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 t="s">
        <v>72</v>
      </c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 t="s">
        <v>72</v>
      </c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 t="s">
        <v>72</v>
      </c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 t="s">
        <v>72</v>
      </c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 t="s">
        <v>72</v>
      </c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 t="s">
        <v>72</v>
      </c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 t="s">
        <v>72</v>
      </c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 t="s">
        <v>72</v>
      </c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 t="s">
        <v>72</v>
      </c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 t="s">
        <v>72</v>
      </c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 t="s">
        <v>72</v>
      </c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 t="s">
        <v>72</v>
      </c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 t="s">
        <v>72</v>
      </c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 t="s">
        <v>72</v>
      </c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 t="s">
        <v>72</v>
      </c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 t="s">
        <v>72</v>
      </c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 t="s">
        <v>72</v>
      </c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 t="s">
        <v>72</v>
      </c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 t="s">
        <v>72</v>
      </c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 t="s">
        <v>72</v>
      </c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 t="s">
        <v>72</v>
      </c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 t="s">
        <v>72</v>
      </c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 t="s">
        <v>72</v>
      </c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 t="s">
        <v>72</v>
      </c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 t="s">
        <v>72</v>
      </c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 t="s">
        <v>72</v>
      </c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 t="s">
        <v>72</v>
      </c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 t="s">
        <v>72</v>
      </c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 t="s">
        <v>72</v>
      </c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 t="s">
        <v>72</v>
      </c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 t="s">
        <v>72</v>
      </c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 t="s">
        <v>72</v>
      </c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 t="s">
        <v>72</v>
      </c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 t="s">
        <v>72</v>
      </c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 t="s">
        <v>72</v>
      </c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 t="s">
        <v>72</v>
      </c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 t="s">
        <v>72</v>
      </c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 t="s">
        <v>72</v>
      </c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 t="s">
        <v>72</v>
      </c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 t="s">
        <v>72</v>
      </c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 t="s">
        <v>72</v>
      </c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 t="s">
        <v>72</v>
      </c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 t="s">
        <v>72</v>
      </c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 t="s">
        <v>72</v>
      </c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 t="s">
        <v>72</v>
      </c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 t="s">
        <v>72</v>
      </c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 t="s">
        <v>72</v>
      </c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 t="s">
        <v>72</v>
      </c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 t="s">
        <v>72</v>
      </c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 t="s">
        <v>72</v>
      </c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 t="s">
        <v>72</v>
      </c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 t="s">
        <v>72</v>
      </c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 t="s">
        <v>72</v>
      </c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 t="s">
        <v>72</v>
      </c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 t="s">
        <v>72</v>
      </c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 t="s">
        <v>72</v>
      </c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 t="s">
        <v>72</v>
      </c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 t="s">
        <v>72</v>
      </c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 t="s">
        <v>72</v>
      </c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 t="s">
        <v>72</v>
      </c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 t="s">
        <v>72</v>
      </c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 t="s">
        <v>72</v>
      </c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 t="s">
        <v>72</v>
      </c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 t="s">
        <v>72</v>
      </c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 t="s">
        <v>72</v>
      </c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 t="s">
        <v>72</v>
      </c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 t="s">
        <v>72</v>
      </c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 t="s">
        <v>72</v>
      </c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 t="s">
        <v>72</v>
      </c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 t="s">
        <v>72</v>
      </c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 t="s">
        <v>72</v>
      </c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 t="s">
        <v>72</v>
      </c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 t="s">
        <v>72</v>
      </c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 t="s">
        <v>72</v>
      </c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 t="s">
        <v>72</v>
      </c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 t="s">
        <v>72</v>
      </c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 t="s">
        <v>72</v>
      </c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 t="s">
        <v>72</v>
      </c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 t="s">
        <v>72</v>
      </c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 t="s">
        <v>72</v>
      </c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 t="s">
        <v>72</v>
      </c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 t="s">
        <v>72</v>
      </c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 t="s">
        <v>72</v>
      </c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 t="s">
        <v>72</v>
      </c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 t="s">
        <v>72</v>
      </c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 t="s">
        <v>72</v>
      </c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 t="s">
        <v>72</v>
      </c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 t="s">
        <v>72</v>
      </c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 t="s">
        <v>72</v>
      </c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 t="s">
        <v>72</v>
      </c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 t="s">
        <v>72</v>
      </c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 t="s">
        <v>72</v>
      </c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 t="s">
        <v>72</v>
      </c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 t="s">
        <v>72</v>
      </c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 t="s">
        <v>72</v>
      </c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 t="s">
        <v>72</v>
      </c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 t="s">
        <v>72</v>
      </c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 t="s">
        <v>72</v>
      </c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 t="s">
        <v>72</v>
      </c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 t="s">
        <v>72</v>
      </c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 t="s">
        <v>72</v>
      </c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 t="s">
        <v>72</v>
      </c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 t="s">
        <v>72</v>
      </c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 t="s">
        <v>72</v>
      </c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 t="s">
        <v>72</v>
      </c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 t="s">
        <v>72</v>
      </c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 t="s">
        <v>72</v>
      </c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 t="s">
        <v>72</v>
      </c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 t="s">
        <v>72</v>
      </c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 t="s">
        <v>72</v>
      </c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 t="s">
        <v>72</v>
      </c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 t="s">
        <v>72</v>
      </c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 t="s">
        <v>72</v>
      </c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 t="s">
        <v>72</v>
      </c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 t="s">
        <v>72</v>
      </c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 t="s">
        <v>72</v>
      </c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 t="s">
        <v>72</v>
      </c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 t="s">
        <v>72</v>
      </c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 t="s">
        <v>72</v>
      </c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 t="s">
        <v>72</v>
      </c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 t="s">
        <v>72</v>
      </c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 t="s">
        <v>72</v>
      </c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 t="s">
        <v>72</v>
      </c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 t="s">
        <v>72</v>
      </c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 t="s">
        <v>72</v>
      </c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 t="s">
        <v>72</v>
      </c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 t="s">
        <v>72</v>
      </c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 t="s">
        <v>72</v>
      </c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 t="s">
        <v>72</v>
      </c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 t="s">
        <v>72</v>
      </c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 t="s">
        <v>72</v>
      </c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 t="s">
        <v>72</v>
      </c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 t="s">
        <v>72</v>
      </c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 t="s">
        <v>72</v>
      </c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 t="s">
        <v>72</v>
      </c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 t="s">
        <v>72</v>
      </c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 t="s">
        <v>72</v>
      </c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 t="s">
        <v>72</v>
      </c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 t="s">
        <v>72</v>
      </c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 t="s">
        <v>72</v>
      </c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 t="s">
        <v>72</v>
      </c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 t="s">
        <v>72</v>
      </c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 t="s">
        <v>72</v>
      </c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 t="s">
        <v>72</v>
      </c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 t="s">
        <v>72</v>
      </c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 t="s">
        <v>72</v>
      </c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 t="s">
        <v>72</v>
      </c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 t="s">
        <v>72</v>
      </c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 t="s">
        <v>72</v>
      </c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 t="s">
        <v>72</v>
      </c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 t="s">
        <v>72</v>
      </c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 t="s">
        <v>72</v>
      </c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 t="s">
        <v>72</v>
      </c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 t="s">
        <v>72</v>
      </c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 t="s">
        <v>72</v>
      </c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 t="s">
        <v>72</v>
      </c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 t="s">
        <v>72</v>
      </c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 t="s">
        <v>72</v>
      </c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 t="s">
        <v>72</v>
      </c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 t="s">
        <v>72</v>
      </c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 t="s">
        <v>72</v>
      </c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 t="s">
        <v>72</v>
      </c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 t="s">
        <v>72</v>
      </c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 t="s">
        <v>72</v>
      </c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 t="s">
        <v>72</v>
      </c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 t="s">
        <v>72</v>
      </c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 t="s">
        <v>72</v>
      </c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 t="s">
        <v>72</v>
      </c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 t="s">
        <v>72</v>
      </c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 t="s">
        <v>72</v>
      </c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 t="s">
        <v>72</v>
      </c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 t="s">
        <v>72</v>
      </c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 t="s">
        <v>72</v>
      </c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 t="s">
        <v>72</v>
      </c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 t="s">
        <v>72</v>
      </c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 t="s">
        <v>72</v>
      </c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 t="s">
        <v>72</v>
      </c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 t="s">
        <v>72</v>
      </c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 t="s">
        <v>72</v>
      </c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 t="s">
        <v>72</v>
      </c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 t="s">
        <v>72</v>
      </c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 t="s">
        <v>72</v>
      </c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 t="s">
        <v>72</v>
      </c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 t="s">
        <v>72</v>
      </c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 t="s">
        <v>72</v>
      </c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 t="s">
        <v>72</v>
      </c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 t="s">
        <v>72</v>
      </c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 t="s">
        <v>72</v>
      </c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 t="s">
        <v>72</v>
      </c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 t="s">
        <v>72</v>
      </c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 t="s">
        <v>72</v>
      </c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 t="s">
        <v>72</v>
      </c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 t="s">
        <v>72</v>
      </c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 t="s">
        <v>72</v>
      </c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 t="s">
        <v>72</v>
      </c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 t="s">
        <v>72</v>
      </c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 t="s">
        <v>72</v>
      </c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 t="s">
        <v>72</v>
      </c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 t="s">
        <v>72</v>
      </c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 t="s">
        <v>72</v>
      </c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 t="s">
        <v>72</v>
      </c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 t="s">
        <v>72</v>
      </c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 t="s">
        <v>72</v>
      </c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 t="s">
        <v>72</v>
      </c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 t="s">
        <v>72</v>
      </c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 t="s">
        <v>72</v>
      </c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 t="s">
        <v>72</v>
      </c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 t="s">
        <v>72</v>
      </c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 t="s">
        <v>72</v>
      </c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 t="s">
        <v>72</v>
      </c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 t="s">
        <v>72</v>
      </c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 t="s">
        <v>72</v>
      </c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 t="s">
        <v>72</v>
      </c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 t="s">
        <v>72</v>
      </c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 t="s">
        <v>72</v>
      </c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 t="s">
        <v>72</v>
      </c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 t="s">
        <v>72</v>
      </c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 t="s">
        <v>72</v>
      </c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 t="s">
        <v>72</v>
      </c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 t="s">
        <v>72</v>
      </c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 t="s">
        <v>72</v>
      </c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 t="s">
        <v>72</v>
      </c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 t="s">
        <v>72</v>
      </c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 t="s">
        <v>72</v>
      </c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 t="s">
        <v>72</v>
      </c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 t="s">
        <v>72</v>
      </c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 t="s">
        <v>72</v>
      </c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 t="s">
        <v>72</v>
      </c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 t="s">
        <v>72</v>
      </c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 t="s">
        <v>72</v>
      </c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 t="s">
        <v>72</v>
      </c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 t="s">
        <v>72</v>
      </c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 t="s">
        <v>72</v>
      </c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 t="s">
        <v>72</v>
      </c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 t="s">
        <v>72</v>
      </c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 t="s">
        <v>72</v>
      </c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 t="s">
        <v>72</v>
      </c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 t="s">
        <v>72</v>
      </c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 t="s">
        <v>72</v>
      </c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 t="s">
        <v>72</v>
      </c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 t="s">
        <v>72</v>
      </c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 t="s">
        <v>72</v>
      </c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 t="s">
        <v>72</v>
      </c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 t="s">
        <v>72</v>
      </c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 t="s">
        <v>72</v>
      </c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 t="s">
        <v>72</v>
      </c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 t="s">
        <v>72</v>
      </c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 t="s">
        <v>72</v>
      </c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 t="s">
        <v>72</v>
      </c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 t="s">
        <v>72</v>
      </c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 t="s">
        <v>72</v>
      </c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16384" ht="18.75" x14ac:dyDescent="0.25">
      <c r="A7" s="41" t="s">
        <v>50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384" x14ac:dyDescent="0.25">
      <c r="A8" s="42" t="s">
        <v>74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384" ht="31.5" x14ac:dyDescent="0.25">
      <c r="A9" s="4" t="s">
        <v>0</v>
      </c>
      <c r="B9" s="5" t="s">
        <v>48</v>
      </c>
      <c r="C9" s="5" t="s">
        <v>34</v>
      </c>
      <c r="D9" s="43" t="s">
        <v>52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384" ht="15.75" x14ac:dyDescent="0.25">
      <c r="A10" s="4"/>
      <c r="B10" s="5"/>
      <c r="C10" s="5"/>
      <c r="D10" s="17" t="s">
        <v>53</v>
      </c>
      <c r="E10" s="17" t="s">
        <v>54</v>
      </c>
      <c r="F10" s="17" t="s">
        <v>55</v>
      </c>
      <c r="G10" s="17" t="s">
        <v>56</v>
      </c>
      <c r="H10" s="17" t="s">
        <v>57</v>
      </c>
      <c r="I10" s="17" t="s">
        <v>58</v>
      </c>
      <c r="J10" s="17" t="s">
        <v>59</v>
      </c>
      <c r="K10" s="17" t="s">
        <v>60</v>
      </c>
      <c r="L10" s="17" t="s">
        <v>61</v>
      </c>
      <c r="M10" s="17" t="s">
        <v>62</v>
      </c>
      <c r="N10" s="17" t="s">
        <v>63</v>
      </c>
      <c r="O10" s="17" t="s">
        <v>64</v>
      </c>
      <c r="P10" s="18" t="s">
        <v>65</v>
      </c>
    </row>
    <row r="11" spans="1:16384" x14ac:dyDescent="0.25">
      <c r="A11" s="1" t="s">
        <v>1</v>
      </c>
      <c r="B11" s="7"/>
      <c r="C11" s="7"/>
    </row>
    <row r="12" spans="1:16384" s="23" customFormat="1" x14ac:dyDescent="0.25">
      <c r="A12" s="19" t="s">
        <v>2</v>
      </c>
      <c r="B12" s="20">
        <f>+B13+B14+B15+B16+B17</f>
        <v>5844875</v>
      </c>
      <c r="C12" s="20">
        <f>+C13+C14+C15+C16+C17</f>
        <v>7444875</v>
      </c>
      <c r="D12" s="24">
        <f>SUM(D13:D17)</f>
        <v>520095.01</v>
      </c>
      <c r="E12" s="24">
        <f t="shared" ref="E12:O12" si="0">SUM(E13:E17)</f>
        <v>536813.87</v>
      </c>
      <c r="F12" s="24">
        <f>SUM(F13:F17)</f>
        <v>570145.56000000006</v>
      </c>
      <c r="G12" s="24">
        <f t="shared" si="0"/>
        <v>520206.48</v>
      </c>
      <c r="H12" s="24">
        <f t="shared" si="0"/>
        <v>601019</v>
      </c>
      <c r="I12" s="24">
        <f>SUM(I13:I17)</f>
        <v>560612.74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>SUM(D12:O12)</f>
        <v>3308892.66</v>
      </c>
    </row>
    <row r="13" spans="1:16384" x14ac:dyDescent="0.25">
      <c r="A13" s="2" t="s">
        <v>3</v>
      </c>
      <c r="B13" s="12">
        <v>4374875</v>
      </c>
      <c r="C13" s="12">
        <v>6324875</v>
      </c>
      <c r="D13" s="15">
        <v>451482.88</v>
      </c>
      <c r="E13" s="15">
        <v>465971.88</v>
      </c>
      <c r="F13" s="15">
        <v>497073.71</v>
      </c>
      <c r="G13" s="15">
        <v>451482.88</v>
      </c>
      <c r="H13" s="15">
        <v>521517.12</v>
      </c>
      <c r="I13" s="15">
        <v>486500</v>
      </c>
      <c r="J13" s="15"/>
      <c r="K13" s="15"/>
      <c r="L13" s="15"/>
      <c r="M13" s="15"/>
      <c r="N13" s="15"/>
      <c r="O13" s="15"/>
      <c r="P13" s="34">
        <f>SUM(D13:O13)</f>
        <v>2874028.47</v>
      </c>
    </row>
    <row r="14" spans="1:16384" x14ac:dyDescent="0.25">
      <c r="A14" s="2" t="s">
        <v>4</v>
      </c>
      <c r="B14" s="12">
        <v>400000</v>
      </c>
      <c r="C14" s="12">
        <v>250000</v>
      </c>
      <c r="D14" s="15"/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4">
        <f t="shared" ref="P14:P17" si="1">SUM(D14:O14)</f>
        <v>0</v>
      </c>
    </row>
    <row r="15" spans="1:16384" x14ac:dyDescent="0.25">
      <c r="A15" s="2" t="s">
        <v>35</v>
      </c>
      <c r="B15" s="12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4">
        <f t="shared" si="1"/>
        <v>0</v>
      </c>
    </row>
    <row r="16" spans="1:16384" x14ac:dyDescent="0.25">
      <c r="A16" s="2" t="s">
        <v>5</v>
      </c>
      <c r="B16" s="12">
        <v>200000</v>
      </c>
      <c r="C16" s="12">
        <v>0</v>
      </c>
      <c r="D16" s="1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4">
        <f t="shared" si="1"/>
        <v>0</v>
      </c>
    </row>
    <row r="17" spans="1:16" x14ac:dyDescent="0.25">
      <c r="A17" s="2" t="s">
        <v>6</v>
      </c>
      <c r="B17" s="11">
        <v>870000</v>
      </c>
      <c r="C17" s="11">
        <v>870000</v>
      </c>
      <c r="D17" s="15">
        <v>68612.13</v>
      </c>
      <c r="E17" s="15">
        <v>70841.990000000005</v>
      </c>
      <c r="F17" s="15">
        <v>73071.850000000006</v>
      </c>
      <c r="G17" s="15">
        <v>68723.600000000006</v>
      </c>
      <c r="H17" s="15">
        <v>79501.88</v>
      </c>
      <c r="I17" s="15">
        <v>74112.740000000005</v>
      </c>
      <c r="J17" s="15"/>
      <c r="K17" s="15"/>
      <c r="L17" s="15"/>
      <c r="M17" s="15"/>
      <c r="N17" s="15"/>
      <c r="O17" s="15"/>
      <c r="P17" s="34">
        <f t="shared" si="1"/>
        <v>434864.19</v>
      </c>
    </row>
    <row r="18" spans="1:16" s="23" customFormat="1" x14ac:dyDescent="0.25">
      <c r="A18" s="19" t="s">
        <v>7</v>
      </c>
      <c r="B18" s="21">
        <f>+B19+B20+B21+B22+B23+B24+B25+B26+B27</f>
        <v>3257000</v>
      </c>
      <c r="C18" s="21">
        <f>+C19+C20+C21+C22+C23+C24+C25+C26+C27</f>
        <v>2837000</v>
      </c>
      <c r="D18" s="24">
        <f>SUM(D19:D23)</f>
        <v>0</v>
      </c>
      <c r="E18" s="24">
        <f t="shared" ref="E18:O18" si="2">SUM(E19:E23)</f>
        <v>0</v>
      </c>
      <c r="F18" s="24">
        <f>SUM(F19:F27)</f>
        <v>0</v>
      </c>
      <c r="G18" s="24">
        <f t="shared" si="2"/>
        <v>293384.99</v>
      </c>
      <c r="H18" s="24">
        <f t="shared" si="2"/>
        <v>5471.48</v>
      </c>
      <c r="I18" s="24">
        <f>SUM(I19:I27)</f>
        <v>147269.68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SUM(D18:O18)</f>
        <v>446126.14999999997</v>
      </c>
    </row>
    <row r="19" spans="1:16" x14ac:dyDescent="0.25">
      <c r="A19" s="2" t="s">
        <v>8</v>
      </c>
      <c r="B19" s="12">
        <v>1792000</v>
      </c>
      <c r="C19" s="12">
        <v>1792000</v>
      </c>
      <c r="D19" s="15"/>
      <c r="E19" s="15"/>
      <c r="F19" s="15"/>
      <c r="G19" s="15">
        <v>293384.99</v>
      </c>
      <c r="H19" s="15">
        <v>5471.48</v>
      </c>
      <c r="I19" s="15">
        <v>57708.54</v>
      </c>
      <c r="J19" s="15"/>
      <c r="K19" s="15"/>
      <c r="L19" s="15"/>
      <c r="M19" s="15"/>
      <c r="N19" s="15"/>
      <c r="O19" s="27"/>
      <c r="P19" s="26">
        <f>SUM(D19:O19)</f>
        <v>356565.00999999995</v>
      </c>
    </row>
    <row r="20" spans="1:16" x14ac:dyDescent="0.25">
      <c r="A20" s="2" t="s">
        <v>9</v>
      </c>
      <c r="B20" s="12">
        <v>200000</v>
      </c>
      <c r="C20" s="12">
        <v>100000</v>
      </c>
      <c r="D20" s="15"/>
      <c r="E20" s="15"/>
      <c r="F20" s="15"/>
      <c r="G20" s="15"/>
      <c r="H20" s="15"/>
      <c r="I20" s="15">
        <v>35052.53</v>
      </c>
      <c r="J20" s="15"/>
      <c r="K20" s="15"/>
      <c r="L20" s="15"/>
      <c r="M20" s="15"/>
      <c r="N20" s="15"/>
      <c r="O20" s="27"/>
      <c r="P20" s="26">
        <f>SUM(D20:O20)</f>
        <v>35052.53</v>
      </c>
    </row>
    <row r="21" spans="1:16" x14ac:dyDescent="0.25">
      <c r="A21" s="2" t="s">
        <v>10</v>
      </c>
      <c r="B21" s="12">
        <v>50000</v>
      </c>
      <c r="C21" s="12">
        <v>50000</v>
      </c>
      <c r="D21" s="15"/>
      <c r="E21" s="15"/>
      <c r="F21" s="15"/>
      <c r="G21" s="15"/>
      <c r="H21" s="15"/>
      <c r="I21" s="15">
        <v>40200</v>
      </c>
      <c r="J21" s="15"/>
      <c r="K21" s="15"/>
      <c r="L21" s="15"/>
      <c r="M21" s="15"/>
      <c r="N21" s="15"/>
      <c r="O21" s="27"/>
      <c r="P21" s="26">
        <f t="shared" ref="P21:P49" si="3">SUM(D21:O21)</f>
        <v>40200</v>
      </c>
    </row>
    <row r="22" spans="1:16" ht="18" customHeight="1" x14ac:dyDescent="0.25">
      <c r="A22" s="2" t="s">
        <v>11</v>
      </c>
      <c r="B22" s="12">
        <v>35000</v>
      </c>
      <c r="C22" s="12">
        <v>35000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7"/>
      <c r="P22" s="26">
        <f t="shared" si="3"/>
        <v>0</v>
      </c>
    </row>
    <row r="23" spans="1:16" x14ac:dyDescent="0.25">
      <c r="A23" s="2" t="s">
        <v>12</v>
      </c>
      <c r="B23" s="12">
        <v>100000</v>
      </c>
      <c r="C23" s="12">
        <v>100000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7"/>
      <c r="P23" s="26">
        <f t="shared" si="3"/>
        <v>0</v>
      </c>
    </row>
    <row r="24" spans="1:16" x14ac:dyDescent="0.25">
      <c r="A24" s="2" t="s">
        <v>13</v>
      </c>
      <c r="B24" s="12">
        <v>30000</v>
      </c>
      <c r="C24" s="12">
        <v>30000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26">
        <f t="shared" si="3"/>
        <v>0</v>
      </c>
    </row>
    <row r="25" spans="1:16" ht="30" x14ac:dyDescent="0.25">
      <c r="A25" s="2" t="s">
        <v>14</v>
      </c>
      <c r="B25" s="14">
        <v>150000</v>
      </c>
      <c r="C25" s="14">
        <v>150000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7"/>
      <c r="P25" s="26">
        <f t="shared" si="3"/>
        <v>0</v>
      </c>
    </row>
    <row r="26" spans="1:16" x14ac:dyDescent="0.25">
      <c r="A26" s="2" t="s">
        <v>15</v>
      </c>
      <c r="B26" s="12">
        <v>900000</v>
      </c>
      <c r="C26" s="12">
        <v>580000</v>
      </c>
      <c r="D26" s="15"/>
      <c r="E26" s="15"/>
      <c r="F26" s="15"/>
      <c r="G26" s="15"/>
      <c r="H26" s="15"/>
      <c r="I26" s="15">
        <v>14308.61</v>
      </c>
      <c r="J26" s="15"/>
      <c r="K26" s="15"/>
      <c r="L26" s="15"/>
      <c r="M26" s="15"/>
      <c r="N26" s="15"/>
      <c r="O26" s="27"/>
      <c r="P26" s="26">
        <f t="shared" si="3"/>
        <v>14308.61</v>
      </c>
    </row>
    <row r="27" spans="1:16" x14ac:dyDescent="0.25">
      <c r="A27" s="2" t="s">
        <v>36</v>
      </c>
      <c r="B27" s="11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7"/>
      <c r="P27" s="26">
        <f t="shared" si="3"/>
        <v>0</v>
      </c>
    </row>
    <row r="28" spans="1:16" s="23" customFormat="1" x14ac:dyDescent="0.25">
      <c r="A28" s="19" t="s">
        <v>16</v>
      </c>
      <c r="B28" s="21">
        <f>+B29+B30+B31+B32+B33+B34+B35+B36+B37</f>
        <v>1051533</v>
      </c>
      <c r="C28" s="21">
        <f>+C29+C30+C31+C32+C33+C34+C35+C36+C37</f>
        <v>867031</v>
      </c>
      <c r="D28" s="24">
        <f>SUM(D29:D33)</f>
        <v>0</v>
      </c>
      <c r="E28" s="24">
        <f t="shared" ref="E28:O28" si="4">SUM(E29:E33)</f>
        <v>0</v>
      </c>
      <c r="F28" s="24">
        <f>SUM(F29:F37)</f>
        <v>0</v>
      </c>
      <c r="G28" s="24">
        <f t="shared" si="4"/>
        <v>0</v>
      </c>
      <c r="H28" s="24">
        <f>SUM(H29:H37)</f>
        <v>40200</v>
      </c>
      <c r="I28" s="24">
        <f>SUM(I29:I37)</f>
        <v>26751.82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SUM(D28:O28)</f>
        <v>66951.820000000007</v>
      </c>
    </row>
    <row r="29" spans="1:16" x14ac:dyDescent="0.25">
      <c r="A29" s="2" t="s">
        <v>17</v>
      </c>
      <c r="B29" s="12">
        <v>83533</v>
      </c>
      <c r="C29" s="12">
        <v>83533</v>
      </c>
      <c r="D29" s="15"/>
      <c r="E29" s="15"/>
      <c r="F29" s="15"/>
      <c r="G29" s="15"/>
      <c r="H29" s="15"/>
      <c r="I29" s="15">
        <v>1220.76</v>
      </c>
      <c r="J29" s="15"/>
      <c r="K29" s="15"/>
      <c r="L29" s="15"/>
      <c r="M29" s="15"/>
      <c r="N29" s="15"/>
      <c r="O29" s="27"/>
      <c r="P29" s="26">
        <f t="shared" si="3"/>
        <v>1220.76</v>
      </c>
    </row>
    <row r="30" spans="1:16" x14ac:dyDescent="0.25">
      <c r="A30" s="2" t="s">
        <v>18</v>
      </c>
      <c r="B30" s="12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7"/>
      <c r="P30" s="26">
        <f t="shared" si="3"/>
        <v>0</v>
      </c>
    </row>
    <row r="31" spans="1:16" x14ac:dyDescent="0.25">
      <c r="A31" s="2" t="s">
        <v>19</v>
      </c>
      <c r="B31" s="12"/>
      <c r="C31" s="12"/>
      <c r="D31" s="15"/>
      <c r="E31" s="15"/>
      <c r="F31" s="15"/>
      <c r="G31" s="15"/>
      <c r="H31" s="15"/>
      <c r="I31" s="15">
        <v>477.62</v>
      </c>
      <c r="J31" s="15"/>
      <c r="K31" s="15"/>
      <c r="L31" s="15"/>
      <c r="M31" s="15"/>
      <c r="N31" s="15"/>
      <c r="O31" s="27"/>
      <c r="P31" s="26">
        <f t="shared" si="3"/>
        <v>477.62</v>
      </c>
    </row>
    <row r="32" spans="1:16" x14ac:dyDescent="0.25">
      <c r="A32" s="2" t="s">
        <v>20</v>
      </c>
      <c r="B32" s="12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7"/>
      <c r="P32" s="26">
        <f t="shared" si="3"/>
        <v>0</v>
      </c>
    </row>
    <row r="33" spans="1:16" x14ac:dyDescent="0.25">
      <c r="A33" s="2" t="s">
        <v>21</v>
      </c>
      <c r="B33" s="11"/>
      <c r="C33" s="11">
        <v>5000</v>
      </c>
      <c r="D33" s="15"/>
      <c r="E33" s="15"/>
      <c r="F33" s="15"/>
      <c r="G33" s="15"/>
      <c r="H33" s="15"/>
      <c r="I33" s="15">
        <v>1784.78</v>
      </c>
      <c r="J33" s="15"/>
      <c r="K33" s="15"/>
      <c r="L33" s="15"/>
      <c r="M33" s="15"/>
      <c r="N33" s="15"/>
      <c r="O33" s="27"/>
      <c r="P33" s="26">
        <f t="shared" si="3"/>
        <v>1784.78</v>
      </c>
    </row>
    <row r="34" spans="1:16" x14ac:dyDescent="0.25">
      <c r="A34" s="2" t="s">
        <v>22</v>
      </c>
      <c r="B34" s="12"/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7"/>
      <c r="P34" s="26">
        <f t="shared" si="3"/>
        <v>0</v>
      </c>
    </row>
    <row r="35" spans="1:16" x14ac:dyDescent="0.25">
      <c r="A35" s="2" t="s">
        <v>23</v>
      </c>
      <c r="B35" s="12">
        <v>768000</v>
      </c>
      <c r="C35" s="12">
        <v>570998</v>
      </c>
      <c r="D35" s="15"/>
      <c r="E35" s="15"/>
      <c r="F35" s="15"/>
      <c r="G35" s="15"/>
      <c r="H35" s="15">
        <v>40200</v>
      </c>
      <c r="I35" s="15">
        <v>22600</v>
      </c>
      <c r="J35" s="15"/>
      <c r="K35" s="15"/>
      <c r="L35" s="15"/>
      <c r="M35" s="15"/>
      <c r="N35" s="15"/>
      <c r="O35" s="27"/>
      <c r="P35" s="26">
        <f t="shared" si="3"/>
        <v>62800</v>
      </c>
    </row>
    <row r="36" spans="1:16" ht="30" x14ac:dyDescent="0.25">
      <c r="A36" s="2" t="s">
        <v>37</v>
      </c>
      <c r="B36" s="12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7"/>
      <c r="P36" s="26">
        <f t="shared" si="3"/>
        <v>0</v>
      </c>
    </row>
    <row r="37" spans="1:16" x14ac:dyDescent="0.25">
      <c r="A37" s="2" t="s">
        <v>24</v>
      </c>
      <c r="B37" s="12">
        <v>200000</v>
      </c>
      <c r="C37" s="12">
        <v>207500</v>
      </c>
      <c r="D37" s="15"/>
      <c r="E37" s="15"/>
      <c r="F37" s="15"/>
      <c r="G37" s="15"/>
      <c r="H37" s="15"/>
      <c r="I37" s="15">
        <v>668.66</v>
      </c>
      <c r="J37" s="15"/>
      <c r="K37" s="15"/>
      <c r="L37" s="15"/>
      <c r="M37" s="15"/>
      <c r="N37" s="15"/>
      <c r="O37" s="27"/>
      <c r="P37" s="26">
        <f t="shared" si="3"/>
        <v>668.66</v>
      </c>
    </row>
    <row r="38" spans="1:16" s="23" customFormat="1" x14ac:dyDescent="0.25">
      <c r="A38" s="19" t="s">
        <v>25</v>
      </c>
      <c r="B38" s="21">
        <f>SUM(B39:B39)</f>
        <v>7250000</v>
      </c>
      <c r="C38" s="22">
        <f>SUM(C39:C39)</f>
        <v>6352998</v>
      </c>
      <c r="D38" s="24">
        <f>SUM(D39:D43)</f>
        <v>450000</v>
      </c>
      <c r="E38" s="24">
        <f t="shared" ref="E38:O38" si="5">SUM(E39:E43)</f>
        <v>450000</v>
      </c>
      <c r="F38" s="24">
        <f>SUM(F39)</f>
        <v>450000</v>
      </c>
      <c r="G38" s="24">
        <f t="shared" si="5"/>
        <v>450000</v>
      </c>
      <c r="H38" s="24">
        <f t="shared" si="5"/>
        <v>450000</v>
      </c>
      <c r="I38" s="24">
        <f>SUM(I39:I39)</f>
        <v>550000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>SUM(D38:O38)</f>
        <v>2800000</v>
      </c>
    </row>
    <row r="39" spans="1:16" x14ac:dyDescent="0.25">
      <c r="A39" s="2" t="s">
        <v>26</v>
      </c>
      <c r="B39" s="11">
        <v>7250000</v>
      </c>
      <c r="C39" s="11">
        <v>6352998</v>
      </c>
      <c r="D39" s="15">
        <v>450000</v>
      </c>
      <c r="E39" s="15">
        <v>450000</v>
      </c>
      <c r="F39" s="15">
        <v>450000</v>
      </c>
      <c r="G39" s="15">
        <v>450000</v>
      </c>
      <c r="H39" s="15">
        <v>450000</v>
      </c>
      <c r="I39" s="15">
        <v>550000</v>
      </c>
      <c r="J39" s="15"/>
      <c r="K39" s="15"/>
      <c r="L39" s="15"/>
      <c r="M39" s="15"/>
      <c r="N39" s="15"/>
      <c r="O39" s="15"/>
      <c r="P39" s="28">
        <f t="shared" si="3"/>
        <v>2800000</v>
      </c>
    </row>
    <row r="40" spans="1:16" s="23" customFormat="1" x14ac:dyDescent="0.25">
      <c r="A40" s="19" t="s">
        <v>27</v>
      </c>
      <c r="B40" s="21">
        <f>+B41+B42+B43+B44+B45+B46+B47+B48+B49</f>
        <v>0</v>
      </c>
      <c r="C40" s="21">
        <f>+C41+C42+C43+C44+C45+C46+C47+C48+C49</f>
        <v>0</v>
      </c>
      <c r="D40" s="24">
        <f>SUM(D41:D45)</f>
        <v>0</v>
      </c>
      <c r="E40" s="24">
        <f t="shared" ref="E40:O40" si="6">SUM(E41:E45)</f>
        <v>0</v>
      </c>
      <c r="F40" s="24">
        <f>SUM(F41:F49)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>SUM(D40:O40)</f>
        <v>0</v>
      </c>
    </row>
    <row r="41" spans="1:16" x14ac:dyDescent="0.25">
      <c r="A41" s="2" t="s">
        <v>28</v>
      </c>
      <c r="B41" s="11"/>
      <c r="C41" s="1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8">
        <f>SUM(D41:O41)</f>
        <v>0</v>
      </c>
    </row>
    <row r="42" spans="1:16" x14ac:dyDescent="0.25">
      <c r="A42" s="2" t="s">
        <v>29</v>
      </c>
      <c r="B42" s="11"/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8">
        <f t="shared" si="3"/>
        <v>0</v>
      </c>
    </row>
    <row r="43" spans="1:16" x14ac:dyDescent="0.25">
      <c r="A43" s="2" t="s">
        <v>30</v>
      </c>
      <c r="B43" s="11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8">
        <f t="shared" si="3"/>
        <v>0</v>
      </c>
    </row>
    <row r="44" spans="1:16" x14ac:dyDescent="0.25">
      <c r="A44" s="2" t="s">
        <v>31</v>
      </c>
      <c r="B44" s="11"/>
      <c r="C44" s="1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8">
        <f t="shared" si="3"/>
        <v>0</v>
      </c>
    </row>
    <row r="45" spans="1:16" x14ac:dyDescent="0.25">
      <c r="A45" s="2" t="s">
        <v>32</v>
      </c>
      <c r="B45" s="11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8">
        <f t="shared" si="3"/>
        <v>0</v>
      </c>
    </row>
    <row r="46" spans="1:16" x14ac:dyDescent="0.25">
      <c r="A46" s="2" t="s">
        <v>38</v>
      </c>
      <c r="B46" s="11"/>
      <c r="C46" s="1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8">
        <f t="shared" si="3"/>
        <v>0</v>
      </c>
    </row>
    <row r="47" spans="1:16" x14ac:dyDescent="0.25">
      <c r="A47" s="2" t="s">
        <v>39</v>
      </c>
      <c r="B47" s="11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8">
        <f t="shared" si="3"/>
        <v>0</v>
      </c>
    </row>
    <row r="48" spans="1:16" x14ac:dyDescent="0.25">
      <c r="A48" s="2" t="s">
        <v>33</v>
      </c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8">
        <f t="shared" si="3"/>
        <v>0</v>
      </c>
    </row>
    <row r="49" spans="1:16" x14ac:dyDescent="0.25">
      <c r="A49" s="2" t="s">
        <v>40</v>
      </c>
      <c r="B49" s="11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8">
        <f t="shared" si="3"/>
        <v>0</v>
      </c>
    </row>
    <row r="50" spans="1:16" s="23" customFormat="1" x14ac:dyDescent="0.25">
      <c r="A50" s="19" t="s">
        <v>41</v>
      </c>
      <c r="B50" s="21">
        <f>SUM(B51:B51)</f>
        <v>0</v>
      </c>
      <c r="C50" s="21">
        <f>+C51+C52+C53+C54</f>
        <v>0</v>
      </c>
      <c r="D50" s="24">
        <f>SUM(D51:D54)</f>
        <v>0</v>
      </c>
      <c r="E50" s="24"/>
      <c r="F50" s="24">
        <f>SUM(F51:F54)</f>
        <v>0</v>
      </c>
      <c r="G50" s="24">
        <f>SUM(G51:G54)</f>
        <v>0</v>
      </c>
      <c r="H50" s="24">
        <f>SUM(H51:H54)</f>
        <v>0</v>
      </c>
      <c r="I50" s="24">
        <f>SUM(I51:I54)</f>
        <v>0</v>
      </c>
      <c r="J50" s="24">
        <f t="shared" ref="J50:O50" si="7">SUM(J51:J55)</f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24">
        <f t="shared" si="7"/>
        <v>0</v>
      </c>
      <c r="O50" s="24">
        <f t="shared" si="7"/>
        <v>0</v>
      </c>
      <c r="P50" s="24">
        <f>SUM(D50:O50)</f>
        <v>0</v>
      </c>
    </row>
    <row r="51" spans="1:16" x14ac:dyDescent="0.25">
      <c r="A51" s="2" t="s">
        <v>42</v>
      </c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6">
        <f t="shared" ref="P51:P54" si="8">SUM(D51:O51)</f>
        <v>0</v>
      </c>
    </row>
    <row r="52" spans="1:16" x14ac:dyDescent="0.25">
      <c r="A52" s="2" t="s">
        <v>43</v>
      </c>
      <c r="B52" s="11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6">
        <f t="shared" si="8"/>
        <v>0</v>
      </c>
    </row>
    <row r="53" spans="1:16" x14ac:dyDescent="0.25">
      <c r="A53" s="2" t="s">
        <v>44</v>
      </c>
      <c r="B53" s="11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6">
        <f t="shared" si="8"/>
        <v>0</v>
      </c>
    </row>
    <row r="54" spans="1:16" ht="30" x14ac:dyDescent="0.25">
      <c r="A54" s="2" t="s">
        <v>45</v>
      </c>
      <c r="B54" s="11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6">
        <f t="shared" si="8"/>
        <v>0</v>
      </c>
    </row>
    <row r="55" spans="1:16" s="23" customFormat="1" ht="15.75" x14ac:dyDescent="0.25">
      <c r="A55" s="3" t="s">
        <v>66</v>
      </c>
      <c r="B55" s="10">
        <f>B12+B18+B28+B38</f>
        <v>17403408</v>
      </c>
      <c r="C55" s="10">
        <f>C12+C18++C28+C38</f>
        <v>17501904</v>
      </c>
      <c r="D55" s="25">
        <f>D12+D18+D28+D38+D40</f>
        <v>970095.01</v>
      </c>
      <c r="E55" s="25">
        <f>SUM(E13+E17+E39)</f>
        <v>986813.87</v>
      </c>
      <c r="F55" s="25">
        <f>F12+F18+F28+F38+F40+F50</f>
        <v>1020145.56</v>
      </c>
      <c r="G55" s="25">
        <f>G12+G18+G28+G38+G40+G50</f>
        <v>1263591.47</v>
      </c>
      <c r="H55" s="25">
        <f>H12+H18+H28+H38+H40+H50</f>
        <v>1096690.48</v>
      </c>
      <c r="I55" s="25">
        <f>I12+I18+I28+I38+I40+I50</f>
        <v>1284634.2399999998</v>
      </c>
      <c r="J55" s="25"/>
      <c r="K55" s="25"/>
      <c r="L55" s="25"/>
      <c r="M55" s="25"/>
      <c r="N55" s="25"/>
      <c r="O55" s="25"/>
      <c r="P55" s="25">
        <f>P12+P18+P28+P38+P40+P50</f>
        <v>6621970.6299999999</v>
      </c>
    </row>
    <row r="56" spans="1:16" ht="30" x14ac:dyDescent="0.25">
      <c r="A56" s="31" t="s">
        <v>67</v>
      </c>
      <c r="B56" s="31"/>
      <c r="C56" s="15"/>
    </row>
    <row r="57" spans="1:16" ht="30" x14ac:dyDescent="0.25">
      <c r="A57" s="31" t="s">
        <v>68</v>
      </c>
      <c r="B57" s="31"/>
      <c r="C57" s="15"/>
    </row>
    <row r="58" spans="1:16" ht="75" x14ac:dyDescent="0.25">
      <c r="A58" s="31" t="s">
        <v>69</v>
      </c>
      <c r="B58" s="31"/>
      <c r="C58" s="15"/>
    </row>
    <row r="59" spans="1:16" x14ac:dyDescent="0.25">
      <c r="A59" s="32"/>
      <c r="B59" s="31"/>
      <c r="C59" s="15"/>
    </row>
    <row r="60" spans="1:16" x14ac:dyDescent="0.25">
      <c r="A60" s="6" t="s">
        <v>49</v>
      </c>
      <c r="B60" s="33" t="s">
        <v>70</v>
      </c>
      <c r="C60" s="8"/>
    </row>
    <row r="61" spans="1:16" x14ac:dyDescent="0.25">
      <c r="A61" s="6"/>
      <c r="B61" s="11"/>
      <c r="C61" s="16"/>
      <c r="D61" s="9"/>
      <c r="E61" s="9"/>
      <c r="F61" s="13"/>
      <c r="G61" s="37"/>
      <c r="H61" s="38"/>
    </row>
    <row r="62" spans="1:16" x14ac:dyDescent="0.25">
      <c r="A62" s="6"/>
      <c r="B62" s="11"/>
      <c r="C62" s="16"/>
      <c r="D62" s="9"/>
      <c r="E62" s="9"/>
      <c r="F62" s="13"/>
      <c r="G62" s="37"/>
      <c r="H62" s="37"/>
    </row>
    <row r="63" spans="1:16" x14ac:dyDescent="0.25">
      <c r="D63" s="37"/>
      <c r="E63" s="39"/>
      <c r="F63" s="9"/>
      <c r="G63" s="9"/>
      <c r="H63" s="9"/>
    </row>
    <row r="64" spans="1:16" x14ac:dyDescent="0.25">
      <c r="A64" s="29" t="s">
        <v>71</v>
      </c>
      <c r="B64" s="30" t="s">
        <v>46</v>
      </c>
      <c r="C64" s="16"/>
    </row>
    <row r="65" spans="1:3" x14ac:dyDescent="0.25">
      <c r="A65" s="13" t="s">
        <v>73</v>
      </c>
      <c r="B65" s="13" t="s">
        <v>47</v>
      </c>
    </row>
    <row r="66" spans="1:3" x14ac:dyDescent="0.25">
      <c r="A66" s="36"/>
      <c r="B66" s="36"/>
    </row>
    <row r="67" spans="1:3" x14ac:dyDescent="0.25">
      <c r="A67" s="36"/>
      <c r="B67" s="36"/>
    </row>
    <row r="71" spans="1:3" x14ac:dyDescent="0.25">
      <c r="C71" s="15"/>
    </row>
    <row r="72" spans="1:3" x14ac:dyDescent="0.25">
      <c r="C72" s="15"/>
    </row>
    <row r="73" spans="1:3" x14ac:dyDescent="0.25">
      <c r="C73" s="15"/>
    </row>
    <row r="74" spans="1:3" x14ac:dyDescent="0.25">
      <c r="C74" s="15"/>
    </row>
    <row r="75" spans="1:3" x14ac:dyDescent="0.25">
      <c r="C75" s="15"/>
    </row>
    <row r="76" spans="1:3" x14ac:dyDescent="0.25">
      <c r="C76" s="15"/>
    </row>
    <row r="77" spans="1:3" x14ac:dyDescent="0.25">
      <c r="C77" s="15"/>
    </row>
    <row r="78" spans="1:3" x14ac:dyDescent="0.25">
      <c r="C78" s="15"/>
    </row>
    <row r="79" spans="1:3" x14ac:dyDescent="0.25">
      <c r="C79" s="15"/>
    </row>
    <row r="80" spans="1:3" x14ac:dyDescent="0.25">
      <c r="C80" s="15"/>
    </row>
    <row r="81" spans="3:3" x14ac:dyDescent="0.25">
      <c r="C81" s="15"/>
    </row>
    <row r="82" spans="3:3" x14ac:dyDescent="0.25">
      <c r="C82" s="15"/>
    </row>
    <row r="83" spans="3:3" x14ac:dyDescent="0.25">
      <c r="C83" s="15"/>
    </row>
    <row r="84" spans="3:3" x14ac:dyDescent="0.25">
      <c r="C84" s="15"/>
    </row>
    <row r="85" spans="3:3" x14ac:dyDescent="0.25">
      <c r="C85" s="15"/>
    </row>
    <row r="86" spans="3:3" x14ac:dyDescent="0.25">
      <c r="C86" s="15"/>
    </row>
    <row r="87" spans="3:3" x14ac:dyDescent="0.25">
      <c r="C87" s="15"/>
    </row>
    <row r="88" spans="3:3" x14ac:dyDescent="0.25">
      <c r="C88" s="15"/>
    </row>
  </sheetData>
  <mergeCells count="1034"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2025-07-04T19:58:28Z</cp:lastPrinted>
  <dcterms:created xsi:type="dcterms:W3CDTF">2018-04-17T18:57:16Z</dcterms:created>
  <dcterms:modified xsi:type="dcterms:W3CDTF">2025-11-09T17:10:30Z</dcterms:modified>
</cp:coreProperties>
</file>