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OAI!$A$4:$V$1298</definedName>
    <definedName name="_xlnm.Print_Area" localSheetId="0">OAI!$A$1:$V$1315</definedName>
  </definedNames>
  <calcPr calcId="144525"/>
</workbook>
</file>

<file path=xl/calcChain.xml><?xml version="1.0" encoding="utf-8"?>
<calcChain xmlns="http://schemas.openxmlformats.org/spreadsheetml/2006/main">
  <c r="H1298" i="2" l="1"/>
  <c r="I1298" i="2"/>
  <c r="J1298" i="2"/>
  <c r="R1298" i="2"/>
  <c r="T1298" i="2"/>
  <c r="O389" i="2" l="1"/>
  <c r="L7" i="2"/>
  <c r="K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N43" i="2"/>
  <c r="O43" i="2"/>
  <c r="N44" i="2"/>
  <c r="O44" i="2"/>
  <c r="N45" i="2"/>
  <c r="O45" i="2"/>
  <c r="N46" i="2"/>
  <c r="O46" i="2"/>
  <c r="N47" i="2"/>
  <c r="O47" i="2"/>
  <c r="N48" i="2"/>
  <c r="O48" i="2"/>
  <c r="N49" i="2"/>
  <c r="O49" i="2"/>
  <c r="N50" i="2"/>
  <c r="O50" i="2"/>
  <c r="N51" i="2"/>
  <c r="O51" i="2"/>
  <c r="N52" i="2"/>
  <c r="O52" i="2"/>
  <c r="N53" i="2"/>
  <c r="O53" i="2"/>
  <c r="N54" i="2"/>
  <c r="O54" i="2"/>
  <c r="N55" i="2"/>
  <c r="O55" i="2"/>
  <c r="N56" i="2"/>
  <c r="O56" i="2"/>
  <c r="N57" i="2"/>
  <c r="O57" i="2"/>
  <c r="N58" i="2"/>
  <c r="O58" i="2"/>
  <c r="N59" i="2"/>
  <c r="O59" i="2"/>
  <c r="N60" i="2"/>
  <c r="O60" i="2"/>
  <c r="N61" i="2"/>
  <c r="O61" i="2"/>
  <c r="N62" i="2"/>
  <c r="O62" i="2"/>
  <c r="N63" i="2"/>
  <c r="O63" i="2"/>
  <c r="N64" i="2"/>
  <c r="O64" i="2"/>
  <c r="N65" i="2"/>
  <c r="O65" i="2"/>
  <c r="N66" i="2"/>
  <c r="O66" i="2"/>
  <c r="N67" i="2"/>
  <c r="O67" i="2"/>
  <c r="N68" i="2"/>
  <c r="O68" i="2"/>
  <c r="N69" i="2"/>
  <c r="O69" i="2"/>
  <c r="N70" i="2"/>
  <c r="O70" i="2"/>
  <c r="N71" i="2"/>
  <c r="O71" i="2"/>
  <c r="N72" i="2"/>
  <c r="O72" i="2"/>
  <c r="N73" i="2"/>
  <c r="O73" i="2"/>
  <c r="N74" i="2"/>
  <c r="O74" i="2"/>
  <c r="N75" i="2"/>
  <c r="O75" i="2"/>
  <c r="N76" i="2"/>
  <c r="O76" i="2"/>
  <c r="N77" i="2"/>
  <c r="O77" i="2"/>
  <c r="N78" i="2"/>
  <c r="O78" i="2"/>
  <c r="N79" i="2"/>
  <c r="O79" i="2"/>
  <c r="N80" i="2"/>
  <c r="O80" i="2"/>
  <c r="N81" i="2"/>
  <c r="O81" i="2"/>
  <c r="N82" i="2"/>
  <c r="O82" i="2"/>
  <c r="N83" i="2"/>
  <c r="O83" i="2"/>
  <c r="N84" i="2"/>
  <c r="O84" i="2"/>
  <c r="N85" i="2"/>
  <c r="O85" i="2"/>
  <c r="N86" i="2"/>
  <c r="O86" i="2"/>
  <c r="N87" i="2"/>
  <c r="O87" i="2"/>
  <c r="N88" i="2"/>
  <c r="O88" i="2"/>
  <c r="N89" i="2"/>
  <c r="O89" i="2"/>
  <c r="N90" i="2"/>
  <c r="O90" i="2"/>
  <c r="N91" i="2"/>
  <c r="O91" i="2"/>
  <c r="N92" i="2"/>
  <c r="O92" i="2"/>
  <c r="N93" i="2"/>
  <c r="O93" i="2"/>
  <c r="N94" i="2"/>
  <c r="O94" i="2"/>
  <c r="N95" i="2"/>
  <c r="O95" i="2"/>
  <c r="N96" i="2"/>
  <c r="O96" i="2"/>
  <c r="N97" i="2"/>
  <c r="O97" i="2"/>
  <c r="N98" i="2"/>
  <c r="O98" i="2"/>
  <c r="N99" i="2"/>
  <c r="O99" i="2"/>
  <c r="N100" i="2"/>
  <c r="O100" i="2"/>
  <c r="N101" i="2"/>
  <c r="O101" i="2"/>
  <c r="N102" i="2"/>
  <c r="O102" i="2"/>
  <c r="N103" i="2"/>
  <c r="O103" i="2"/>
  <c r="N104" i="2"/>
  <c r="O104" i="2"/>
  <c r="N105" i="2"/>
  <c r="O105" i="2"/>
  <c r="N106" i="2"/>
  <c r="O106" i="2"/>
  <c r="N107" i="2"/>
  <c r="O107" i="2"/>
  <c r="N108" i="2"/>
  <c r="O108" i="2"/>
  <c r="N109" i="2"/>
  <c r="O109" i="2"/>
  <c r="N110" i="2"/>
  <c r="O110" i="2"/>
  <c r="N111" i="2"/>
  <c r="O111" i="2"/>
  <c r="N112" i="2"/>
  <c r="O112" i="2"/>
  <c r="N113" i="2"/>
  <c r="O113" i="2"/>
  <c r="N114" i="2"/>
  <c r="O114" i="2"/>
  <c r="N115" i="2"/>
  <c r="O115" i="2"/>
  <c r="N116" i="2"/>
  <c r="O116" i="2"/>
  <c r="N117" i="2"/>
  <c r="O117" i="2"/>
  <c r="N118" i="2"/>
  <c r="O118" i="2"/>
  <c r="N119" i="2"/>
  <c r="O119" i="2"/>
  <c r="N120" i="2"/>
  <c r="O120" i="2"/>
  <c r="N121" i="2"/>
  <c r="O121" i="2"/>
  <c r="N122" i="2"/>
  <c r="O122" i="2"/>
  <c r="N123" i="2"/>
  <c r="O123" i="2"/>
  <c r="N124" i="2"/>
  <c r="O124" i="2"/>
  <c r="N125" i="2"/>
  <c r="O125" i="2"/>
  <c r="N126" i="2"/>
  <c r="O126" i="2"/>
  <c r="N127" i="2"/>
  <c r="O127" i="2"/>
  <c r="N128" i="2"/>
  <c r="O128" i="2"/>
  <c r="N129" i="2"/>
  <c r="O129" i="2"/>
  <c r="N130" i="2"/>
  <c r="O130" i="2"/>
  <c r="N131" i="2"/>
  <c r="O131" i="2"/>
  <c r="N132" i="2"/>
  <c r="O132" i="2"/>
  <c r="N133" i="2"/>
  <c r="O133" i="2"/>
  <c r="N134" i="2"/>
  <c r="O134" i="2"/>
  <c r="N135" i="2"/>
  <c r="O135" i="2"/>
  <c r="N136" i="2"/>
  <c r="O136" i="2"/>
  <c r="N137" i="2"/>
  <c r="O137" i="2"/>
  <c r="N138" i="2"/>
  <c r="O138" i="2"/>
  <c r="N139" i="2"/>
  <c r="O139" i="2"/>
  <c r="N140" i="2"/>
  <c r="O140" i="2"/>
  <c r="N141" i="2"/>
  <c r="O141" i="2"/>
  <c r="N142" i="2"/>
  <c r="O142" i="2"/>
  <c r="N143" i="2"/>
  <c r="O143" i="2"/>
  <c r="N144" i="2"/>
  <c r="O144" i="2"/>
  <c r="N145" i="2"/>
  <c r="O145" i="2"/>
  <c r="N146" i="2"/>
  <c r="O146" i="2"/>
  <c r="N147" i="2"/>
  <c r="O147" i="2"/>
  <c r="N148" i="2"/>
  <c r="O148" i="2"/>
  <c r="N149" i="2"/>
  <c r="O149" i="2"/>
  <c r="N150" i="2"/>
  <c r="O150" i="2"/>
  <c r="N151" i="2"/>
  <c r="O151" i="2"/>
  <c r="N152" i="2"/>
  <c r="O152" i="2"/>
  <c r="N153" i="2"/>
  <c r="O153" i="2"/>
  <c r="N154" i="2"/>
  <c r="O154" i="2"/>
  <c r="N155" i="2"/>
  <c r="O155" i="2"/>
  <c r="N156" i="2"/>
  <c r="O156" i="2"/>
  <c r="N157" i="2"/>
  <c r="O157" i="2"/>
  <c r="N158" i="2"/>
  <c r="O158" i="2"/>
  <c r="N159" i="2"/>
  <c r="O159" i="2"/>
  <c r="N160" i="2"/>
  <c r="O160" i="2"/>
  <c r="N161" i="2"/>
  <c r="O161" i="2"/>
  <c r="N162" i="2"/>
  <c r="O162" i="2"/>
  <c r="N163" i="2"/>
  <c r="O163" i="2"/>
  <c r="N164" i="2"/>
  <c r="O164" i="2"/>
  <c r="N165" i="2"/>
  <c r="O165" i="2"/>
  <c r="N166" i="2"/>
  <c r="O166" i="2"/>
  <c r="N167" i="2"/>
  <c r="O167" i="2"/>
  <c r="N168" i="2"/>
  <c r="O168" i="2"/>
  <c r="N169" i="2"/>
  <c r="O169" i="2"/>
  <c r="N170" i="2"/>
  <c r="O170" i="2"/>
  <c r="N171" i="2"/>
  <c r="O171" i="2"/>
  <c r="N172" i="2"/>
  <c r="O172" i="2"/>
  <c r="N173" i="2"/>
  <c r="O173" i="2"/>
  <c r="N174" i="2"/>
  <c r="O174" i="2"/>
  <c r="N175" i="2"/>
  <c r="O175" i="2"/>
  <c r="N176" i="2"/>
  <c r="O176" i="2"/>
  <c r="N177" i="2"/>
  <c r="O177" i="2"/>
  <c r="N178" i="2"/>
  <c r="O178" i="2"/>
  <c r="N179" i="2"/>
  <c r="O179" i="2"/>
  <c r="N180" i="2"/>
  <c r="O180" i="2"/>
  <c r="N181" i="2"/>
  <c r="O181" i="2"/>
  <c r="N182" i="2"/>
  <c r="O182" i="2"/>
  <c r="N183" i="2"/>
  <c r="O183" i="2"/>
  <c r="N184" i="2"/>
  <c r="O184" i="2"/>
  <c r="N185" i="2"/>
  <c r="O185" i="2"/>
  <c r="N186" i="2"/>
  <c r="O186" i="2"/>
  <c r="N187" i="2"/>
  <c r="O187" i="2"/>
  <c r="N188" i="2"/>
  <c r="O188" i="2"/>
  <c r="N189" i="2"/>
  <c r="O189" i="2"/>
  <c r="N190" i="2"/>
  <c r="O190" i="2"/>
  <c r="N191" i="2"/>
  <c r="O191" i="2"/>
  <c r="N192" i="2"/>
  <c r="O192" i="2"/>
  <c r="N193" i="2"/>
  <c r="O193" i="2"/>
  <c r="N194" i="2"/>
  <c r="O194" i="2"/>
  <c r="N195" i="2"/>
  <c r="O195" i="2"/>
  <c r="N196" i="2"/>
  <c r="O196" i="2"/>
  <c r="N197" i="2"/>
  <c r="O197" i="2"/>
  <c r="N198" i="2"/>
  <c r="O198" i="2"/>
  <c r="N199" i="2"/>
  <c r="O199" i="2"/>
  <c r="N200" i="2"/>
  <c r="O200" i="2"/>
  <c r="N201" i="2"/>
  <c r="O201" i="2"/>
  <c r="N202" i="2"/>
  <c r="O202" i="2"/>
  <c r="N203" i="2"/>
  <c r="O203" i="2"/>
  <c r="N204" i="2"/>
  <c r="O204" i="2"/>
  <c r="N205" i="2"/>
  <c r="O205" i="2"/>
  <c r="N206" i="2"/>
  <c r="O206" i="2"/>
  <c r="N207" i="2"/>
  <c r="O207" i="2"/>
  <c r="N208" i="2"/>
  <c r="O208" i="2"/>
  <c r="N209" i="2"/>
  <c r="O209" i="2"/>
  <c r="N210" i="2"/>
  <c r="O210" i="2"/>
  <c r="N211" i="2"/>
  <c r="O211" i="2"/>
  <c r="N212" i="2"/>
  <c r="O212" i="2"/>
  <c r="N213" i="2"/>
  <c r="O213" i="2"/>
  <c r="N214" i="2"/>
  <c r="O214" i="2"/>
  <c r="N215" i="2"/>
  <c r="O215" i="2"/>
  <c r="N216" i="2"/>
  <c r="O216" i="2"/>
  <c r="N217" i="2"/>
  <c r="O217" i="2"/>
  <c r="N218" i="2"/>
  <c r="O218" i="2"/>
  <c r="N219" i="2"/>
  <c r="O219" i="2"/>
  <c r="N220" i="2"/>
  <c r="O220" i="2"/>
  <c r="N221" i="2"/>
  <c r="O221" i="2"/>
  <c r="N222" i="2"/>
  <c r="O222" i="2"/>
  <c r="N223" i="2"/>
  <c r="O223" i="2"/>
  <c r="N224" i="2"/>
  <c r="O224" i="2"/>
  <c r="N225" i="2"/>
  <c r="O225" i="2"/>
  <c r="N226" i="2"/>
  <c r="O226" i="2"/>
  <c r="N227" i="2"/>
  <c r="O227" i="2"/>
  <c r="N228" i="2"/>
  <c r="O228" i="2"/>
  <c r="N229" i="2"/>
  <c r="O229" i="2"/>
  <c r="N230" i="2"/>
  <c r="O230" i="2"/>
  <c r="N231" i="2"/>
  <c r="O231" i="2"/>
  <c r="N232" i="2"/>
  <c r="O232" i="2"/>
  <c r="N233" i="2"/>
  <c r="O233" i="2"/>
  <c r="N234" i="2"/>
  <c r="O234" i="2"/>
  <c r="N235" i="2"/>
  <c r="O235" i="2"/>
  <c r="N236" i="2"/>
  <c r="O236" i="2"/>
  <c r="N237" i="2"/>
  <c r="O237" i="2"/>
  <c r="N238" i="2"/>
  <c r="O238" i="2"/>
  <c r="N239" i="2"/>
  <c r="O239" i="2"/>
  <c r="N240" i="2"/>
  <c r="O240" i="2"/>
  <c r="N241" i="2"/>
  <c r="O241" i="2"/>
  <c r="N242" i="2"/>
  <c r="O242" i="2"/>
  <c r="N243" i="2"/>
  <c r="O243" i="2"/>
  <c r="N244" i="2"/>
  <c r="O244" i="2"/>
  <c r="N245" i="2"/>
  <c r="O245" i="2"/>
  <c r="N246" i="2"/>
  <c r="O246" i="2"/>
  <c r="N247" i="2"/>
  <c r="O247" i="2"/>
  <c r="N248" i="2"/>
  <c r="O248" i="2"/>
  <c r="N249" i="2"/>
  <c r="O249" i="2"/>
  <c r="N250" i="2"/>
  <c r="O250" i="2"/>
  <c r="N251" i="2"/>
  <c r="O251" i="2"/>
  <c r="N252" i="2"/>
  <c r="O252" i="2"/>
  <c r="N253" i="2"/>
  <c r="O253" i="2"/>
  <c r="N254" i="2"/>
  <c r="O254" i="2"/>
  <c r="N255" i="2"/>
  <c r="O255" i="2"/>
  <c r="N256" i="2"/>
  <c r="O256" i="2"/>
  <c r="N257" i="2"/>
  <c r="O257" i="2"/>
  <c r="N258" i="2"/>
  <c r="O258" i="2"/>
  <c r="N259" i="2"/>
  <c r="O259" i="2"/>
  <c r="N260" i="2"/>
  <c r="O260" i="2"/>
  <c r="N261" i="2"/>
  <c r="O261" i="2"/>
  <c r="N262" i="2"/>
  <c r="O262" i="2"/>
  <c r="N263" i="2"/>
  <c r="O263" i="2"/>
  <c r="N264" i="2"/>
  <c r="O264" i="2"/>
  <c r="N265" i="2"/>
  <c r="O265" i="2"/>
  <c r="N266" i="2"/>
  <c r="O266" i="2"/>
  <c r="N267" i="2"/>
  <c r="O267" i="2"/>
  <c r="N268" i="2"/>
  <c r="O268" i="2"/>
  <c r="N269" i="2"/>
  <c r="O269" i="2"/>
  <c r="N270" i="2"/>
  <c r="O270" i="2"/>
  <c r="N271" i="2"/>
  <c r="O271" i="2"/>
  <c r="N272" i="2"/>
  <c r="O272" i="2"/>
  <c r="N273" i="2"/>
  <c r="O273" i="2"/>
  <c r="N274" i="2"/>
  <c r="O274" i="2"/>
  <c r="N275" i="2"/>
  <c r="O275" i="2"/>
  <c r="N276" i="2"/>
  <c r="O276" i="2"/>
  <c r="N277" i="2"/>
  <c r="O277" i="2"/>
  <c r="N278" i="2"/>
  <c r="O278" i="2"/>
  <c r="N279" i="2"/>
  <c r="O279" i="2"/>
  <c r="N280" i="2"/>
  <c r="O280" i="2"/>
  <c r="N281" i="2"/>
  <c r="O281" i="2"/>
  <c r="N282" i="2"/>
  <c r="O282" i="2"/>
  <c r="N283" i="2"/>
  <c r="O283" i="2"/>
  <c r="N284" i="2"/>
  <c r="O284" i="2"/>
  <c r="N285" i="2"/>
  <c r="O285" i="2"/>
  <c r="N286" i="2"/>
  <c r="O286" i="2"/>
  <c r="N287" i="2"/>
  <c r="O287" i="2"/>
  <c r="N288" i="2"/>
  <c r="O288" i="2"/>
  <c r="N289" i="2"/>
  <c r="O289" i="2"/>
  <c r="N290" i="2"/>
  <c r="O290" i="2"/>
  <c r="N291" i="2"/>
  <c r="O291" i="2"/>
  <c r="N292" i="2"/>
  <c r="O292" i="2"/>
  <c r="N293" i="2"/>
  <c r="O293" i="2"/>
  <c r="N294" i="2"/>
  <c r="O294" i="2"/>
  <c r="N295" i="2"/>
  <c r="O295" i="2"/>
  <c r="N296" i="2"/>
  <c r="O296" i="2"/>
  <c r="N297" i="2"/>
  <c r="O297" i="2"/>
  <c r="N298" i="2"/>
  <c r="O298" i="2"/>
  <c r="N299" i="2"/>
  <c r="O299" i="2"/>
  <c r="N300" i="2"/>
  <c r="O300" i="2"/>
  <c r="N301" i="2"/>
  <c r="O301" i="2"/>
  <c r="N302" i="2"/>
  <c r="O302" i="2"/>
  <c r="N303" i="2"/>
  <c r="O303" i="2"/>
  <c r="N304" i="2"/>
  <c r="O304" i="2"/>
  <c r="N305" i="2"/>
  <c r="O305" i="2"/>
  <c r="N306" i="2"/>
  <c r="O306" i="2"/>
  <c r="N307" i="2"/>
  <c r="O307" i="2"/>
  <c r="N308" i="2"/>
  <c r="O308" i="2"/>
  <c r="N309" i="2"/>
  <c r="O309" i="2"/>
  <c r="N310" i="2"/>
  <c r="O310" i="2"/>
  <c r="N311" i="2"/>
  <c r="O311" i="2"/>
  <c r="N312" i="2"/>
  <c r="O312" i="2"/>
  <c r="N313" i="2"/>
  <c r="O313" i="2"/>
  <c r="N314" i="2"/>
  <c r="O314" i="2"/>
  <c r="N315" i="2"/>
  <c r="O315" i="2"/>
  <c r="N316" i="2"/>
  <c r="O316" i="2"/>
  <c r="N317" i="2"/>
  <c r="O317" i="2"/>
  <c r="N318" i="2"/>
  <c r="O318" i="2"/>
  <c r="N319" i="2"/>
  <c r="O319" i="2"/>
  <c r="N320" i="2"/>
  <c r="O320" i="2"/>
  <c r="N321" i="2"/>
  <c r="O321" i="2"/>
  <c r="N322" i="2"/>
  <c r="O322" i="2"/>
  <c r="N323" i="2"/>
  <c r="O323" i="2"/>
  <c r="N324" i="2"/>
  <c r="O324" i="2"/>
  <c r="N325" i="2"/>
  <c r="O325" i="2"/>
  <c r="N326" i="2"/>
  <c r="O326" i="2"/>
  <c r="N327" i="2"/>
  <c r="O327" i="2"/>
  <c r="N328" i="2"/>
  <c r="O328" i="2"/>
  <c r="N329" i="2"/>
  <c r="O329" i="2"/>
  <c r="N330" i="2"/>
  <c r="O330" i="2"/>
  <c r="N331" i="2"/>
  <c r="O331" i="2"/>
  <c r="N332" i="2"/>
  <c r="O332" i="2"/>
  <c r="N333" i="2"/>
  <c r="O333" i="2"/>
  <c r="N334" i="2"/>
  <c r="O334" i="2"/>
  <c r="N335" i="2"/>
  <c r="O335" i="2"/>
  <c r="N336" i="2"/>
  <c r="O336" i="2"/>
  <c r="N337" i="2"/>
  <c r="O337" i="2"/>
  <c r="N338" i="2"/>
  <c r="O338" i="2"/>
  <c r="N339" i="2"/>
  <c r="O339" i="2"/>
  <c r="N340" i="2"/>
  <c r="O340" i="2"/>
  <c r="N341" i="2"/>
  <c r="O341" i="2"/>
  <c r="N342" i="2"/>
  <c r="O342" i="2"/>
  <c r="N343" i="2"/>
  <c r="O343" i="2"/>
  <c r="N344" i="2"/>
  <c r="O344" i="2"/>
  <c r="N345" i="2"/>
  <c r="O345" i="2"/>
  <c r="N346" i="2"/>
  <c r="O346" i="2"/>
  <c r="N347" i="2"/>
  <c r="O347" i="2"/>
  <c r="N348" i="2"/>
  <c r="O348" i="2"/>
  <c r="N349" i="2"/>
  <c r="O349" i="2"/>
  <c r="N350" i="2"/>
  <c r="O350" i="2"/>
  <c r="N351" i="2"/>
  <c r="O351" i="2"/>
  <c r="N352" i="2"/>
  <c r="O352" i="2"/>
  <c r="N353" i="2"/>
  <c r="O353" i="2"/>
  <c r="N354" i="2"/>
  <c r="O354" i="2"/>
  <c r="N355" i="2"/>
  <c r="O355" i="2"/>
  <c r="N356" i="2"/>
  <c r="O356" i="2"/>
  <c r="N357" i="2"/>
  <c r="O357" i="2"/>
  <c r="N358" i="2"/>
  <c r="O358" i="2"/>
  <c r="N359" i="2"/>
  <c r="O359" i="2"/>
  <c r="N360" i="2"/>
  <c r="O360" i="2"/>
  <c r="N361" i="2"/>
  <c r="O361" i="2"/>
  <c r="N362" i="2"/>
  <c r="O362" i="2"/>
  <c r="N363" i="2"/>
  <c r="O363" i="2"/>
  <c r="N364" i="2"/>
  <c r="O364" i="2"/>
  <c r="N365" i="2"/>
  <c r="O365" i="2"/>
  <c r="N366" i="2"/>
  <c r="O366" i="2"/>
  <c r="N367" i="2"/>
  <c r="O367" i="2"/>
  <c r="N368" i="2"/>
  <c r="O368" i="2"/>
  <c r="N369" i="2"/>
  <c r="O369" i="2"/>
  <c r="N370" i="2"/>
  <c r="O370" i="2"/>
  <c r="N371" i="2"/>
  <c r="O371" i="2"/>
  <c r="N372" i="2"/>
  <c r="O372" i="2"/>
  <c r="N373" i="2"/>
  <c r="O373" i="2"/>
  <c r="N374" i="2"/>
  <c r="O374" i="2"/>
  <c r="N375" i="2"/>
  <c r="O375" i="2"/>
  <c r="N376" i="2"/>
  <c r="O376" i="2"/>
  <c r="N377" i="2"/>
  <c r="O377" i="2"/>
  <c r="N378" i="2"/>
  <c r="O378" i="2"/>
  <c r="N379" i="2"/>
  <c r="O379" i="2"/>
  <c r="N380" i="2"/>
  <c r="O380" i="2"/>
  <c r="N381" i="2"/>
  <c r="O381" i="2"/>
  <c r="N382" i="2"/>
  <c r="O382" i="2"/>
  <c r="N383" i="2"/>
  <c r="O383" i="2"/>
  <c r="N384" i="2"/>
  <c r="O384" i="2"/>
  <c r="N385" i="2"/>
  <c r="O385" i="2"/>
  <c r="N386" i="2"/>
  <c r="O386" i="2"/>
  <c r="N387" i="2"/>
  <c r="O387" i="2"/>
  <c r="N388" i="2"/>
  <c r="O388" i="2"/>
  <c r="N389" i="2"/>
  <c r="N390" i="2"/>
  <c r="O390" i="2"/>
  <c r="N391" i="2"/>
  <c r="O391" i="2"/>
  <c r="N392" i="2"/>
  <c r="O392" i="2"/>
  <c r="N393" i="2"/>
  <c r="O393" i="2"/>
  <c r="N394" i="2"/>
  <c r="O394" i="2"/>
  <c r="N395" i="2"/>
  <c r="O395" i="2"/>
  <c r="N396" i="2"/>
  <c r="O396" i="2"/>
  <c r="N397" i="2"/>
  <c r="O397" i="2"/>
  <c r="N398" i="2"/>
  <c r="O398" i="2"/>
  <c r="N399" i="2"/>
  <c r="O399" i="2"/>
  <c r="N400" i="2"/>
  <c r="O400" i="2"/>
  <c r="N401" i="2"/>
  <c r="O401" i="2"/>
  <c r="N402" i="2"/>
  <c r="O402" i="2"/>
  <c r="N403" i="2"/>
  <c r="O403" i="2"/>
  <c r="N404" i="2"/>
  <c r="O404" i="2"/>
  <c r="N405" i="2"/>
  <c r="O405" i="2"/>
  <c r="N406" i="2"/>
  <c r="O406" i="2"/>
  <c r="N407" i="2"/>
  <c r="O407" i="2"/>
  <c r="N408" i="2"/>
  <c r="O408" i="2"/>
  <c r="N409" i="2"/>
  <c r="O409" i="2"/>
  <c r="N410" i="2"/>
  <c r="O410" i="2"/>
  <c r="N411" i="2"/>
  <c r="O411" i="2"/>
  <c r="N412" i="2"/>
  <c r="O412" i="2"/>
  <c r="N413" i="2"/>
  <c r="O413" i="2"/>
  <c r="N414" i="2"/>
  <c r="O414" i="2"/>
  <c r="N415" i="2"/>
  <c r="O415" i="2"/>
  <c r="N416" i="2"/>
  <c r="O416" i="2"/>
  <c r="N417" i="2"/>
  <c r="O417" i="2"/>
  <c r="N418" i="2"/>
  <c r="O418" i="2"/>
  <c r="N419" i="2"/>
  <c r="O419" i="2"/>
  <c r="N420" i="2"/>
  <c r="O420" i="2"/>
  <c r="N421" i="2"/>
  <c r="O421" i="2"/>
  <c r="N422" i="2"/>
  <c r="O422" i="2"/>
  <c r="N423" i="2"/>
  <c r="O423" i="2"/>
  <c r="N424" i="2"/>
  <c r="O424" i="2"/>
  <c r="N425" i="2"/>
  <c r="O425" i="2"/>
  <c r="N426" i="2"/>
  <c r="O426" i="2"/>
  <c r="N427" i="2"/>
  <c r="O427" i="2"/>
  <c r="N428" i="2"/>
  <c r="O428" i="2"/>
  <c r="N429" i="2"/>
  <c r="O429" i="2"/>
  <c r="N430" i="2"/>
  <c r="O430" i="2"/>
  <c r="N431" i="2"/>
  <c r="O431" i="2"/>
  <c r="N432" i="2"/>
  <c r="O432" i="2"/>
  <c r="N433" i="2"/>
  <c r="O433" i="2"/>
  <c r="N434" i="2"/>
  <c r="O434" i="2"/>
  <c r="N435" i="2"/>
  <c r="O435" i="2"/>
  <c r="N436" i="2"/>
  <c r="O436" i="2"/>
  <c r="N437" i="2"/>
  <c r="O437" i="2"/>
  <c r="N438" i="2"/>
  <c r="O438" i="2"/>
  <c r="N439" i="2"/>
  <c r="O439" i="2"/>
  <c r="N440" i="2"/>
  <c r="O440" i="2"/>
  <c r="N441" i="2"/>
  <c r="O441" i="2"/>
  <c r="N442" i="2"/>
  <c r="O442" i="2"/>
  <c r="N443" i="2"/>
  <c r="O443" i="2"/>
  <c r="N444" i="2"/>
  <c r="O444" i="2"/>
  <c r="N445" i="2"/>
  <c r="O445" i="2"/>
  <c r="N446" i="2"/>
  <c r="O446" i="2"/>
  <c r="N447" i="2"/>
  <c r="O447" i="2"/>
  <c r="N448" i="2"/>
  <c r="O448" i="2"/>
  <c r="N449" i="2"/>
  <c r="O449" i="2"/>
  <c r="N450" i="2"/>
  <c r="O450" i="2"/>
  <c r="N451" i="2"/>
  <c r="O451" i="2"/>
  <c r="N452" i="2"/>
  <c r="O452" i="2"/>
  <c r="N453" i="2"/>
  <c r="O453" i="2"/>
  <c r="N454" i="2"/>
  <c r="O454" i="2"/>
  <c r="N455" i="2"/>
  <c r="O455" i="2"/>
  <c r="N456" i="2"/>
  <c r="O456" i="2"/>
  <c r="N457" i="2"/>
  <c r="O457" i="2"/>
  <c r="N458" i="2"/>
  <c r="O458" i="2"/>
  <c r="N459" i="2"/>
  <c r="O459" i="2"/>
  <c r="N460" i="2"/>
  <c r="O460" i="2"/>
  <c r="N461" i="2"/>
  <c r="O461" i="2"/>
  <c r="N462" i="2"/>
  <c r="O462" i="2"/>
  <c r="N463" i="2"/>
  <c r="O463" i="2"/>
  <c r="N464" i="2"/>
  <c r="O464" i="2"/>
  <c r="N465" i="2"/>
  <c r="O465" i="2"/>
  <c r="N466" i="2"/>
  <c r="O466" i="2"/>
  <c r="N467" i="2"/>
  <c r="O467" i="2"/>
  <c r="N468" i="2"/>
  <c r="O468" i="2"/>
  <c r="N469" i="2"/>
  <c r="O469" i="2"/>
  <c r="N470" i="2"/>
  <c r="O470" i="2"/>
  <c r="N471" i="2"/>
  <c r="O471" i="2"/>
  <c r="N472" i="2"/>
  <c r="O472" i="2"/>
  <c r="N473" i="2"/>
  <c r="O473" i="2"/>
  <c r="N474" i="2"/>
  <c r="O474" i="2"/>
  <c r="N475" i="2"/>
  <c r="O475" i="2"/>
  <c r="N476" i="2"/>
  <c r="O476" i="2"/>
  <c r="N477" i="2"/>
  <c r="O477" i="2"/>
  <c r="N478" i="2"/>
  <c r="O478" i="2"/>
  <c r="N479" i="2"/>
  <c r="O479" i="2"/>
  <c r="N480" i="2"/>
  <c r="O480" i="2"/>
  <c r="N481" i="2"/>
  <c r="O481" i="2"/>
  <c r="N482" i="2"/>
  <c r="O482" i="2"/>
  <c r="N483" i="2"/>
  <c r="O483" i="2"/>
  <c r="N484" i="2"/>
  <c r="O484" i="2"/>
  <c r="N485" i="2"/>
  <c r="O485" i="2"/>
  <c r="N486" i="2"/>
  <c r="O486" i="2"/>
  <c r="N487" i="2"/>
  <c r="O487" i="2"/>
  <c r="N488" i="2"/>
  <c r="O488" i="2"/>
  <c r="N489" i="2"/>
  <c r="O489" i="2"/>
  <c r="N490" i="2"/>
  <c r="O490" i="2"/>
  <c r="N491" i="2"/>
  <c r="O491" i="2"/>
  <c r="N492" i="2"/>
  <c r="O492" i="2"/>
  <c r="N493" i="2"/>
  <c r="O493" i="2"/>
  <c r="N494" i="2"/>
  <c r="O494" i="2"/>
  <c r="N495" i="2"/>
  <c r="O495" i="2"/>
  <c r="N496" i="2"/>
  <c r="O496" i="2"/>
  <c r="N497" i="2"/>
  <c r="O497" i="2"/>
  <c r="N498" i="2"/>
  <c r="O498" i="2"/>
  <c r="N499" i="2"/>
  <c r="O499" i="2"/>
  <c r="N500" i="2"/>
  <c r="O500" i="2"/>
  <c r="N501" i="2"/>
  <c r="O501" i="2"/>
  <c r="N502" i="2"/>
  <c r="O502" i="2"/>
  <c r="N503" i="2"/>
  <c r="O503" i="2"/>
  <c r="N504" i="2"/>
  <c r="O504" i="2"/>
  <c r="N505" i="2"/>
  <c r="O505" i="2"/>
  <c r="N506" i="2"/>
  <c r="O506" i="2"/>
  <c r="N507" i="2"/>
  <c r="O507" i="2"/>
  <c r="N508" i="2"/>
  <c r="O508" i="2"/>
  <c r="N509" i="2"/>
  <c r="O509" i="2"/>
  <c r="N510" i="2"/>
  <c r="O510" i="2"/>
  <c r="N511" i="2"/>
  <c r="O511" i="2"/>
  <c r="N512" i="2"/>
  <c r="O512" i="2"/>
  <c r="N513" i="2"/>
  <c r="O513" i="2"/>
  <c r="N514" i="2"/>
  <c r="O514" i="2"/>
  <c r="N515" i="2"/>
  <c r="O515" i="2"/>
  <c r="N516" i="2"/>
  <c r="O516" i="2"/>
  <c r="N517" i="2"/>
  <c r="O517" i="2"/>
  <c r="N518" i="2"/>
  <c r="O518" i="2"/>
  <c r="N519" i="2"/>
  <c r="O519" i="2"/>
  <c r="N520" i="2"/>
  <c r="O520" i="2"/>
  <c r="N521" i="2"/>
  <c r="O521" i="2"/>
  <c r="N522" i="2"/>
  <c r="O522" i="2"/>
  <c r="N523" i="2"/>
  <c r="O523" i="2"/>
  <c r="N524" i="2"/>
  <c r="O524" i="2"/>
  <c r="N525" i="2"/>
  <c r="O525" i="2"/>
  <c r="N526" i="2"/>
  <c r="O526" i="2"/>
  <c r="N527" i="2"/>
  <c r="O527" i="2"/>
  <c r="N528" i="2"/>
  <c r="O528" i="2"/>
  <c r="N529" i="2"/>
  <c r="O529" i="2"/>
  <c r="N530" i="2"/>
  <c r="O530" i="2"/>
  <c r="N531" i="2"/>
  <c r="O531" i="2"/>
  <c r="N532" i="2"/>
  <c r="O532" i="2"/>
  <c r="N533" i="2"/>
  <c r="O533" i="2"/>
  <c r="N534" i="2"/>
  <c r="O534" i="2"/>
  <c r="N535" i="2"/>
  <c r="O535" i="2"/>
  <c r="N536" i="2"/>
  <c r="O536" i="2"/>
  <c r="N537" i="2"/>
  <c r="O537" i="2"/>
  <c r="N538" i="2"/>
  <c r="O538" i="2"/>
  <c r="N539" i="2"/>
  <c r="O539" i="2"/>
  <c r="N540" i="2"/>
  <c r="O540" i="2"/>
  <c r="N541" i="2"/>
  <c r="O541" i="2"/>
  <c r="N542" i="2"/>
  <c r="O542" i="2"/>
  <c r="N543" i="2"/>
  <c r="O543" i="2"/>
  <c r="N544" i="2"/>
  <c r="O544" i="2"/>
  <c r="N545" i="2"/>
  <c r="O545" i="2"/>
  <c r="N546" i="2"/>
  <c r="O546" i="2"/>
  <c r="N547" i="2"/>
  <c r="O547" i="2"/>
  <c r="N548" i="2"/>
  <c r="O548" i="2"/>
  <c r="N549" i="2"/>
  <c r="O549" i="2"/>
  <c r="N550" i="2"/>
  <c r="O550" i="2"/>
  <c r="N551" i="2"/>
  <c r="O551" i="2"/>
  <c r="N552" i="2"/>
  <c r="O552" i="2"/>
  <c r="N553" i="2"/>
  <c r="O553" i="2"/>
  <c r="N554" i="2"/>
  <c r="O554" i="2"/>
  <c r="N555" i="2"/>
  <c r="O555" i="2"/>
  <c r="N556" i="2"/>
  <c r="O556" i="2"/>
  <c r="N557" i="2"/>
  <c r="O557" i="2"/>
  <c r="N558" i="2"/>
  <c r="O558" i="2"/>
  <c r="N559" i="2"/>
  <c r="O559" i="2"/>
  <c r="N560" i="2"/>
  <c r="O560" i="2"/>
  <c r="N561" i="2"/>
  <c r="O561" i="2"/>
  <c r="N562" i="2"/>
  <c r="O562" i="2"/>
  <c r="N563" i="2"/>
  <c r="O563" i="2"/>
  <c r="N564" i="2"/>
  <c r="O564" i="2"/>
  <c r="N565" i="2"/>
  <c r="O565" i="2"/>
  <c r="N566" i="2"/>
  <c r="O566" i="2"/>
  <c r="N567" i="2"/>
  <c r="O567" i="2"/>
  <c r="N568" i="2"/>
  <c r="O568" i="2"/>
  <c r="N569" i="2"/>
  <c r="O569" i="2"/>
  <c r="N570" i="2"/>
  <c r="O570" i="2"/>
  <c r="N571" i="2"/>
  <c r="O571" i="2"/>
  <c r="N572" i="2"/>
  <c r="O572" i="2"/>
  <c r="N573" i="2"/>
  <c r="O573" i="2"/>
  <c r="N574" i="2"/>
  <c r="O574" i="2"/>
  <c r="N575" i="2"/>
  <c r="O575" i="2"/>
  <c r="N576" i="2"/>
  <c r="O576" i="2"/>
  <c r="N577" i="2"/>
  <c r="O577" i="2"/>
  <c r="N578" i="2"/>
  <c r="O578" i="2"/>
  <c r="N579" i="2"/>
  <c r="O579" i="2"/>
  <c r="N580" i="2"/>
  <c r="O580" i="2"/>
  <c r="N581" i="2"/>
  <c r="O581" i="2"/>
  <c r="N582" i="2"/>
  <c r="O582" i="2"/>
  <c r="N583" i="2"/>
  <c r="O583" i="2"/>
  <c r="N584" i="2"/>
  <c r="O584" i="2"/>
  <c r="N585" i="2"/>
  <c r="O585" i="2"/>
  <c r="N586" i="2"/>
  <c r="O586" i="2"/>
  <c r="N587" i="2"/>
  <c r="O587" i="2"/>
  <c r="N588" i="2"/>
  <c r="O588" i="2"/>
  <c r="N589" i="2"/>
  <c r="O589" i="2"/>
  <c r="N590" i="2"/>
  <c r="O590" i="2"/>
  <c r="N591" i="2"/>
  <c r="O591" i="2"/>
  <c r="N592" i="2"/>
  <c r="O592" i="2"/>
  <c r="N593" i="2"/>
  <c r="O593" i="2"/>
  <c r="N594" i="2"/>
  <c r="O594" i="2"/>
  <c r="N595" i="2"/>
  <c r="O595" i="2"/>
  <c r="N596" i="2"/>
  <c r="O596" i="2"/>
  <c r="N597" i="2"/>
  <c r="O597" i="2"/>
  <c r="N598" i="2"/>
  <c r="O598" i="2"/>
  <c r="N599" i="2"/>
  <c r="O599" i="2"/>
  <c r="N600" i="2"/>
  <c r="O600" i="2"/>
  <c r="N601" i="2"/>
  <c r="O601" i="2"/>
  <c r="N602" i="2"/>
  <c r="O602" i="2"/>
  <c r="N603" i="2"/>
  <c r="O603" i="2"/>
  <c r="N604" i="2"/>
  <c r="O604" i="2"/>
  <c r="N605" i="2"/>
  <c r="O605" i="2"/>
  <c r="N606" i="2"/>
  <c r="O606" i="2"/>
  <c r="N607" i="2"/>
  <c r="O607" i="2"/>
  <c r="N608" i="2"/>
  <c r="O608" i="2"/>
  <c r="N609" i="2"/>
  <c r="O609" i="2"/>
  <c r="N610" i="2"/>
  <c r="O610" i="2"/>
  <c r="N611" i="2"/>
  <c r="O611" i="2"/>
  <c r="N612" i="2"/>
  <c r="O612" i="2"/>
  <c r="N613" i="2"/>
  <c r="O613" i="2"/>
  <c r="N614" i="2"/>
  <c r="O614" i="2"/>
  <c r="N615" i="2"/>
  <c r="O615" i="2"/>
  <c r="N616" i="2"/>
  <c r="O616" i="2"/>
  <c r="N617" i="2"/>
  <c r="O617" i="2"/>
  <c r="N618" i="2"/>
  <c r="O618" i="2"/>
  <c r="N619" i="2"/>
  <c r="O619" i="2"/>
  <c r="N620" i="2"/>
  <c r="O620" i="2"/>
  <c r="N621" i="2"/>
  <c r="O621" i="2"/>
  <c r="N622" i="2"/>
  <c r="O622" i="2"/>
  <c r="N623" i="2"/>
  <c r="O623" i="2"/>
  <c r="N624" i="2"/>
  <c r="O624" i="2"/>
  <c r="N625" i="2"/>
  <c r="O625" i="2"/>
  <c r="N626" i="2"/>
  <c r="O626" i="2"/>
  <c r="N627" i="2"/>
  <c r="O627" i="2"/>
  <c r="N628" i="2"/>
  <c r="O628" i="2"/>
  <c r="N629" i="2"/>
  <c r="O629" i="2"/>
  <c r="N630" i="2"/>
  <c r="O630" i="2"/>
  <c r="N631" i="2"/>
  <c r="O631" i="2"/>
  <c r="N632" i="2"/>
  <c r="O632" i="2"/>
  <c r="N633" i="2"/>
  <c r="O633" i="2"/>
  <c r="N634" i="2"/>
  <c r="O634" i="2"/>
  <c r="N635" i="2"/>
  <c r="O635" i="2"/>
  <c r="N636" i="2"/>
  <c r="O636" i="2"/>
  <c r="N637" i="2"/>
  <c r="O637" i="2"/>
  <c r="N638" i="2"/>
  <c r="O638" i="2"/>
  <c r="N639" i="2"/>
  <c r="O639" i="2"/>
  <c r="N640" i="2"/>
  <c r="O640" i="2"/>
  <c r="N641" i="2"/>
  <c r="O641" i="2"/>
  <c r="N642" i="2"/>
  <c r="O642" i="2"/>
  <c r="N643" i="2"/>
  <c r="O643" i="2"/>
  <c r="N644" i="2"/>
  <c r="O644" i="2"/>
  <c r="N645" i="2"/>
  <c r="O645" i="2"/>
  <c r="N646" i="2"/>
  <c r="O646" i="2"/>
  <c r="N647" i="2"/>
  <c r="O647" i="2"/>
  <c r="N648" i="2"/>
  <c r="O648" i="2"/>
  <c r="N649" i="2"/>
  <c r="O649" i="2"/>
  <c r="N650" i="2"/>
  <c r="O650" i="2"/>
  <c r="N651" i="2"/>
  <c r="O651" i="2"/>
  <c r="N652" i="2"/>
  <c r="O652" i="2"/>
  <c r="N653" i="2"/>
  <c r="O653" i="2"/>
  <c r="N654" i="2"/>
  <c r="O654" i="2"/>
  <c r="N655" i="2"/>
  <c r="O655" i="2"/>
  <c r="N656" i="2"/>
  <c r="O656" i="2"/>
  <c r="N657" i="2"/>
  <c r="O657" i="2"/>
  <c r="N658" i="2"/>
  <c r="O658" i="2"/>
  <c r="N659" i="2"/>
  <c r="O659" i="2"/>
  <c r="N660" i="2"/>
  <c r="O660" i="2"/>
  <c r="N661" i="2"/>
  <c r="O661" i="2"/>
  <c r="N662" i="2"/>
  <c r="O662" i="2"/>
  <c r="N663" i="2"/>
  <c r="O663" i="2"/>
  <c r="N664" i="2"/>
  <c r="O664" i="2"/>
  <c r="N665" i="2"/>
  <c r="O665" i="2"/>
  <c r="N666" i="2"/>
  <c r="O666" i="2"/>
  <c r="N667" i="2"/>
  <c r="O667" i="2"/>
  <c r="N668" i="2"/>
  <c r="O668" i="2"/>
  <c r="N669" i="2"/>
  <c r="O669" i="2"/>
  <c r="N670" i="2"/>
  <c r="O670" i="2"/>
  <c r="N671" i="2"/>
  <c r="O671" i="2"/>
  <c r="N672" i="2"/>
  <c r="O672" i="2"/>
  <c r="N673" i="2"/>
  <c r="O673" i="2"/>
  <c r="N674" i="2"/>
  <c r="O674" i="2"/>
  <c r="N675" i="2"/>
  <c r="O675" i="2"/>
  <c r="N676" i="2"/>
  <c r="O676" i="2"/>
  <c r="N677" i="2"/>
  <c r="O677" i="2"/>
  <c r="N678" i="2"/>
  <c r="O678" i="2"/>
  <c r="N679" i="2"/>
  <c r="O679" i="2"/>
  <c r="N680" i="2"/>
  <c r="O680" i="2"/>
  <c r="N681" i="2"/>
  <c r="O681" i="2"/>
  <c r="N682" i="2"/>
  <c r="O682" i="2"/>
  <c r="N683" i="2"/>
  <c r="O683" i="2"/>
  <c r="N684" i="2"/>
  <c r="O684" i="2"/>
  <c r="N685" i="2"/>
  <c r="O685" i="2"/>
  <c r="N686" i="2"/>
  <c r="O686" i="2"/>
  <c r="N687" i="2"/>
  <c r="O687" i="2"/>
  <c r="N688" i="2"/>
  <c r="O688" i="2"/>
  <c r="N689" i="2"/>
  <c r="O689" i="2"/>
  <c r="N690" i="2"/>
  <c r="O690" i="2"/>
  <c r="N691" i="2"/>
  <c r="O691" i="2"/>
  <c r="N692" i="2"/>
  <c r="O692" i="2"/>
  <c r="N693" i="2"/>
  <c r="O693" i="2"/>
  <c r="N694" i="2"/>
  <c r="O694" i="2"/>
  <c r="N695" i="2"/>
  <c r="O695" i="2"/>
  <c r="N696" i="2"/>
  <c r="O696" i="2"/>
  <c r="N697" i="2"/>
  <c r="O697" i="2"/>
  <c r="N698" i="2"/>
  <c r="O698" i="2"/>
  <c r="N699" i="2"/>
  <c r="O699" i="2"/>
  <c r="N700" i="2"/>
  <c r="O700" i="2"/>
  <c r="N701" i="2"/>
  <c r="O701" i="2"/>
  <c r="N702" i="2"/>
  <c r="O702" i="2"/>
  <c r="N703" i="2"/>
  <c r="O703" i="2"/>
  <c r="N704" i="2"/>
  <c r="O704" i="2"/>
  <c r="N705" i="2"/>
  <c r="O705" i="2"/>
  <c r="N706" i="2"/>
  <c r="O706" i="2"/>
  <c r="N707" i="2"/>
  <c r="O707" i="2"/>
  <c r="N708" i="2"/>
  <c r="O708" i="2"/>
  <c r="N709" i="2"/>
  <c r="O709" i="2"/>
  <c r="N710" i="2"/>
  <c r="O710" i="2"/>
  <c r="N711" i="2"/>
  <c r="O711" i="2"/>
  <c r="N712" i="2"/>
  <c r="O712" i="2"/>
  <c r="N713" i="2"/>
  <c r="O713" i="2"/>
  <c r="N714" i="2"/>
  <c r="O714" i="2"/>
  <c r="N715" i="2"/>
  <c r="O715" i="2"/>
  <c r="N716" i="2"/>
  <c r="O716" i="2"/>
  <c r="N717" i="2"/>
  <c r="O717" i="2"/>
  <c r="N718" i="2"/>
  <c r="O718" i="2"/>
  <c r="N719" i="2"/>
  <c r="O719" i="2"/>
  <c r="N720" i="2"/>
  <c r="O720" i="2"/>
  <c r="N721" i="2"/>
  <c r="O721" i="2"/>
  <c r="N722" i="2"/>
  <c r="O722" i="2"/>
  <c r="N723" i="2"/>
  <c r="O723" i="2"/>
  <c r="N724" i="2"/>
  <c r="O724" i="2"/>
  <c r="N725" i="2"/>
  <c r="O725" i="2"/>
  <c r="N726" i="2"/>
  <c r="O726" i="2"/>
  <c r="N727" i="2"/>
  <c r="O727" i="2"/>
  <c r="N728" i="2"/>
  <c r="O728" i="2"/>
  <c r="N729" i="2"/>
  <c r="O729" i="2"/>
  <c r="N730" i="2"/>
  <c r="O730" i="2"/>
  <c r="N731" i="2"/>
  <c r="O731" i="2"/>
  <c r="N732" i="2"/>
  <c r="O732" i="2"/>
  <c r="N733" i="2"/>
  <c r="O733" i="2"/>
  <c r="N734" i="2"/>
  <c r="O734" i="2"/>
  <c r="N735" i="2"/>
  <c r="O735" i="2"/>
  <c r="N736" i="2"/>
  <c r="O736" i="2"/>
  <c r="N737" i="2"/>
  <c r="O737" i="2"/>
  <c r="N738" i="2"/>
  <c r="O738" i="2"/>
  <c r="N739" i="2"/>
  <c r="O739" i="2"/>
  <c r="N740" i="2"/>
  <c r="O740" i="2"/>
  <c r="N741" i="2"/>
  <c r="O741" i="2"/>
  <c r="N742" i="2"/>
  <c r="O742" i="2"/>
  <c r="N743" i="2"/>
  <c r="O743" i="2"/>
  <c r="N744" i="2"/>
  <c r="O744" i="2"/>
  <c r="N745" i="2"/>
  <c r="O745" i="2"/>
  <c r="N746" i="2"/>
  <c r="O746" i="2"/>
  <c r="N747" i="2"/>
  <c r="O747" i="2"/>
  <c r="N748" i="2"/>
  <c r="O748" i="2"/>
  <c r="N749" i="2"/>
  <c r="O749" i="2"/>
  <c r="N750" i="2"/>
  <c r="O750" i="2"/>
  <c r="N751" i="2"/>
  <c r="O751" i="2"/>
  <c r="N752" i="2"/>
  <c r="O752" i="2"/>
  <c r="N753" i="2"/>
  <c r="O753" i="2"/>
  <c r="N754" i="2"/>
  <c r="O754" i="2"/>
  <c r="N755" i="2"/>
  <c r="O755" i="2"/>
  <c r="N756" i="2"/>
  <c r="O756" i="2"/>
  <c r="N757" i="2"/>
  <c r="O757" i="2"/>
  <c r="N758" i="2"/>
  <c r="O758" i="2"/>
  <c r="N759" i="2"/>
  <c r="O759" i="2"/>
  <c r="N760" i="2"/>
  <c r="O760" i="2"/>
  <c r="N761" i="2"/>
  <c r="O761" i="2"/>
  <c r="N762" i="2"/>
  <c r="O762" i="2"/>
  <c r="N763" i="2"/>
  <c r="O763" i="2"/>
  <c r="N764" i="2"/>
  <c r="O764" i="2"/>
  <c r="N765" i="2"/>
  <c r="O765" i="2"/>
  <c r="N766" i="2"/>
  <c r="O766" i="2"/>
  <c r="N767" i="2"/>
  <c r="O767" i="2"/>
  <c r="N768" i="2"/>
  <c r="O768" i="2"/>
  <c r="N769" i="2"/>
  <c r="O769" i="2"/>
  <c r="N770" i="2"/>
  <c r="O770" i="2"/>
  <c r="N771" i="2"/>
  <c r="O771" i="2"/>
  <c r="N772" i="2"/>
  <c r="O772" i="2"/>
  <c r="N773" i="2"/>
  <c r="O773" i="2"/>
  <c r="N774" i="2"/>
  <c r="O774" i="2"/>
  <c r="N775" i="2"/>
  <c r="O775" i="2"/>
  <c r="N776" i="2"/>
  <c r="O776" i="2"/>
  <c r="N777" i="2"/>
  <c r="O777" i="2"/>
  <c r="N778" i="2"/>
  <c r="O778" i="2"/>
  <c r="N779" i="2"/>
  <c r="O779" i="2"/>
  <c r="N780" i="2"/>
  <c r="O780" i="2"/>
  <c r="N781" i="2"/>
  <c r="O781" i="2"/>
  <c r="N782" i="2"/>
  <c r="O782" i="2"/>
  <c r="N783" i="2"/>
  <c r="O783" i="2"/>
  <c r="N784" i="2"/>
  <c r="O784" i="2"/>
  <c r="N785" i="2"/>
  <c r="O785" i="2"/>
  <c r="N786" i="2"/>
  <c r="O786" i="2"/>
  <c r="N787" i="2"/>
  <c r="O787" i="2"/>
  <c r="N788" i="2"/>
  <c r="O788" i="2"/>
  <c r="N789" i="2"/>
  <c r="O789" i="2"/>
  <c r="N790" i="2"/>
  <c r="O790" i="2"/>
  <c r="N791" i="2"/>
  <c r="O791" i="2"/>
  <c r="N792" i="2"/>
  <c r="O792" i="2"/>
  <c r="N793" i="2"/>
  <c r="O793" i="2"/>
  <c r="N794" i="2"/>
  <c r="O794" i="2"/>
  <c r="N795" i="2"/>
  <c r="O795" i="2"/>
  <c r="N796" i="2"/>
  <c r="O796" i="2"/>
  <c r="N797" i="2"/>
  <c r="O797" i="2"/>
  <c r="N798" i="2"/>
  <c r="O798" i="2"/>
  <c r="N799" i="2"/>
  <c r="O799" i="2"/>
  <c r="N800" i="2"/>
  <c r="O800" i="2"/>
  <c r="N801" i="2"/>
  <c r="O801" i="2"/>
  <c r="N802" i="2"/>
  <c r="O802" i="2"/>
  <c r="N803" i="2"/>
  <c r="O803" i="2"/>
  <c r="N804" i="2"/>
  <c r="O804" i="2"/>
  <c r="N805" i="2"/>
  <c r="O805" i="2"/>
  <c r="N806" i="2"/>
  <c r="O806" i="2"/>
  <c r="N807" i="2"/>
  <c r="O807" i="2"/>
  <c r="N808" i="2"/>
  <c r="O808" i="2"/>
  <c r="N809" i="2"/>
  <c r="O809" i="2"/>
  <c r="N810" i="2"/>
  <c r="O810" i="2"/>
  <c r="N811" i="2"/>
  <c r="O811" i="2"/>
  <c r="N812" i="2"/>
  <c r="O812" i="2"/>
  <c r="N813" i="2"/>
  <c r="O813" i="2"/>
  <c r="N814" i="2"/>
  <c r="O814" i="2"/>
  <c r="N815" i="2"/>
  <c r="O815" i="2"/>
  <c r="N816" i="2"/>
  <c r="O816" i="2"/>
  <c r="N817" i="2"/>
  <c r="O817" i="2"/>
  <c r="N818" i="2"/>
  <c r="O818" i="2"/>
  <c r="N819" i="2"/>
  <c r="O819" i="2"/>
  <c r="N820" i="2"/>
  <c r="O820" i="2"/>
  <c r="N821" i="2"/>
  <c r="O821" i="2"/>
  <c r="N822" i="2"/>
  <c r="O822" i="2"/>
  <c r="N823" i="2"/>
  <c r="O823" i="2"/>
  <c r="N824" i="2"/>
  <c r="O824" i="2"/>
  <c r="N825" i="2"/>
  <c r="O825" i="2"/>
  <c r="N826" i="2"/>
  <c r="O826" i="2"/>
  <c r="N827" i="2"/>
  <c r="O827" i="2"/>
  <c r="N828" i="2"/>
  <c r="O828" i="2"/>
  <c r="N829" i="2"/>
  <c r="O829" i="2"/>
  <c r="N830" i="2"/>
  <c r="O830" i="2"/>
  <c r="N831" i="2"/>
  <c r="O831" i="2"/>
  <c r="N832" i="2"/>
  <c r="O832" i="2"/>
  <c r="N833" i="2"/>
  <c r="O833" i="2"/>
  <c r="N834" i="2"/>
  <c r="O834" i="2"/>
  <c r="N835" i="2"/>
  <c r="O835" i="2"/>
  <c r="N836" i="2"/>
  <c r="O836" i="2"/>
  <c r="N837" i="2"/>
  <c r="O837" i="2"/>
  <c r="N838" i="2"/>
  <c r="O838" i="2"/>
  <c r="N839" i="2"/>
  <c r="O839" i="2"/>
  <c r="N840" i="2"/>
  <c r="O840" i="2"/>
  <c r="N841" i="2"/>
  <c r="O841" i="2"/>
  <c r="N842" i="2"/>
  <c r="O842" i="2"/>
  <c r="N843" i="2"/>
  <c r="O843" i="2"/>
  <c r="N844" i="2"/>
  <c r="O844" i="2"/>
  <c r="N845" i="2"/>
  <c r="O845" i="2"/>
  <c r="N846" i="2"/>
  <c r="O846" i="2"/>
  <c r="N847" i="2"/>
  <c r="O847" i="2"/>
  <c r="N848" i="2"/>
  <c r="O848" i="2"/>
  <c r="N849" i="2"/>
  <c r="O849" i="2"/>
  <c r="N850" i="2"/>
  <c r="O850" i="2"/>
  <c r="N851" i="2"/>
  <c r="O851" i="2"/>
  <c r="N852" i="2"/>
  <c r="O852" i="2"/>
  <c r="N853" i="2"/>
  <c r="O853" i="2"/>
  <c r="N854" i="2"/>
  <c r="O854" i="2"/>
  <c r="N855" i="2"/>
  <c r="O855" i="2"/>
  <c r="N856" i="2"/>
  <c r="O856" i="2"/>
  <c r="N857" i="2"/>
  <c r="O857" i="2"/>
  <c r="N858" i="2"/>
  <c r="O858" i="2"/>
  <c r="N859" i="2"/>
  <c r="O859" i="2"/>
  <c r="N860" i="2"/>
  <c r="O860" i="2"/>
  <c r="N861" i="2"/>
  <c r="O861" i="2"/>
  <c r="N862" i="2"/>
  <c r="O862" i="2"/>
  <c r="N863" i="2"/>
  <c r="O863" i="2"/>
  <c r="N864" i="2"/>
  <c r="O864" i="2"/>
  <c r="N865" i="2"/>
  <c r="O865" i="2"/>
  <c r="N866" i="2"/>
  <c r="O866" i="2"/>
  <c r="N867" i="2"/>
  <c r="O867" i="2"/>
  <c r="N868" i="2"/>
  <c r="O868" i="2"/>
  <c r="N869" i="2"/>
  <c r="O869" i="2"/>
  <c r="N870" i="2"/>
  <c r="O870" i="2"/>
  <c r="N871" i="2"/>
  <c r="O871" i="2"/>
  <c r="N872" i="2"/>
  <c r="O872" i="2"/>
  <c r="N873" i="2"/>
  <c r="O873" i="2"/>
  <c r="N874" i="2"/>
  <c r="O874" i="2"/>
  <c r="N875" i="2"/>
  <c r="O875" i="2"/>
  <c r="N876" i="2"/>
  <c r="O876" i="2"/>
  <c r="N877" i="2"/>
  <c r="O877" i="2"/>
  <c r="N878" i="2"/>
  <c r="O878" i="2"/>
  <c r="N879" i="2"/>
  <c r="O879" i="2"/>
  <c r="N880" i="2"/>
  <c r="O880" i="2"/>
  <c r="N881" i="2"/>
  <c r="O881" i="2"/>
  <c r="N882" i="2"/>
  <c r="O882" i="2"/>
  <c r="N883" i="2"/>
  <c r="O883" i="2"/>
  <c r="N884" i="2"/>
  <c r="O884" i="2"/>
  <c r="N885" i="2"/>
  <c r="O885" i="2"/>
  <c r="N886" i="2"/>
  <c r="O886" i="2"/>
  <c r="N887" i="2"/>
  <c r="O887" i="2"/>
  <c r="N888" i="2"/>
  <c r="O888" i="2"/>
  <c r="N889" i="2"/>
  <c r="O889" i="2"/>
  <c r="N890" i="2"/>
  <c r="O890" i="2"/>
  <c r="N891" i="2"/>
  <c r="O891" i="2"/>
  <c r="N892" i="2"/>
  <c r="O892" i="2"/>
  <c r="N893" i="2"/>
  <c r="O893" i="2"/>
  <c r="N894" i="2"/>
  <c r="O894" i="2"/>
  <c r="N895" i="2"/>
  <c r="O895" i="2"/>
  <c r="N896" i="2"/>
  <c r="O896" i="2"/>
  <c r="N897" i="2"/>
  <c r="O897" i="2"/>
  <c r="N898" i="2"/>
  <c r="O898" i="2"/>
  <c r="N899" i="2"/>
  <c r="O899" i="2"/>
  <c r="N900" i="2"/>
  <c r="O900" i="2"/>
  <c r="N901" i="2"/>
  <c r="O901" i="2"/>
  <c r="N902" i="2"/>
  <c r="O902" i="2"/>
  <c r="N903" i="2"/>
  <c r="O903" i="2"/>
  <c r="N904" i="2"/>
  <c r="O904" i="2"/>
  <c r="N905" i="2"/>
  <c r="O905" i="2"/>
  <c r="N906" i="2"/>
  <c r="O906" i="2"/>
  <c r="N907" i="2"/>
  <c r="O907" i="2"/>
  <c r="N908" i="2"/>
  <c r="O908" i="2"/>
  <c r="N909" i="2"/>
  <c r="O909" i="2"/>
  <c r="N910" i="2"/>
  <c r="O910" i="2"/>
  <c r="N911" i="2"/>
  <c r="O911" i="2"/>
  <c r="N912" i="2"/>
  <c r="O912" i="2"/>
  <c r="N913" i="2"/>
  <c r="O913" i="2"/>
  <c r="N914" i="2"/>
  <c r="O914" i="2"/>
  <c r="N915" i="2"/>
  <c r="O915" i="2"/>
  <c r="N916" i="2"/>
  <c r="O916" i="2"/>
  <c r="N917" i="2"/>
  <c r="O917" i="2"/>
  <c r="N918" i="2"/>
  <c r="O918" i="2"/>
  <c r="N919" i="2"/>
  <c r="O919" i="2"/>
  <c r="N920" i="2"/>
  <c r="O920" i="2"/>
  <c r="N921" i="2"/>
  <c r="O921" i="2"/>
  <c r="N922" i="2"/>
  <c r="O922" i="2"/>
  <c r="N923" i="2"/>
  <c r="O923" i="2"/>
  <c r="N924" i="2"/>
  <c r="O924" i="2"/>
  <c r="N925" i="2"/>
  <c r="O925" i="2"/>
  <c r="N926" i="2"/>
  <c r="O926" i="2"/>
  <c r="N927" i="2"/>
  <c r="O927" i="2"/>
  <c r="N928" i="2"/>
  <c r="O928" i="2"/>
  <c r="N929" i="2"/>
  <c r="O929" i="2"/>
  <c r="N930" i="2"/>
  <c r="O930" i="2"/>
  <c r="N931" i="2"/>
  <c r="O931" i="2"/>
  <c r="N932" i="2"/>
  <c r="O932" i="2"/>
  <c r="N933" i="2"/>
  <c r="O933" i="2"/>
  <c r="N934" i="2"/>
  <c r="O934" i="2"/>
  <c r="N935" i="2"/>
  <c r="O935" i="2"/>
  <c r="N936" i="2"/>
  <c r="O936" i="2"/>
  <c r="N937" i="2"/>
  <c r="O937" i="2"/>
  <c r="N938" i="2"/>
  <c r="O938" i="2"/>
  <c r="N939" i="2"/>
  <c r="O939" i="2"/>
  <c r="N940" i="2"/>
  <c r="O940" i="2"/>
  <c r="N941" i="2"/>
  <c r="O941" i="2"/>
  <c r="N942" i="2"/>
  <c r="O942" i="2"/>
  <c r="N943" i="2"/>
  <c r="O943" i="2"/>
  <c r="N944" i="2"/>
  <c r="O944" i="2"/>
  <c r="N945" i="2"/>
  <c r="O945" i="2"/>
  <c r="N946" i="2"/>
  <c r="O946" i="2"/>
  <c r="N947" i="2"/>
  <c r="O947" i="2"/>
  <c r="N948" i="2"/>
  <c r="O948" i="2"/>
  <c r="N949" i="2"/>
  <c r="O949" i="2"/>
  <c r="N950" i="2"/>
  <c r="O950" i="2"/>
  <c r="N951" i="2"/>
  <c r="O951" i="2"/>
  <c r="N952" i="2"/>
  <c r="O952" i="2"/>
  <c r="N953" i="2"/>
  <c r="O953" i="2"/>
  <c r="N954" i="2"/>
  <c r="O954" i="2"/>
  <c r="N955" i="2"/>
  <c r="O955" i="2"/>
  <c r="N956" i="2"/>
  <c r="O956" i="2"/>
  <c r="N957" i="2"/>
  <c r="O957" i="2"/>
  <c r="N958" i="2"/>
  <c r="O958" i="2"/>
  <c r="N959" i="2"/>
  <c r="O959" i="2"/>
  <c r="N960" i="2"/>
  <c r="O960" i="2"/>
  <c r="N961" i="2"/>
  <c r="O961" i="2"/>
  <c r="N962" i="2"/>
  <c r="O962" i="2"/>
  <c r="N963" i="2"/>
  <c r="O963" i="2"/>
  <c r="N964" i="2"/>
  <c r="O964" i="2"/>
  <c r="N965" i="2"/>
  <c r="O965" i="2"/>
  <c r="N966" i="2"/>
  <c r="O966" i="2"/>
  <c r="N967" i="2"/>
  <c r="O967" i="2"/>
  <c r="N968" i="2"/>
  <c r="O968" i="2"/>
  <c r="N969" i="2"/>
  <c r="O969" i="2"/>
  <c r="N970" i="2"/>
  <c r="O970" i="2"/>
  <c r="N971" i="2"/>
  <c r="O971" i="2"/>
  <c r="N972" i="2"/>
  <c r="O972" i="2"/>
  <c r="N973" i="2"/>
  <c r="O973" i="2"/>
  <c r="N974" i="2"/>
  <c r="O974" i="2"/>
  <c r="N975" i="2"/>
  <c r="O975" i="2"/>
  <c r="N976" i="2"/>
  <c r="O976" i="2"/>
  <c r="N977" i="2"/>
  <c r="O977" i="2"/>
  <c r="N978" i="2"/>
  <c r="O978" i="2"/>
  <c r="N979" i="2"/>
  <c r="O979" i="2"/>
  <c r="N980" i="2"/>
  <c r="O980" i="2"/>
  <c r="N981" i="2"/>
  <c r="O981" i="2"/>
  <c r="N982" i="2"/>
  <c r="O982" i="2"/>
  <c r="N983" i="2"/>
  <c r="O983" i="2"/>
  <c r="N984" i="2"/>
  <c r="O984" i="2"/>
  <c r="N985" i="2"/>
  <c r="O985" i="2"/>
  <c r="N986" i="2"/>
  <c r="O986" i="2"/>
  <c r="N987" i="2"/>
  <c r="O987" i="2"/>
  <c r="N988" i="2"/>
  <c r="O988" i="2"/>
  <c r="N989" i="2"/>
  <c r="O989" i="2"/>
  <c r="N990" i="2"/>
  <c r="O990" i="2"/>
  <c r="N991" i="2"/>
  <c r="O991" i="2"/>
  <c r="N992" i="2"/>
  <c r="O992" i="2"/>
  <c r="N993" i="2"/>
  <c r="O993" i="2"/>
  <c r="N994" i="2"/>
  <c r="O994" i="2"/>
  <c r="N995" i="2"/>
  <c r="O995" i="2"/>
  <c r="N996" i="2"/>
  <c r="O996" i="2"/>
  <c r="N997" i="2"/>
  <c r="O997" i="2"/>
  <c r="N998" i="2"/>
  <c r="O998" i="2"/>
  <c r="N999" i="2"/>
  <c r="O999" i="2"/>
  <c r="N1000" i="2"/>
  <c r="O1000" i="2"/>
  <c r="N1001" i="2"/>
  <c r="O1001" i="2"/>
  <c r="N1002" i="2"/>
  <c r="O1002" i="2"/>
  <c r="N1003" i="2"/>
  <c r="O1003" i="2"/>
  <c r="N1004" i="2"/>
  <c r="O1004" i="2"/>
  <c r="N1005" i="2"/>
  <c r="O1005" i="2"/>
  <c r="N1006" i="2"/>
  <c r="O1006" i="2"/>
  <c r="N1007" i="2"/>
  <c r="O1007" i="2"/>
  <c r="N1008" i="2"/>
  <c r="O1008" i="2"/>
  <c r="N1009" i="2"/>
  <c r="O1009" i="2"/>
  <c r="N1010" i="2"/>
  <c r="O1010" i="2"/>
  <c r="N1011" i="2"/>
  <c r="O1011" i="2"/>
  <c r="N1012" i="2"/>
  <c r="O1012" i="2"/>
  <c r="N1013" i="2"/>
  <c r="O1013" i="2"/>
  <c r="N1014" i="2"/>
  <c r="O1014" i="2"/>
  <c r="N1015" i="2"/>
  <c r="O1015" i="2"/>
  <c r="N1016" i="2"/>
  <c r="O1016" i="2"/>
  <c r="N1017" i="2"/>
  <c r="O1017" i="2"/>
  <c r="N1018" i="2"/>
  <c r="O1018" i="2"/>
  <c r="N1019" i="2"/>
  <c r="O1019" i="2"/>
  <c r="N1020" i="2"/>
  <c r="O1020" i="2"/>
  <c r="N1021" i="2"/>
  <c r="O1021" i="2"/>
  <c r="N1022" i="2"/>
  <c r="O1022" i="2"/>
  <c r="N1023" i="2"/>
  <c r="O1023" i="2"/>
  <c r="N1024" i="2"/>
  <c r="O1024" i="2"/>
  <c r="N1025" i="2"/>
  <c r="O1025" i="2"/>
  <c r="N1026" i="2"/>
  <c r="O1026" i="2"/>
  <c r="N1027" i="2"/>
  <c r="O1027" i="2"/>
  <c r="N1028" i="2"/>
  <c r="O1028" i="2"/>
  <c r="N1029" i="2"/>
  <c r="O1029" i="2"/>
  <c r="N1030" i="2"/>
  <c r="O1030" i="2"/>
  <c r="N1031" i="2"/>
  <c r="O1031" i="2"/>
  <c r="N1032" i="2"/>
  <c r="O1032" i="2"/>
  <c r="N1033" i="2"/>
  <c r="O1033" i="2"/>
  <c r="N1034" i="2"/>
  <c r="O1034" i="2"/>
  <c r="N1035" i="2"/>
  <c r="O1035" i="2"/>
  <c r="N1036" i="2"/>
  <c r="O1036" i="2"/>
  <c r="N1037" i="2"/>
  <c r="O1037" i="2"/>
  <c r="N1038" i="2"/>
  <c r="O1038" i="2"/>
  <c r="N1039" i="2"/>
  <c r="O1039" i="2"/>
  <c r="N1040" i="2"/>
  <c r="O1040" i="2"/>
  <c r="N1041" i="2"/>
  <c r="O1041" i="2"/>
  <c r="N1042" i="2"/>
  <c r="O1042" i="2"/>
  <c r="N1043" i="2"/>
  <c r="O1043" i="2"/>
  <c r="N1044" i="2"/>
  <c r="O1044" i="2"/>
  <c r="N1045" i="2"/>
  <c r="O1045" i="2"/>
  <c r="N1046" i="2"/>
  <c r="O1046" i="2"/>
  <c r="N1047" i="2"/>
  <c r="O1047" i="2"/>
  <c r="N1048" i="2"/>
  <c r="O1048" i="2"/>
  <c r="N1049" i="2"/>
  <c r="O1049" i="2"/>
  <c r="N1050" i="2"/>
  <c r="O1050" i="2"/>
  <c r="N1051" i="2"/>
  <c r="O1051" i="2"/>
  <c r="N1052" i="2"/>
  <c r="O1052" i="2"/>
  <c r="N1053" i="2"/>
  <c r="O1053" i="2"/>
  <c r="N1054" i="2"/>
  <c r="O1054" i="2"/>
  <c r="N1055" i="2"/>
  <c r="O1055" i="2"/>
  <c r="N1056" i="2"/>
  <c r="O1056" i="2"/>
  <c r="N1057" i="2"/>
  <c r="O1057" i="2"/>
  <c r="N1058" i="2"/>
  <c r="O1058" i="2"/>
  <c r="N1059" i="2"/>
  <c r="O1059" i="2"/>
  <c r="N1060" i="2"/>
  <c r="O1060" i="2"/>
  <c r="N1061" i="2"/>
  <c r="O1061" i="2"/>
  <c r="N1062" i="2"/>
  <c r="O1062" i="2"/>
  <c r="N1063" i="2"/>
  <c r="O1063" i="2"/>
  <c r="N1064" i="2"/>
  <c r="O1064" i="2"/>
  <c r="N1065" i="2"/>
  <c r="O1065" i="2"/>
  <c r="N1066" i="2"/>
  <c r="O1066" i="2"/>
  <c r="N1067" i="2"/>
  <c r="O1067" i="2"/>
  <c r="N1068" i="2"/>
  <c r="O1068" i="2"/>
  <c r="N1069" i="2"/>
  <c r="O1069" i="2"/>
  <c r="N1070" i="2"/>
  <c r="O1070" i="2"/>
  <c r="N1071" i="2"/>
  <c r="O1071" i="2"/>
  <c r="N1072" i="2"/>
  <c r="O1072" i="2"/>
  <c r="N1073" i="2"/>
  <c r="O1073" i="2"/>
  <c r="N1074" i="2"/>
  <c r="O1074" i="2"/>
  <c r="N1075" i="2"/>
  <c r="O1075" i="2"/>
  <c r="N1076" i="2"/>
  <c r="O1076" i="2"/>
  <c r="N1077" i="2"/>
  <c r="O1077" i="2"/>
  <c r="N1078" i="2"/>
  <c r="O1078" i="2"/>
  <c r="N1079" i="2"/>
  <c r="O1079" i="2"/>
  <c r="N1080" i="2"/>
  <c r="O1080" i="2"/>
  <c r="N1081" i="2"/>
  <c r="O1081" i="2"/>
  <c r="N1082" i="2"/>
  <c r="O1082" i="2"/>
  <c r="N1083" i="2"/>
  <c r="O1083" i="2"/>
  <c r="N1084" i="2"/>
  <c r="O1084" i="2"/>
  <c r="N1085" i="2"/>
  <c r="O1085" i="2"/>
  <c r="N1086" i="2"/>
  <c r="O1086" i="2"/>
  <c r="N1087" i="2"/>
  <c r="O1087" i="2"/>
  <c r="N1088" i="2"/>
  <c r="O1088" i="2"/>
  <c r="N1089" i="2"/>
  <c r="O1089" i="2"/>
  <c r="N1090" i="2"/>
  <c r="O1090" i="2"/>
  <c r="N1091" i="2"/>
  <c r="O1091" i="2"/>
  <c r="N1092" i="2"/>
  <c r="O1092" i="2"/>
  <c r="N1093" i="2"/>
  <c r="O1093" i="2"/>
  <c r="N1094" i="2"/>
  <c r="O1094" i="2"/>
  <c r="N1095" i="2"/>
  <c r="O1095" i="2"/>
  <c r="N1096" i="2"/>
  <c r="O1096" i="2"/>
  <c r="N1097" i="2"/>
  <c r="O1097" i="2"/>
  <c r="N1098" i="2"/>
  <c r="O1098" i="2"/>
  <c r="N1099" i="2"/>
  <c r="O1099" i="2"/>
  <c r="N1100" i="2"/>
  <c r="O1100" i="2"/>
  <c r="N1101" i="2"/>
  <c r="O1101" i="2"/>
  <c r="N1102" i="2"/>
  <c r="O1102" i="2"/>
  <c r="N1103" i="2"/>
  <c r="O1103" i="2"/>
  <c r="N1104" i="2"/>
  <c r="O1104" i="2"/>
  <c r="N1105" i="2"/>
  <c r="O1105" i="2"/>
  <c r="N1106" i="2"/>
  <c r="O1106" i="2"/>
  <c r="N1107" i="2"/>
  <c r="O1107" i="2"/>
  <c r="N1108" i="2"/>
  <c r="O1108" i="2"/>
  <c r="N1109" i="2"/>
  <c r="O1109" i="2"/>
  <c r="N1110" i="2"/>
  <c r="O1110" i="2"/>
  <c r="N1111" i="2"/>
  <c r="O1111" i="2"/>
  <c r="N1112" i="2"/>
  <c r="O1112" i="2"/>
  <c r="N1113" i="2"/>
  <c r="O1113" i="2"/>
  <c r="N1114" i="2"/>
  <c r="O1114" i="2"/>
  <c r="N1115" i="2"/>
  <c r="O1115" i="2"/>
  <c r="N1116" i="2"/>
  <c r="O1116" i="2"/>
  <c r="N1117" i="2"/>
  <c r="O1117" i="2"/>
  <c r="N1118" i="2"/>
  <c r="O1118" i="2"/>
  <c r="N1119" i="2"/>
  <c r="O1119" i="2"/>
  <c r="N1120" i="2"/>
  <c r="O1120" i="2"/>
  <c r="N1121" i="2"/>
  <c r="O1121" i="2"/>
  <c r="N1122" i="2"/>
  <c r="O1122" i="2"/>
  <c r="N1123" i="2"/>
  <c r="O1123" i="2"/>
  <c r="N1124" i="2"/>
  <c r="O1124" i="2"/>
  <c r="N1125" i="2"/>
  <c r="O1125" i="2"/>
  <c r="N1126" i="2"/>
  <c r="O1126" i="2"/>
  <c r="N1127" i="2"/>
  <c r="O1127" i="2"/>
  <c r="N1128" i="2"/>
  <c r="O1128" i="2"/>
  <c r="N1129" i="2"/>
  <c r="O1129" i="2"/>
  <c r="N1130" i="2"/>
  <c r="O1130" i="2"/>
  <c r="N1131" i="2"/>
  <c r="O1131" i="2"/>
  <c r="N1132" i="2"/>
  <c r="O1132" i="2"/>
  <c r="N1133" i="2"/>
  <c r="O1133" i="2"/>
  <c r="N1134" i="2"/>
  <c r="O1134" i="2"/>
  <c r="N1135" i="2"/>
  <c r="O1135" i="2"/>
  <c r="N1136" i="2"/>
  <c r="O1136" i="2"/>
  <c r="N1137" i="2"/>
  <c r="O1137" i="2"/>
  <c r="N1138" i="2"/>
  <c r="O1138" i="2"/>
  <c r="N1139" i="2"/>
  <c r="O1139" i="2"/>
  <c r="N1140" i="2"/>
  <c r="O1140" i="2"/>
  <c r="N1141" i="2"/>
  <c r="O1141" i="2"/>
  <c r="N1142" i="2"/>
  <c r="O1142" i="2"/>
  <c r="N1143" i="2"/>
  <c r="O1143" i="2"/>
  <c r="N1144" i="2"/>
  <c r="O1144" i="2"/>
  <c r="N1145" i="2"/>
  <c r="O1145" i="2"/>
  <c r="N1146" i="2"/>
  <c r="O1146" i="2"/>
  <c r="N1147" i="2"/>
  <c r="O1147" i="2"/>
  <c r="N1148" i="2"/>
  <c r="O1148" i="2"/>
  <c r="N1149" i="2"/>
  <c r="O1149" i="2"/>
  <c r="N1150" i="2"/>
  <c r="O1150" i="2"/>
  <c r="N1151" i="2"/>
  <c r="O1151" i="2"/>
  <c r="N1152" i="2"/>
  <c r="O1152" i="2"/>
  <c r="N1153" i="2"/>
  <c r="O1153" i="2"/>
  <c r="N1154" i="2"/>
  <c r="O1154" i="2"/>
  <c r="N1155" i="2"/>
  <c r="O1155" i="2"/>
  <c r="N1156" i="2"/>
  <c r="O1156" i="2"/>
  <c r="N1157" i="2"/>
  <c r="O1157" i="2"/>
  <c r="N1158" i="2"/>
  <c r="O1158" i="2"/>
  <c r="N1159" i="2"/>
  <c r="O1159" i="2"/>
  <c r="N1160" i="2"/>
  <c r="O1160" i="2"/>
  <c r="N1161" i="2"/>
  <c r="O1161" i="2"/>
  <c r="N1162" i="2"/>
  <c r="O1162" i="2"/>
  <c r="N1163" i="2"/>
  <c r="O1163" i="2"/>
  <c r="N1164" i="2"/>
  <c r="O1164" i="2"/>
  <c r="N1165" i="2"/>
  <c r="O1165" i="2"/>
  <c r="N1166" i="2"/>
  <c r="O1166" i="2"/>
  <c r="N1167" i="2"/>
  <c r="O1167" i="2"/>
  <c r="N1168" i="2"/>
  <c r="O1168" i="2"/>
  <c r="N1169" i="2"/>
  <c r="O1169" i="2"/>
  <c r="N1170" i="2"/>
  <c r="O1170" i="2"/>
  <c r="N1171" i="2"/>
  <c r="O1171" i="2"/>
  <c r="N1172" i="2"/>
  <c r="O1172" i="2"/>
  <c r="N1173" i="2"/>
  <c r="O1173" i="2"/>
  <c r="N1174" i="2"/>
  <c r="O1174" i="2"/>
  <c r="N1175" i="2"/>
  <c r="O1175" i="2"/>
  <c r="N1176" i="2"/>
  <c r="O1176" i="2"/>
  <c r="N1177" i="2"/>
  <c r="O1177" i="2"/>
  <c r="N1178" i="2"/>
  <c r="O1178" i="2"/>
  <c r="N1179" i="2"/>
  <c r="O1179" i="2"/>
  <c r="N1180" i="2"/>
  <c r="O1180" i="2"/>
  <c r="N1181" i="2"/>
  <c r="O1181" i="2"/>
  <c r="N1182" i="2"/>
  <c r="O1182" i="2"/>
  <c r="N1183" i="2"/>
  <c r="O1183" i="2"/>
  <c r="N1184" i="2"/>
  <c r="O1184" i="2"/>
  <c r="N1185" i="2"/>
  <c r="O1185" i="2"/>
  <c r="N1186" i="2"/>
  <c r="O1186" i="2"/>
  <c r="N1187" i="2"/>
  <c r="O1187" i="2"/>
  <c r="N1188" i="2"/>
  <c r="O1188" i="2"/>
  <c r="N1189" i="2"/>
  <c r="O1189" i="2"/>
  <c r="N1190" i="2"/>
  <c r="O1190" i="2"/>
  <c r="N1191" i="2"/>
  <c r="O1191" i="2"/>
  <c r="N1192" i="2"/>
  <c r="O1192" i="2"/>
  <c r="N1193" i="2"/>
  <c r="O1193" i="2"/>
  <c r="N1194" i="2"/>
  <c r="O1194" i="2"/>
  <c r="N1195" i="2"/>
  <c r="O1195" i="2"/>
  <c r="N1196" i="2"/>
  <c r="O1196" i="2"/>
  <c r="N1197" i="2"/>
  <c r="O1197" i="2"/>
  <c r="N1198" i="2"/>
  <c r="O1198" i="2"/>
  <c r="N1199" i="2"/>
  <c r="O1199" i="2"/>
  <c r="N1200" i="2"/>
  <c r="O1200" i="2"/>
  <c r="N1201" i="2"/>
  <c r="O1201" i="2"/>
  <c r="N1202" i="2"/>
  <c r="O1202" i="2"/>
  <c r="N1203" i="2"/>
  <c r="O1203" i="2"/>
  <c r="N1204" i="2"/>
  <c r="O1204" i="2"/>
  <c r="N1205" i="2"/>
  <c r="O1205" i="2"/>
  <c r="N1206" i="2"/>
  <c r="O1206" i="2"/>
  <c r="N1207" i="2"/>
  <c r="O1207" i="2"/>
  <c r="N1208" i="2"/>
  <c r="O1208" i="2"/>
  <c r="N1209" i="2"/>
  <c r="O1209" i="2"/>
  <c r="N1210" i="2"/>
  <c r="O1210" i="2"/>
  <c r="N1211" i="2"/>
  <c r="O1211" i="2"/>
  <c r="N1212" i="2"/>
  <c r="O1212" i="2"/>
  <c r="N1213" i="2"/>
  <c r="O1213" i="2"/>
  <c r="N1214" i="2"/>
  <c r="O1214" i="2"/>
  <c r="N1215" i="2"/>
  <c r="O1215" i="2"/>
  <c r="N1216" i="2"/>
  <c r="O1216" i="2"/>
  <c r="N1217" i="2"/>
  <c r="O1217" i="2"/>
  <c r="N1218" i="2"/>
  <c r="O1218" i="2"/>
  <c r="N1219" i="2"/>
  <c r="O1219" i="2"/>
  <c r="N1220" i="2"/>
  <c r="O1220" i="2"/>
  <c r="N1221" i="2"/>
  <c r="O1221" i="2"/>
  <c r="N1222" i="2"/>
  <c r="O1222" i="2"/>
  <c r="N1223" i="2"/>
  <c r="O1223" i="2"/>
  <c r="N1224" i="2"/>
  <c r="O1224" i="2"/>
  <c r="N1225" i="2"/>
  <c r="O1225" i="2"/>
  <c r="N1226" i="2"/>
  <c r="O1226" i="2"/>
  <c r="N1227" i="2"/>
  <c r="O1227" i="2"/>
  <c r="N1228" i="2"/>
  <c r="O1228" i="2"/>
  <c r="N1229" i="2"/>
  <c r="O1229" i="2"/>
  <c r="N1230" i="2"/>
  <c r="O1230" i="2"/>
  <c r="N1231" i="2"/>
  <c r="O1231" i="2"/>
  <c r="N1232" i="2"/>
  <c r="O1232" i="2"/>
  <c r="N1233" i="2"/>
  <c r="O1233" i="2"/>
  <c r="N1234" i="2"/>
  <c r="O1234" i="2"/>
  <c r="N1235" i="2"/>
  <c r="O1235" i="2"/>
  <c r="N1236" i="2"/>
  <c r="O1236" i="2"/>
  <c r="N1237" i="2"/>
  <c r="O1237" i="2"/>
  <c r="N1238" i="2"/>
  <c r="O1238" i="2"/>
  <c r="N1239" i="2"/>
  <c r="O1239" i="2"/>
  <c r="N1240" i="2"/>
  <c r="O1240" i="2"/>
  <c r="N1241" i="2"/>
  <c r="O1241" i="2"/>
  <c r="N1242" i="2"/>
  <c r="O1242" i="2"/>
  <c r="N1243" i="2"/>
  <c r="O1243" i="2"/>
  <c r="N1244" i="2"/>
  <c r="O1244" i="2"/>
  <c r="N1245" i="2"/>
  <c r="O1245" i="2"/>
  <c r="N1246" i="2"/>
  <c r="O1246" i="2"/>
  <c r="N1247" i="2"/>
  <c r="O1247" i="2"/>
  <c r="N1248" i="2"/>
  <c r="O1248" i="2"/>
  <c r="N1249" i="2"/>
  <c r="O1249" i="2"/>
  <c r="N1250" i="2"/>
  <c r="O1250" i="2"/>
  <c r="N1251" i="2"/>
  <c r="O1251" i="2"/>
  <c r="N1252" i="2"/>
  <c r="O1252" i="2"/>
  <c r="N1253" i="2"/>
  <c r="O1253" i="2"/>
  <c r="N1254" i="2"/>
  <c r="O1254" i="2"/>
  <c r="N1255" i="2"/>
  <c r="O1255" i="2"/>
  <c r="N1256" i="2"/>
  <c r="O1256" i="2"/>
  <c r="N1257" i="2"/>
  <c r="O1257" i="2"/>
  <c r="N1258" i="2"/>
  <c r="O1258" i="2"/>
  <c r="N1259" i="2"/>
  <c r="O1259" i="2"/>
  <c r="N1260" i="2"/>
  <c r="O1260" i="2"/>
  <c r="N1261" i="2"/>
  <c r="O1261" i="2"/>
  <c r="N1262" i="2"/>
  <c r="O1262" i="2"/>
  <c r="N1263" i="2"/>
  <c r="O1263" i="2"/>
  <c r="N1264" i="2"/>
  <c r="O1264" i="2"/>
  <c r="N1265" i="2"/>
  <c r="O1265" i="2"/>
  <c r="N1266" i="2"/>
  <c r="O1266" i="2"/>
  <c r="N1267" i="2"/>
  <c r="O1267" i="2"/>
  <c r="N1268" i="2"/>
  <c r="O1268" i="2"/>
  <c r="N1269" i="2"/>
  <c r="O1269" i="2"/>
  <c r="N1270" i="2"/>
  <c r="O1270" i="2"/>
  <c r="N1271" i="2"/>
  <c r="O1271" i="2"/>
  <c r="N1272" i="2"/>
  <c r="O1272" i="2"/>
  <c r="N1273" i="2"/>
  <c r="O1273" i="2"/>
  <c r="N1274" i="2"/>
  <c r="O1274" i="2"/>
  <c r="N1275" i="2"/>
  <c r="O1275" i="2"/>
  <c r="N1276" i="2"/>
  <c r="O1276" i="2"/>
  <c r="N1277" i="2"/>
  <c r="O1277" i="2"/>
  <c r="N1278" i="2"/>
  <c r="O1278" i="2"/>
  <c r="N1279" i="2"/>
  <c r="O1279" i="2"/>
  <c r="N1280" i="2"/>
  <c r="O1280" i="2"/>
  <c r="N1281" i="2"/>
  <c r="O1281" i="2"/>
  <c r="N1282" i="2"/>
  <c r="O1282" i="2"/>
  <c r="N1283" i="2"/>
  <c r="O1283" i="2"/>
  <c r="N1284" i="2"/>
  <c r="O1284" i="2"/>
  <c r="N1285" i="2"/>
  <c r="O1285" i="2"/>
  <c r="N1286" i="2"/>
  <c r="O1286" i="2"/>
  <c r="N1287" i="2"/>
  <c r="O1287" i="2"/>
  <c r="N1288" i="2"/>
  <c r="O1288" i="2"/>
  <c r="N1289" i="2"/>
  <c r="O1289" i="2"/>
  <c r="N1290" i="2"/>
  <c r="O1290" i="2"/>
  <c r="N1291" i="2"/>
  <c r="O1291" i="2"/>
  <c r="N1292" i="2"/>
  <c r="O1292" i="2"/>
  <c r="N1293" i="2"/>
  <c r="O1293" i="2"/>
  <c r="N1294" i="2"/>
  <c r="O1294" i="2"/>
  <c r="N1295" i="2"/>
  <c r="O1295" i="2"/>
  <c r="N1296" i="2"/>
  <c r="O1296" i="2"/>
  <c r="N1297" i="2"/>
  <c r="O1297" i="2"/>
  <c r="N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7" i="2"/>
  <c r="L8" i="2"/>
  <c r="L9" i="2"/>
  <c r="S9" i="2" s="1"/>
  <c r="L10" i="2"/>
  <c r="L11" i="2"/>
  <c r="L12" i="2"/>
  <c r="L13" i="2"/>
  <c r="S13" i="2" s="1"/>
  <c r="L14" i="2"/>
  <c r="L15" i="2"/>
  <c r="L16" i="2"/>
  <c r="L17" i="2"/>
  <c r="L18" i="2"/>
  <c r="L19" i="2"/>
  <c r="S19" i="2" s="1"/>
  <c r="L20" i="2"/>
  <c r="L21" i="2"/>
  <c r="S21" i="2" s="1"/>
  <c r="L22" i="2"/>
  <c r="L23" i="2"/>
  <c r="L24" i="2"/>
  <c r="L25" i="2"/>
  <c r="S25" i="2" s="1"/>
  <c r="L26" i="2"/>
  <c r="L27" i="2"/>
  <c r="L28" i="2"/>
  <c r="L29" i="2"/>
  <c r="L30" i="2"/>
  <c r="L31" i="2"/>
  <c r="S31" i="2" s="1"/>
  <c r="L32" i="2"/>
  <c r="L33" i="2"/>
  <c r="S33" i="2" s="1"/>
  <c r="L34" i="2"/>
  <c r="L35" i="2"/>
  <c r="L36" i="2"/>
  <c r="L37" i="2"/>
  <c r="S37" i="2" s="1"/>
  <c r="L38" i="2"/>
  <c r="L39" i="2"/>
  <c r="L40" i="2"/>
  <c r="L41" i="2"/>
  <c r="L42" i="2"/>
  <c r="L43" i="2"/>
  <c r="S43" i="2" s="1"/>
  <c r="L44" i="2"/>
  <c r="L45" i="2"/>
  <c r="S45" i="2" s="1"/>
  <c r="L46" i="2"/>
  <c r="L47" i="2"/>
  <c r="L48" i="2"/>
  <c r="L49" i="2"/>
  <c r="S49" i="2" s="1"/>
  <c r="L50" i="2"/>
  <c r="L51" i="2"/>
  <c r="L52" i="2"/>
  <c r="L53" i="2"/>
  <c r="L54" i="2"/>
  <c r="L55" i="2"/>
  <c r="S55" i="2" s="1"/>
  <c r="L56" i="2"/>
  <c r="L57" i="2"/>
  <c r="S57" i="2" s="1"/>
  <c r="L58" i="2"/>
  <c r="L59" i="2"/>
  <c r="L60" i="2"/>
  <c r="L61" i="2"/>
  <c r="S61" i="2" s="1"/>
  <c r="L62" i="2"/>
  <c r="L63" i="2"/>
  <c r="L64" i="2"/>
  <c r="L65" i="2"/>
  <c r="L66" i="2"/>
  <c r="L67" i="2"/>
  <c r="S67" i="2" s="1"/>
  <c r="L68" i="2"/>
  <c r="L69" i="2"/>
  <c r="S69" i="2" s="1"/>
  <c r="L70" i="2"/>
  <c r="L71" i="2"/>
  <c r="L72" i="2"/>
  <c r="L73" i="2"/>
  <c r="S73" i="2" s="1"/>
  <c r="L74" i="2"/>
  <c r="L75" i="2"/>
  <c r="L76" i="2"/>
  <c r="L77" i="2"/>
  <c r="L78" i="2"/>
  <c r="L79" i="2"/>
  <c r="S79" i="2" s="1"/>
  <c r="L80" i="2"/>
  <c r="L81" i="2"/>
  <c r="S81" i="2" s="1"/>
  <c r="L82" i="2"/>
  <c r="L83" i="2"/>
  <c r="L84" i="2"/>
  <c r="L85" i="2"/>
  <c r="S85" i="2" s="1"/>
  <c r="L86" i="2"/>
  <c r="L87" i="2"/>
  <c r="L88" i="2"/>
  <c r="L89" i="2"/>
  <c r="L90" i="2"/>
  <c r="L91" i="2"/>
  <c r="S91" i="2" s="1"/>
  <c r="L92" i="2"/>
  <c r="L93" i="2"/>
  <c r="S93" i="2" s="1"/>
  <c r="L94" i="2"/>
  <c r="L95" i="2"/>
  <c r="L96" i="2"/>
  <c r="L97" i="2"/>
  <c r="S97" i="2" s="1"/>
  <c r="L98" i="2"/>
  <c r="L99" i="2"/>
  <c r="L100" i="2"/>
  <c r="L101" i="2"/>
  <c r="L102" i="2"/>
  <c r="L103" i="2"/>
  <c r="S103" i="2" s="1"/>
  <c r="L104" i="2"/>
  <c r="L105" i="2"/>
  <c r="S105" i="2" s="1"/>
  <c r="L106" i="2"/>
  <c r="L107" i="2"/>
  <c r="L108" i="2"/>
  <c r="L109" i="2"/>
  <c r="S109" i="2" s="1"/>
  <c r="L110" i="2"/>
  <c r="L111" i="2"/>
  <c r="L112" i="2"/>
  <c r="L113" i="2"/>
  <c r="L114" i="2"/>
  <c r="L115" i="2"/>
  <c r="S115" i="2" s="1"/>
  <c r="L116" i="2"/>
  <c r="L117" i="2"/>
  <c r="S117" i="2" s="1"/>
  <c r="L118" i="2"/>
  <c r="L119" i="2"/>
  <c r="L120" i="2"/>
  <c r="L121" i="2"/>
  <c r="S121" i="2" s="1"/>
  <c r="L122" i="2"/>
  <c r="L123" i="2"/>
  <c r="L124" i="2"/>
  <c r="L125" i="2"/>
  <c r="L126" i="2"/>
  <c r="L127" i="2"/>
  <c r="S127" i="2" s="1"/>
  <c r="L128" i="2"/>
  <c r="L129" i="2"/>
  <c r="S129" i="2" s="1"/>
  <c r="L130" i="2"/>
  <c r="L131" i="2"/>
  <c r="L132" i="2"/>
  <c r="L133" i="2"/>
  <c r="S133" i="2" s="1"/>
  <c r="L134" i="2"/>
  <c r="L135" i="2"/>
  <c r="L136" i="2"/>
  <c r="L137" i="2"/>
  <c r="L138" i="2"/>
  <c r="L139" i="2"/>
  <c r="S139" i="2" s="1"/>
  <c r="L140" i="2"/>
  <c r="L141" i="2"/>
  <c r="S141" i="2" s="1"/>
  <c r="L142" i="2"/>
  <c r="L143" i="2"/>
  <c r="L144" i="2"/>
  <c r="L145" i="2"/>
  <c r="S145" i="2" s="1"/>
  <c r="L146" i="2"/>
  <c r="L147" i="2"/>
  <c r="L148" i="2"/>
  <c r="L149" i="2"/>
  <c r="L150" i="2"/>
  <c r="L151" i="2"/>
  <c r="S151" i="2" s="1"/>
  <c r="L152" i="2"/>
  <c r="L153" i="2"/>
  <c r="S153" i="2" s="1"/>
  <c r="L154" i="2"/>
  <c r="L155" i="2"/>
  <c r="L156" i="2"/>
  <c r="L157" i="2"/>
  <c r="S157" i="2" s="1"/>
  <c r="L158" i="2"/>
  <c r="L159" i="2"/>
  <c r="L160" i="2"/>
  <c r="L161" i="2"/>
  <c r="L162" i="2"/>
  <c r="L163" i="2"/>
  <c r="S163" i="2" s="1"/>
  <c r="L164" i="2"/>
  <c r="L165" i="2"/>
  <c r="S165" i="2" s="1"/>
  <c r="L166" i="2"/>
  <c r="L167" i="2"/>
  <c r="L168" i="2"/>
  <c r="L169" i="2"/>
  <c r="S169" i="2" s="1"/>
  <c r="L170" i="2"/>
  <c r="L171" i="2"/>
  <c r="L172" i="2"/>
  <c r="L173" i="2"/>
  <c r="L174" i="2"/>
  <c r="L175" i="2"/>
  <c r="S175" i="2" s="1"/>
  <c r="L176" i="2"/>
  <c r="L177" i="2"/>
  <c r="S177" i="2" s="1"/>
  <c r="L178" i="2"/>
  <c r="L179" i="2"/>
  <c r="L180" i="2"/>
  <c r="L181" i="2"/>
  <c r="S181" i="2" s="1"/>
  <c r="L182" i="2"/>
  <c r="L183" i="2"/>
  <c r="L184" i="2"/>
  <c r="L185" i="2"/>
  <c r="L186" i="2"/>
  <c r="L187" i="2"/>
  <c r="S187" i="2" s="1"/>
  <c r="L188" i="2"/>
  <c r="L189" i="2"/>
  <c r="S189" i="2" s="1"/>
  <c r="L190" i="2"/>
  <c r="L191" i="2"/>
  <c r="L192" i="2"/>
  <c r="L193" i="2"/>
  <c r="S193" i="2" s="1"/>
  <c r="L194" i="2"/>
  <c r="L195" i="2"/>
  <c r="L196" i="2"/>
  <c r="L197" i="2"/>
  <c r="L198" i="2"/>
  <c r="L199" i="2"/>
  <c r="S199" i="2" s="1"/>
  <c r="L200" i="2"/>
  <c r="L201" i="2"/>
  <c r="S201" i="2" s="1"/>
  <c r="L202" i="2"/>
  <c r="L203" i="2"/>
  <c r="L204" i="2"/>
  <c r="L205" i="2"/>
  <c r="S205" i="2" s="1"/>
  <c r="L206" i="2"/>
  <c r="L207" i="2"/>
  <c r="L208" i="2"/>
  <c r="L209" i="2"/>
  <c r="L210" i="2"/>
  <c r="L211" i="2"/>
  <c r="S211" i="2" s="1"/>
  <c r="L212" i="2"/>
  <c r="L213" i="2"/>
  <c r="S213" i="2" s="1"/>
  <c r="L214" i="2"/>
  <c r="L215" i="2"/>
  <c r="L216" i="2"/>
  <c r="L217" i="2"/>
  <c r="S217" i="2" s="1"/>
  <c r="L218" i="2"/>
  <c r="L219" i="2"/>
  <c r="L220" i="2"/>
  <c r="L221" i="2"/>
  <c r="L222" i="2"/>
  <c r="L223" i="2"/>
  <c r="S223" i="2" s="1"/>
  <c r="L224" i="2"/>
  <c r="L225" i="2"/>
  <c r="S225" i="2" s="1"/>
  <c r="L226" i="2"/>
  <c r="L227" i="2"/>
  <c r="L228" i="2"/>
  <c r="L229" i="2"/>
  <c r="S229" i="2" s="1"/>
  <c r="L230" i="2"/>
  <c r="L231" i="2"/>
  <c r="L232" i="2"/>
  <c r="L233" i="2"/>
  <c r="L234" i="2"/>
  <c r="L235" i="2"/>
  <c r="S235" i="2" s="1"/>
  <c r="L236" i="2"/>
  <c r="L237" i="2"/>
  <c r="S237" i="2" s="1"/>
  <c r="L238" i="2"/>
  <c r="L239" i="2"/>
  <c r="L240" i="2"/>
  <c r="L241" i="2"/>
  <c r="S241" i="2" s="1"/>
  <c r="L242" i="2"/>
  <c r="L243" i="2"/>
  <c r="L244" i="2"/>
  <c r="L245" i="2"/>
  <c r="L246" i="2"/>
  <c r="L247" i="2"/>
  <c r="S247" i="2" s="1"/>
  <c r="L248" i="2"/>
  <c r="L249" i="2"/>
  <c r="S249" i="2" s="1"/>
  <c r="L250" i="2"/>
  <c r="L251" i="2"/>
  <c r="L252" i="2"/>
  <c r="L253" i="2"/>
  <c r="S253" i="2" s="1"/>
  <c r="L254" i="2"/>
  <c r="L255" i="2"/>
  <c r="L256" i="2"/>
  <c r="L257" i="2"/>
  <c r="L258" i="2"/>
  <c r="L259" i="2"/>
  <c r="S259" i="2" s="1"/>
  <c r="L260" i="2"/>
  <c r="L261" i="2"/>
  <c r="S261" i="2" s="1"/>
  <c r="L262" i="2"/>
  <c r="L263" i="2"/>
  <c r="L264" i="2"/>
  <c r="L265" i="2"/>
  <c r="S265" i="2" s="1"/>
  <c r="L266" i="2"/>
  <c r="L267" i="2"/>
  <c r="L268" i="2"/>
  <c r="L269" i="2"/>
  <c r="L270" i="2"/>
  <c r="L271" i="2"/>
  <c r="S271" i="2" s="1"/>
  <c r="L272" i="2"/>
  <c r="L273" i="2"/>
  <c r="S273" i="2" s="1"/>
  <c r="L274" i="2"/>
  <c r="L275" i="2"/>
  <c r="L276" i="2"/>
  <c r="L277" i="2"/>
  <c r="S277" i="2" s="1"/>
  <c r="L278" i="2"/>
  <c r="L279" i="2"/>
  <c r="L280" i="2"/>
  <c r="L281" i="2"/>
  <c r="L282" i="2"/>
  <c r="L283" i="2"/>
  <c r="S283" i="2" s="1"/>
  <c r="L284" i="2"/>
  <c r="L285" i="2"/>
  <c r="S285" i="2" s="1"/>
  <c r="L286" i="2"/>
  <c r="L287" i="2"/>
  <c r="L288" i="2"/>
  <c r="L289" i="2"/>
  <c r="S289" i="2" s="1"/>
  <c r="L290" i="2"/>
  <c r="L291" i="2"/>
  <c r="L292" i="2"/>
  <c r="L293" i="2"/>
  <c r="L294" i="2"/>
  <c r="L295" i="2"/>
  <c r="S295" i="2" s="1"/>
  <c r="L296" i="2"/>
  <c r="L297" i="2"/>
  <c r="S297" i="2" s="1"/>
  <c r="L298" i="2"/>
  <c r="L299" i="2"/>
  <c r="L300" i="2"/>
  <c r="L301" i="2"/>
  <c r="S301" i="2" s="1"/>
  <c r="L302" i="2"/>
  <c r="L303" i="2"/>
  <c r="L304" i="2"/>
  <c r="L305" i="2"/>
  <c r="L306" i="2"/>
  <c r="L307" i="2"/>
  <c r="S307" i="2" s="1"/>
  <c r="L308" i="2"/>
  <c r="L309" i="2"/>
  <c r="S309" i="2" s="1"/>
  <c r="L310" i="2"/>
  <c r="L311" i="2"/>
  <c r="L312" i="2"/>
  <c r="L313" i="2"/>
  <c r="S313" i="2" s="1"/>
  <c r="L314" i="2"/>
  <c r="L315" i="2"/>
  <c r="L316" i="2"/>
  <c r="L317" i="2"/>
  <c r="L318" i="2"/>
  <c r="L319" i="2"/>
  <c r="S319" i="2" s="1"/>
  <c r="L320" i="2"/>
  <c r="L321" i="2"/>
  <c r="S321" i="2" s="1"/>
  <c r="L322" i="2"/>
  <c r="L323" i="2"/>
  <c r="L324" i="2"/>
  <c r="L325" i="2"/>
  <c r="S325" i="2" s="1"/>
  <c r="L326" i="2"/>
  <c r="L327" i="2"/>
  <c r="L328" i="2"/>
  <c r="L329" i="2"/>
  <c r="L330" i="2"/>
  <c r="L331" i="2"/>
  <c r="S331" i="2" s="1"/>
  <c r="L332" i="2"/>
  <c r="L333" i="2"/>
  <c r="S333" i="2" s="1"/>
  <c r="L334" i="2"/>
  <c r="L335" i="2"/>
  <c r="L336" i="2"/>
  <c r="L337" i="2"/>
  <c r="S337" i="2" s="1"/>
  <c r="L338" i="2"/>
  <c r="L339" i="2"/>
  <c r="L340" i="2"/>
  <c r="L341" i="2"/>
  <c r="L342" i="2"/>
  <c r="L343" i="2"/>
  <c r="S343" i="2" s="1"/>
  <c r="L344" i="2"/>
  <c r="L345" i="2"/>
  <c r="S345" i="2" s="1"/>
  <c r="L346" i="2"/>
  <c r="L347" i="2"/>
  <c r="L348" i="2"/>
  <c r="L349" i="2"/>
  <c r="S349" i="2" s="1"/>
  <c r="L350" i="2"/>
  <c r="L351" i="2"/>
  <c r="L352" i="2"/>
  <c r="L353" i="2"/>
  <c r="L354" i="2"/>
  <c r="L355" i="2"/>
  <c r="S355" i="2" s="1"/>
  <c r="L356" i="2"/>
  <c r="L357" i="2"/>
  <c r="S357" i="2" s="1"/>
  <c r="L358" i="2"/>
  <c r="L359" i="2"/>
  <c r="L360" i="2"/>
  <c r="L361" i="2"/>
  <c r="S361" i="2" s="1"/>
  <c r="L362" i="2"/>
  <c r="L363" i="2"/>
  <c r="L364" i="2"/>
  <c r="L365" i="2"/>
  <c r="L366" i="2"/>
  <c r="L367" i="2"/>
  <c r="S367" i="2" s="1"/>
  <c r="L368" i="2"/>
  <c r="L369" i="2"/>
  <c r="S369" i="2" s="1"/>
  <c r="L370" i="2"/>
  <c r="L371" i="2"/>
  <c r="L372" i="2"/>
  <c r="L373" i="2"/>
  <c r="S373" i="2" s="1"/>
  <c r="L374" i="2"/>
  <c r="L375" i="2"/>
  <c r="L376" i="2"/>
  <c r="L377" i="2"/>
  <c r="L378" i="2"/>
  <c r="L379" i="2"/>
  <c r="S379" i="2" s="1"/>
  <c r="L380" i="2"/>
  <c r="L381" i="2"/>
  <c r="S381" i="2" s="1"/>
  <c r="L382" i="2"/>
  <c r="L383" i="2"/>
  <c r="L384" i="2"/>
  <c r="L385" i="2"/>
  <c r="S385" i="2" s="1"/>
  <c r="L386" i="2"/>
  <c r="L387" i="2"/>
  <c r="L388" i="2"/>
  <c r="L389" i="2"/>
  <c r="S389" i="2" s="1"/>
  <c r="L390" i="2"/>
  <c r="L391" i="2"/>
  <c r="S391" i="2" s="1"/>
  <c r="L392" i="2"/>
  <c r="L393" i="2"/>
  <c r="L394" i="2"/>
  <c r="L395" i="2"/>
  <c r="L396" i="2"/>
  <c r="L397" i="2"/>
  <c r="S397" i="2" s="1"/>
  <c r="L398" i="2"/>
  <c r="L399" i="2"/>
  <c r="L400" i="2"/>
  <c r="L401" i="2"/>
  <c r="L402" i="2"/>
  <c r="L403" i="2"/>
  <c r="S403" i="2" s="1"/>
  <c r="L404" i="2"/>
  <c r="L405" i="2"/>
  <c r="L406" i="2"/>
  <c r="L407" i="2"/>
  <c r="L408" i="2"/>
  <c r="L409" i="2"/>
  <c r="S409" i="2" s="1"/>
  <c r="L410" i="2"/>
  <c r="L411" i="2"/>
  <c r="L412" i="2"/>
  <c r="L413" i="2"/>
  <c r="L414" i="2"/>
  <c r="L415" i="2"/>
  <c r="S415" i="2" s="1"/>
  <c r="L416" i="2"/>
  <c r="L417" i="2"/>
  <c r="L418" i="2"/>
  <c r="L419" i="2"/>
  <c r="L420" i="2"/>
  <c r="L421" i="2"/>
  <c r="S421" i="2" s="1"/>
  <c r="L422" i="2"/>
  <c r="L423" i="2"/>
  <c r="L424" i="2"/>
  <c r="L425" i="2"/>
  <c r="L426" i="2"/>
  <c r="L427" i="2"/>
  <c r="S427" i="2" s="1"/>
  <c r="L428" i="2"/>
  <c r="L429" i="2"/>
  <c r="L430" i="2"/>
  <c r="L431" i="2"/>
  <c r="L432" i="2"/>
  <c r="L433" i="2"/>
  <c r="S433" i="2" s="1"/>
  <c r="L434" i="2"/>
  <c r="L435" i="2"/>
  <c r="L436" i="2"/>
  <c r="L437" i="2"/>
  <c r="L438" i="2"/>
  <c r="L439" i="2"/>
  <c r="S439" i="2" s="1"/>
  <c r="L440" i="2"/>
  <c r="L441" i="2"/>
  <c r="L442" i="2"/>
  <c r="L443" i="2"/>
  <c r="L444" i="2"/>
  <c r="L445" i="2"/>
  <c r="S445" i="2" s="1"/>
  <c r="L446" i="2"/>
  <c r="L447" i="2"/>
  <c r="L448" i="2"/>
  <c r="L449" i="2"/>
  <c r="L450" i="2"/>
  <c r="L451" i="2"/>
  <c r="S451" i="2" s="1"/>
  <c r="L452" i="2"/>
  <c r="L453" i="2"/>
  <c r="L454" i="2"/>
  <c r="L455" i="2"/>
  <c r="L456" i="2"/>
  <c r="L457" i="2"/>
  <c r="S457" i="2" s="1"/>
  <c r="L458" i="2"/>
  <c r="L459" i="2"/>
  <c r="L460" i="2"/>
  <c r="L461" i="2"/>
  <c r="L462" i="2"/>
  <c r="L463" i="2"/>
  <c r="S463" i="2" s="1"/>
  <c r="L464" i="2"/>
  <c r="L465" i="2"/>
  <c r="L466" i="2"/>
  <c r="L467" i="2"/>
  <c r="L468" i="2"/>
  <c r="L469" i="2"/>
  <c r="S469" i="2" s="1"/>
  <c r="L470" i="2"/>
  <c r="L471" i="2"/>
  <c r="L472" i="2"/>
  <c r="L473" i="2"/>
  <c r="L474" i="2"/>
  <c r="L475" i="2"/>
  <c r="S475" i="2" s="1"/>
  <c r="L476" i="2"/>
  <c r="L477" i="2"/>
  <c r="L478" i="2"/>
  <c r="L479" i="2"/>
  <c r="L480" i="2"/>
  <c r="L481" i="2"/>
  <c r="S481" i="2" s="1"/>
  <c r="L482" i="2"/>
  <c r="L483" i="2"/>
  <c r="L484" i="2"/>
  <c r="L485" i="2"/>
  <c r="L486" i="2"/>
  <c r="L487" i="2"/>
  <c r="S487" i="2" s="1"/>
  <c r="L488" i="2"/>
  <c r="L489" i="2"/>
  <c r="L490" i="2"/>
  <c r="L491" i="2"/>
  <c r="L492" i="2"/>
  <c r="L493" i="2"/>
  <c r="S493" i="2" s="1"/>
  <c r="L494" i="2"/>
  <c r="L495" i="2"/>
  <c r="L496" i="2"/>
  <c r="L497" i="2"/>
  <c r="L498" i="2"/>
  <c r="L499" i="2"/>
  <c r="S499" i="2" s="1"/>
  <c r="L500" i="2"/>
  <c r="L501" i="2"/>
  <c r="L502" i="2"/>
  <c r="L503" i="2"/>
  <c r="L504" i="2"/>
  <c r="L505" i="2"/>
  <c r="S505" i="2" s="1"/>
  <c r="L506" i="2"/>
  <c r="L507" i="2"/>
  <c r="L508" i="2"/>
  <c r="L509" i="2"/>
  <c r="L510" i="2"/>
  <c r="L511" i="2"/>
  <c r="S511" i="2" s="1"/>
  <c r="L512" i="2"/>
  <c r="L513" i="2"/>
  <c r="L514" i="2"/>
  <c r="L515" i="2"/>
  <c r="L516" i="2"/>
  <c r="L517" i="2"/>
  <c r="S517" i="2" s="1"/>
  <c r="L518" i="2"/>
  <c r="L519" i="2"/>
  <c r="L520" i="2"/>
  <c r="L521" i="2"/>
  <c r="L522" i="2"/>
  <c r="L523" i="2"/>
  <c r="S523" i="2" s="1"/>
  <c r="L524" i="2"/>
  <c r="L525" i="2"/>
  <c r="L526" i="2"/>
  <c r="L527" i="2"/>
  <c r="L528" i="2"/>
  <c r="L529" i="2"/>
  <c r="S529" i="2" s="1"/>
  <c r="L530" i="2"/>
  <c r="L531" i="2"/>
  <c r="L532" i="2"/>
  <c r="L533" i="2"/>
  <c r="L534" i="2"/>
  <c r="L535" i="2"/>
  <c r="S535" i="2" s="1"/>
  <c r="L536" i="2"/>
  <c r="L537" i="2"/>
  <c r="L538" i="2"/>
  <c r="L539" i="2"/>
  <c r="L540" i="2"/>
  <c r="L541" i="2"/>
  <c r="S541" i="2" s="1"/>
  <c r="L542" i="2"/>
  <c r="L543" i="2"/>
  <c r="L544" i="2"/>
  <c r="L545" i="2"/>
  <c r="L546" i="2"/>
  <c r="L547" i="2"/>
  <c r="S547" i="2" s="1"/>
  <c r="L548" i="2"/>
  <c r="L549" i="2"/>
  <c r="L550" i="2"/>
  <c r="L551" i="2"/>
  <c r="L552" i="2"/>
  <c r="L553" i="2"/>
  <c r="S553" i="2" s="1"/>
  <c r="L554" i="2"/>
  <c r="L555" i="2"/>
  <c r="L556" i="2"/>
  <c r="L557" i="2"/>
  <c r="L558" i="2"/>
  <c r="L559" i="2"/>
  <c r="S559" i="2" s="1"/>
  <c r="L560" i="2"/>
  <c r="L561" i="2"/>
  <c r="L562" i="2"/>
  <c r="L563" i="2"/>
  <c r="L564" i="2"/>
  <c r="L565" i="2"/>
  <c r="S565" i="2" s="1"/>
  <c r="L566" i="2"/>
  <c r="L567" i="2"/>
  <c r="L568" i="2"/>
  <c r="L569" i="2"/>
  <c r="L570" i="2"/>
  <c r="L571" i="2"/>
  <c r="S571" i="2" s="1"/>
  <c r="L572" i="2"/>
  <c r="L573" i="2"/>
  <c r="L574" i="2"/>
  <c r="L575" i="2"/>
  <c r="L576" i="2"/>
  <c r="L577" i="2"/>
  <c r="S577" i="2" s="1"/>
  <c r="L578" i="2"/>
  <c r="L579" i="2"/>
  <c r="L580" i="2"/>
  <c r="L581" i="2"/>
  <c r="L582" i="2"/>
  <c r="L583" i="2"/>
  <c r="S583" i="2" s="1"/>
  <c r="L584" i="2"/>
  <c r="L585" i="2"/>
  <c r="L586" i="2"/>
  <c r="L587" i="2"/>
  <c r="L588" i="2"/>
  <c r="L589" i="2"/>
  <c r="S589" i="2" s="1"/>
  <c r="L590" i="2"/>
  <c r="L591" i="2"/>
  <c r="L592" i="2"/>
  <c r="L593" i="2"/>
  <c r="L594" i="2"/>
  <c r="L595" i="2"/>
  <c r="S595" i="2" s="1"/>
  <c r="L596" i="2"/>
  <c r="L597" i="2"/>
  <c r="L598" i="2"/>
  <c r="L599" i="2"/>
  <c r="L600" i="2"/>
  <c r="L601" i="2"/>
  <c r="S601" i="2" s="1"/>
  <c r="L602" i="2"/>
  <c r="L603" i="2"/>
  <c r="L604" i="2"/>
  <c r="L605" i="2"/>
  <c r="L606" i="2"/>
  <c r="L607" i="2"/>
  <c r="S607" i="2" s="1"/>
  <c r="L608" i="2"/>
  <c r="L609" i="2"/>
  <c r="L610" i="2"/>
  <c r="L611" i="2"/>
  <c r="L612" i="2"/>
  <c r="L613" i="2"/>
  <c r="S613" i="2" s="1"/>
  <c r="L614" i="2"/>
  <c r="L615" i="2"/>
  <c r="L616" i="2"/>
  <c r="L617" i="2"/>
  <c r="L618" i="2"/>
  <c r="L619" i="2"/>
  <c r="S619" i="2" s="1"/>
  <c r="L620" i="2"/>
  <c r="L621" i="2"/>
  <c r="L622" i="2"/>
  <c r="L623" i="2"/>
  <c r="L624" i="2"/>
  <c r="L625" i="2"/>
  <c r="S625" i="2" s="1"/>
  <c r="L626" i="2"/>
  <c r="L627" i="2"/>
  <c r="L628" i="2"/>
  <c r="L629" i="2"/>
  <c r="L630" i="2"/>
  <c r="L631" i="2"/>
  <c r="S631" i="2" s="1"/>
  <c r="L632" i="2"/>
  <c r="L633" i="2"/>
  <c r="L634" i="2"/>
  <c r="L635" i="2"/>
  <c r="L636" i="2"/>
  <c r="L637" i="2"/>
  <c r="S637" i="2" s="1"/>
  <c r="L638" i="2"/>
  <c r="L639" i="2"/>
  <c r="L640" i="2"/>
  <c r="L641" i="2"/>
  <c r="L642" i="2"/>
  <c r="L643" i="2"/>
  <c r="S643" i="2" s="1"/>
  <c r="L644" i="2"/>
  <c r="L645" i="2"/>
  <c r="L646" i="2"/>
  <c r="L647" i="2"/>
  <c r="L648" i="2"/>
  <c r="L649" i="2"/>
  <c r="S649" i="2" s="1"/>
  <c r="L650" i="2"/>
  <c r="L651" i="2"/>
  <c r="L652" i="2"/>
  <c r="L653" i="2"/>
  <c r="L654" i="2"/>
  <c r="L655" i="2"/>
  <c r="S655" i="2" s="1"/>
  <c r="L656" i="2"/>
  <c r="L657" i="2"/>
  <c r="L658" i="2"/>
  <c r="L659" i="2"/>
  <c r="L660" i="2"/>
  <c r="L661" i="2"/>
  <c r="S661" i="2" s="1"/>
  <c r="L662" i="2"/>
  <c r="L663" i="2"/>
  <c r="L664" i="2"/>
  <c r="L665" i="2"/>
  <c r="L666" i="2"/>
  <c r="L667" i="2"/>
  <c r="S667" i="2" s="1"/>
  <c r="L668" i="2"/>
  <c r="L669" i="2"/>
  <c r="L670" i="2"/>
  <c r="L671" i="2"/>
  <c r="L672" i="2"/>
  <c r="L673" i="2"/>
  <c r="S673" i="2" s="1"/>
  <c r="L674" i="2"/>
  <c r="L675" i="2"/>
  <c r="L676" i="2"/>
  <c r="L677" i="2"/>
  <c r="L678" i="2"/>
  <c r="L679" i="2"/>
  <c r="S679" i="2" s="1"/>
  <c r="L680" i="2"/>
  <c r="L681" i="2"/>
  <c r="L682" i="2"/>
  <c r="L683" i="2"/>
  <c r="L684" i="2"/>
  <c r="L685" i="2"/>
  <c r="S685" i="2" s="1"/>
  <c r="L686" i="2"/>
  <c r="L687" i="2"/>
  <c r="L688" i="2"/>
  <c r="L689" i="2"/>
  <c r="L690" i="2"/>
  <c r="L691" i="2"/>
  <c r="S691" i="2" s="1"/>
  <c r="L692" i="2"/>
  <c r="L693" i="2"/>
  <c r="L694" i="2"/>
  <c r="L695" i="2"/>
  <c r="L696" i="2"/>
  <c r="L697" i="2"/>
  <c r="S697" i="2" s="1"/>
  <c r="L698" i="2"/>
  <c r="L699" i="2"/>
  <c r="L700" i="2"/>
  <c r="L701" i="2"/>
  <c r="L702" i="2"/>
  <c r="L703" i="2"/>
  <c r="S703" i="2" s="1"/>
  <c r="L704" i="2"/>
  <c r="L705" i="2"/>
  <c r="L706" i="2"/>
  <c r="L707" i="2"/>
  <c r="L708" i="2"/>
  <c r="L709" i="2"/>
  <c r="S709" i="2" s="1"/>
  <c r="L710" i="2"/>
  <c r="L711" i="2"/>
  <c r="L712" i="2"/>
  <c r="L713" i="2"/>
  <c r="L714" i="2"/>
  <c r="L715" i="2"/>
  <c r="S715" i="2" s="1"/>
  <c r="L716" i="2"/>
  <c r="L717" i="2"/>
  <c r="L718" i="2"/>
  <c r="L719" i="2"/>
  <c r="L720" i="2"/>
  <c r="L721" i="2"/>
  <c r="S721" i="2" s="1"/>
  <c r="L722" i="2"/>
  <c r="L723" i="2"/>
  <c r="L724" i="2"/>
  <c r="L725" i="2"/>
  <c r="L726" i="2"/>
  <c r="L727" i="2"/>
  <c r="S727" i="2" s="1"/>
  <c r="L728" i="2"/>
  <c r="L729" i="2"/>
  <c r="L730" i="2"/>
  <c r="L731" i="2"/>
  <c r="L732" i="2"/>
  <c r="L733" i="2"/>
  <c r="S733" i="2" s="1"/>
  <c r="L734" i="2"/>
  <c r="L735" i="2"/>
  <c r="L736" i="2"/>
  <c r="L737" i="2"/>
  <c r="L738" i="2"/>
  <c r="L739" i="2"/>
  <c r="S739" i="2" s="1"/>
  <c r="L740" i="2"/>
  <c r="L741" i="2"/>
  <c r="L742" i="2"/>
  <c r="L743" i="2"/>
  <c r="L744" i="2"/>
  <c r="L745" i="2"/>
  <c r="S745" i="2" s="1"/>
  <c r="L746" i="2"/>
  <c r="L747" i="2"/>
  <c r="L748" i="2"/>
  <c r="L749" i="2"/>
  <c r="L750" i="2"/>
  <c r="L751" i="2"/>
  <c r="S751" i="2" s="1"/>
  <c r="L752" i="2"/>
  <c r="L753" i="2"/>
  <c r="L754" i="2"/>
  <c r="L755" i="2"/>
  <c r="L756" i="2"/>
  <c r="L757" i="2"/>
  <c r="S757" i="2" s="1"/>
  <c r="L758" i="2"/>
  <c r="L759" i="2"/>
  <c r="L760" i="2"/>
  <c r="L761" i="2"/>
  <c r="L762" i="2"/>
  <c r="L763" i="2"/>
  <c r="S763" i="2" s="1"/>
  <c r="L764" i="2"/>
  <c r="L765" i="2"/>
  <c r="L766" i="2"/>
  <c r="L767" i="2"/>
  <c r="L768" i="2"/>
  <c r="L769" i="2"/>
  <c r="S769" i="2" s="1"/>
  <c r="L770" i="2"/>
  <c r="L771" i="2"/>
  <c r="L772" i="2"/>
  <c r="L773" i="2"/>
  <c r="L774" i="2"/>
  <c r="L775" i="2"/>
  <c r="S775" i="2" s="1"/>
  <c r="L776" i="2"/>
  <c r="L777" i="2"/>
  <c r="L778" i="2"/>
  <c r="L779" i="2"/>
  <c r="L780" i="2"/>
  <c r="L781" i="2"/>
  <c r="S781" i="2" s="1"/>
  <c r="L782" i="2"/>
  <c r="L783" i="2"/>
  <c r="L784" i="2"/>
  <c r="L785" i="2"/>
  <c r="L786" i="2"/>
  <c r="L787" i="2"/>
  <c r="S787" i="2" s="1"/>
  <c r="L788" i="2"/>
  <c r="L789" i="2"/>
  <c r="L790" i="2"/>
  <c r="L791" i="2"/>
  <c r="L792" i="2"/>
  <c r="L793" i="2"/>
  <c r="S793" i="2" s="1"/>
  <c r="L794" i="2"/>
  <c r="L795" i="2"/>
  <c r="L796" i="2"/>
  <c r="L797" i="2"/>
  <c r="L798" i="2"/>
  <c r="L799" i="2"/>
  <c r="S799" i="2" s="1"/>
  <c r="L800" i="2"/>
  <c r="L801" i="2"/>
  <c r="L802" i="2"/>
  <c r="L803" i="2"/>
  <c r="L804" i="2"/>
  <c r="L805" i="2"/>
  <c r="S805" i="2" s="1"/>
  <c r="L806" i="2"/>
  <c r="L807" i="2"/>
  <c r="L808" i="2"/>
  <c r="L809" i="2"/>
  <c r="L810" i="2"/>
  <c r="L811" i="2"/>
  <c r="S811" i="2" s="1"/>
  <c r="L812" i="2"/>
  <c r="L813" i="2"/>
  <c r="L814" i="2"/>
  <c r="L815" i="2"/>
  <c r="L816" i="2"/>
  <c r="L817" i="2"/>
  <c r="S817" i="2" s="1"/>
  <c r="L818" i="2"/>
  <c r="L819" i="2"/>
  <c r="L820" i="2"/>
  <c r="L821" i="2"/>
  <c r="L822" i="2"/>
  <c r="L823" i="2"/>
  <c r="S823" i="2" s="1"/>
  <c r="L824" i="2"/>
  <c r="L825" i="2"/>
  <c r="L826" i="2"/>
  <c r="L827" i="2"/>
  <c r="L828" i="2"/>
  <c r="L829" i="2"/>
  <c r="S829" i="2" s="1"/>
  <c r="L830" i="2"/>
  <c r="L831" i="2"/>
  <c r="L832" i="2"/>
  <c r="L833" i="2"/>
  <c r="L834" i="2"/>
  <c r="L835" i="2"/>
  <c r="S835" i="2" s="1"/>
  <c r="L836" i="2"/>
  <c r="L837" i="2"/>
  <c r="L838" i="2"/>
  <c r="L839" i="2"/>
  <c r="L840" i="2"/>
  <c r="L841" i="2"/>
  <c r="S841" i="2" s="1"/>
  <c r="L842" i="2"/>
  <c r="L843" i="2"/>
  <c r="L844" i="2"/>
  <c r="L845" i="2"/>
  <c r="L846" i="2"/>
  <c r="L847" i="2"/>
  <c r="S847" i="2" s="1"/>
  <c r="L848" i="2"/>
  <c r="L849" i="2"/>
  <c r="L850" i="2"/>
  <c r="L851" i="2"/>
  <c r="L852" i="2"/>
  <c r="L853" i="2"/>
  <c r="S853" i="2" s="1"/>
  <c r="L854" i="2"/>
  <c r="L855" i="2"/>
  <c r="L856" i="2"/>
  <c r="L857" i="2"/>
  <c r="L858" i="2"/>
  <c r="L859" i="2"/>
  <c r="S859" i="2" s="1"/>
  <c r="L860" i="2"/>
  <c r="L861" i="2"/>
  <c r="L862" i="2"/>
  <c r="L863" i="2"/>
  <c r="L864" i="2"/>
  <c r="L865" i="2"/>
  <c r="S865" i="2" s="1"/>
  <c r="L866" i="2"/>
  <c r="L867" i="2"/>
  <c r="L868" i="2"/>
  <c r="L869" i="2"/>
  <c r="L870" i="2"/>
  <c r="L871" i="2"/>
  <c r="S871" i="2" s="1"/>
  <c r="L872" i="2"/>
  <c r="L873" i="2"/>
  <c r="L874" i="2"/>
  <c r="L875" i="2"/>
  <c r="L876" i="2"/>
  <c r="L877" i="2"/>
  <c r="S877" i="2" s="1"/>
  <c r="L878" i="2"/>
  <c r="L879" i="2"/>
  <c r="L880" i="2"/>
  <c r="L881" i="2"/>
  <c r="L882" i="2"/>
  <c r="L883" i="2"/>
  <c r="S883" i="2" s="1"/>
  <c r="L884" i="2"/>
  <c r="L885" i="2"/>
  <c r="L886" i="2"/>
  <c r="L887" i="2"/>
  <c r="L888" i="2"/>
  <c r="L889" i="2"/>
  <c r="S889" i="2" s="1"/>
  <c r="L890" i="2"/>
  <c r="L891" i="2"/>
  <c r="L892" i="2"/>
  <c r="L893" i="2"/>
  <c r="L894" i="2"/>
  <c r="L895" i="2"/>
  <c r="S895" i="2" s="1"/>
  <c r="L896" i="2"/>
  <c r="L897" i="2"/>
  <c r="L898" i="2"/>
  <c r="L899" i="2"/>
  <c r="L900" i="2"/>
  <c r="L901" i="2"/>
  <c r="S901" i="2" s="1"/>
  <c r="L902" i="2"/>
  <c r="L903" i="2"/>
  <c r="L904" i="2"/>
  <c r="L905" i="2"/>
  <c r="L906" i="2"/>
  <c r="L907" i="2"/>
  <c r="S907" i="2" s="1"/>
  <c r="L908" i="2"/>
  <c r="L909" i="2"/>
  <c r="L910" i="2"/>
  <c r="L911" i="2"/>
  <c r="L912" i="2"/>
  <c r="L913" i="2"/>
  <c r="S913" i="2" s="1"/>
  <c r="L914" i="2"/>
  <c r="L915" i="2"/>
  <c r="L916" i="2"/>
  <c r="L917" i="2"/>
  <c r="L918" i="2"/>
  <c r="L919" i="2"/>
  <c r="S919" i="2" s="1"/>
  <c r="L920" i="2"/>
  <c r="L921" i="2"/>
  <c r="L922" i="2"/>
  <c r="L923" i="2"/>
  <c r="L924" i="2"/>
  <c r="L925" i="2"/>
  <c r="S925" i="2" s="1"/>
  <c r="L926" i="2"/>
  <c r="L927" i="2"/>
  <c r="L928" i="2"/>
  <c r="L929" i="2"/>
  <c r="L930" i="2"/>
  <c r="L931" i="2"/>
  <c r="S931" i="2" s="1"/>
  <c r="L932" i="2"/>
  <c r="L933" i="2"/>
  <c r="L934" i="2"/>
  <c r="L935" i="2"/>
  <c r="L936" i="2"/>
  <c r="L937" i="2"/>
  <c r="S937" i="2" s="1"/>
  <c r="L938" i="2"/>
  <c r="L939" i="2"/>
  <c r="L940" i="2"/>
  <c r="L941" i="2"/>
  <c r="L942" i="2"/>
  <c r="L943" i="2"/>
  <c r="S943" i="2" s="1"/>
  <c r="L944" i="2"/>
  <c r="L945" i="2"/>
  <c r="L946" i="2"/>
  <c r="L947" i="2"/>
  <c r="L948" i="2"/>
  <c r="L949" i="2"/>
  <c r="S949" i="2" s="1"/>
  <c r="L950" i="2"/>
  <c r="L951" i="2"/>
  <c r="L952" i="2"/>
  <c r="L953" i="2"/>
  <c r="L954" i="2"/>
  <c r="L955" i="2"/>
  <c r="S955" i="2" s="1"/>
  <c r="L956" i="2"/>
  <c r="L957" i="2"/>
  <c r="L958" i="2"/>
  <c r="L959" i="2"/>
  <c r="L960" i="2"/>
  <c r="L961" i="2"/>
  <c r="S961" i="2" s="1"/>
  <c r="L962" i="2"/>
  <c r="L963" i="2"/>
  <c r="L964" i="2"/>
  <c r="L965" i="2"/>
  <c r="L966" i="2"/>
  <c r="L967" i="2"/>
  <c r="S967" i="2" s="1"/>
  <c r="L968" i="2"/>
  <c r="L969" i="2"/>
  <c r="L970" i="2"/>
  <c r="L971" i="2"/>
  <c r="L972" i="2"/>
  <c r="L973" i="2"/>
  <c r="S973" i="2" s="1"/>
  <c r="L974" i="2"/>
  <c r="L975" i="2"/>
  <c r="L976" i="2"/>
  <c r="L977" i="2"/>
  <c r="L978" i="2"/>
  <c r="L979" i="2"/>
  <c r="S979" i="2" s="1"/>
  <c r="L980" i="2"/>
  <c r="L981" i="2"/>
  <c r="L982" i="2"/>
  <c r="L983" i="2"/>
  <c r="L984" i="2"/>
  <c r="L985" i="2"/>
  <c r="S985" i="2" s="1"/>
  <c r="L986" i="2"/>
  <c r="L987" i="2"/>
  <c r="L988" i="2"/>
  <c r="L989" i="2"/>
  <c r="L990" i="2"/>
  <c r="L991" i="2"/>
  <c r="S991" i="2" s="1"/>
  <c r="L992" i="2"/>
  <c r="L993" i="2"/>
  <c r="L994" i="2"/>
  <c r="L995" i="2"/>
  <c r="L996" i="2"/>
  <c r="L997" i="2"/>
  <c r="S997" i="2" s="1"/>
  <c r="L998" i="2"/>
  <c r="L999" i="2"/>
  <c r="L1000" i="2"/>
  <c r="L1001" i="2"/>
  <c r="L1002" i="2"/>
  <c r="L1003" i="2"/>
  <c r="S1003" i="2" s="1"/>
  <c r="L1004" i="2"/>
  <c r="L1005" i="2"/>
  <c r="L1006" i="2"/>
  <c r="L1007" i="2"/>
  <c r="L1008" i="2"/>
  <c r="L1009" i="2"/>
  <c r="S1009" i="2" s="1"/>
  <c r="L1010" i="2"/>
  <c r="L1011" i="2"/>
  <c r="L1012" i="2"/>
  <c r="L1013" i="2"/>
  <c r="L1014" i="2"/>
  <c r="L1015" i="2"/>
  <c r="S1015" i="2" s="1"/>
  <c r="L1016" i="2"/>
  <c r="L1017" i="2"/>
  <c r="L1018" i="2"/>
  <c r="L1019" i="2"/>
  <c r="L1020" i="2"/>
  <c r="L1021" i="2"/>
  <c r="S1021" i="2" s="1"/>
  <c r="L1022" i="2"/>
  <c r="L1023" i="2"/>
  <c r="S1023" i="2" s="1"/>
  <c r="L1024" i="2"/>
  <c r="L1025" i="2"/>
  <c r="L1026" i="2"/>
  <c r="L1027" i="2"/>
  <c r="S1027" i="2" s="1"/>
  <c r="L1028" i="2"/>
  <c r="L1029" i="2"/>
  <c r="L1030" i="2"/>
  <c r="L1031" i="2"/>
  <c r="L1032" i="2"/>
  <c r="L1033" i="2"/>
  <c r="S1033" i="2" s="1"/>
  <c r="L1034" i="2"/>
  <c r="L1035" i="2"/>
  <c r="S1035" i="2" s="1"/>
  <c r="L1036" i="2"/>
  <c r="L1037" i="2"/>
  <c r="L1038" i="2"/>
  <c r="L1039" i="2"/>
  <c r="S1039" i="2" s="1"/>
  <c r="L1040" i="2"/>
  <c r="L1041" i="2"/>
  <c r="L1042" i="2"/>
  <c r="L1043" i="2"/>
  <c r="L1044" i="2"/>
  <c r="L1045" i="2"/>
  <c r="S1045" i="2" s="1"/>
  <c r="L1046" i="2"/>
  <c r="L1047" i="2"/>
  <c r="S1047" i="2" s="1"/>
  <c r="L1048" i="2"/>
  <c r="L1049" i="2"/>
  <c r="L1050" i="2"/>
  <c r="L1051" i="2"/>
  <c r="S1051" i="2" s="1"/>
  <c r="L1052" i="2"/>
  <c r="L1053" i="2"/>
  <c r="L1054" i="2"/>
  <c r="L1055" i="2"/>
  <c r="L1056" i="2"/>
  <c r="L1057" i="2"/>
  <c r="S1057" i="2" s="1"/>
  <c r="L1058" i="2"/>
  <c r="L1059" i="2"/>
  <c r="S1059" i="2" s="1"/>
  <c r="L1060" i="2"/>
  <c r="L1061" i="2"/>
  <c r="L1062" i="2"/>
  <c r="L1063" i="2"/>
  <c r="S1063" i="2" s="1"/>
  <c r="L1064" i="2"/>
  <c r="L1065" i="2"/>
  <c r="L1066" i="2"/>
  <c r="L1067" i="2"/>
  <c r="L1068" i="2"/>
  <c r="L1069" i="2"/>
  <c r="S1069" i="2" s="1"/>
  <c r="L1070" i="2"/>
  <c r="L1071" i="2"/>
  <c r="S1071" i="2" s="1"/>
  <c r="L1072" i="2"/>
  <c r="L1073" i="2"/>
  <c r="L1074" i="2"/>
  <c r="L1075" i="2"/>
  <c r="S1075" i="2" s="1"/>
  <c r="L1076" i="2"/>
  <c r="L1077" i="2"/>
  <c r="L1078" i="2"/>
  <c r="L1079" i="2"/>
  <c r="L1080" i="2"/>
  <c r="L1081" i="2"/>
  <c r="S1081" i="2" s="1"/>
  <c r="L1082" i="2"/>
  <c r="L1083" i="2"/>
  <c r="S1083" i="2" s="1"/>
  <c r="L1084" i="2"/>
  <c r="L1085" i="2"/>
  <c r="L1086" i="2"/>
  <c r="L1087" i="2"/>
  <c r="S1087" i="2" s="1"/>
  <c r="L1088" i="2"/>
  <c r="L1089" i="2"/>
  <c r="L1090" i="2"/>
  <c r="L1091" i="2"/>
  <c r="L1092" i="2"/>
  <c r="L1093" i="2"/>
  <c r="S1093" i="2" s="1"/>
  <c r="L1094" i="2"/>
  <c r="L1095" i="2"/>
  <c r="S1095" i="2" s="1"/>
  <c r="L1096" i="2"/>
  <c r="L1097" i="2"/>
  <c r="L1098" i="2"/>
  <c r="L1099" i="2"/>
  <c r="S1099" i="2" s="1"/>
  <c r="L1100" i="2"/>
  <c r="L1101" i="2"/>
  <c r="L1102" i="2"/>
  <c r="L1103" i="2"/>
  <c r="L1104" i="2"/>
  <c r="L1105" i="2"/>
  <c r="S1105" i="2" s="1"/>
  <c r="L1106" i="2"/>
  <c r="L1107" i="2"/>
  <c r="S1107" i="2" s="1"/>
  <c r="L1108" i="2"/>
  <c r="L1109" i="2"/>
  <c r="L1110" i="2"/>
  <c r="L1111" i="2"/>
  <c r="S1111" i="2" s="1"/>
  <c r="L1112" i="2"/>
  <c r="L1113" i="2"/>
  <c r="L1114" i="2"/>
  <c r="L1115" i="2"/>
  <c r="L1116" i="2"/>
  <c r="L1117" i="2"/>
  <c r="S1117" i="2" s="1"/>
  <c r="L1118" i="2"/>
  <c r="L1119" i="2"/>
  <c r="S1119" i="2" s="1"/>
  <c r="L1120" i="2"/>
  <c r="L1121" i="2"/>
  <c r="L1122" i="2"/>
  <c r="L1123" i="2"/>
  <c r="S1123" i="2" s="1"/>
  <c r="L1124" i="2"/>
  <c r="L1125" i="2"/>
  <c r="L1126" i="2"/>
  <c r="L1127" i="2"/>
  <c r="L1128" i="2"/>
  <c r="L1129" i="2"/>
  <c r="S1129" i="2" s="1"/>
  <c r="L1130" i="2"/>
  <c r="L1131" i="2"/>
  <c r="S1131" i="2" s="1"/>
  <c r="L1132" i="2"/>
  <c r="L1133" i="2"/>
  <c r="L1134" i="2"/>
  <c r="L1135" i="2"/>
  <c r="S1135" i="2" s="1"/>
  <c r="L1136" i="2"/>
  <c r="L1137" i="2"/>
  <c r="L1138" i="2"/>
  <c r="L1139" i="2"/>
  <c r="L1140" i="2"/>
  <c r="L1141" i="2"/>
  <c r="S1141" i="2" s="1"/>
  <c r="L1142" i="2"/>
  <c r="L1143" i="2"/>
  <c r="S1143" i="2" s="1"/>
  <c r="L1144" i="2"/>
  <c r="L1145" i="2"/>
  <c r="L1146" i="2"/>
  <c r="L1147" i="2"/>
  <c r="S1147" i="2" s="1"/>
  <c r="L1148" i="2"/>
  <c r="L1149" i="2"/>
  <c r="L1150" i="2"/>
  <c r="L1151" i="2"/>
  <c r="L1152" i="2"/>
  <c r="L1153" i="2"/>
  <c r="S1153" i="2" s="1"/>
  <c r="L1154" i="2"/>
  <c r="L1155" i="2"/>
  <c r="S1155" i="2" s="1"/>
  <c r="L1156" i="2"/>
  <c r="L1157" i="2"/>
  <c r="L1158" i="2"/>
  <c r="L1159" i="2"/>
  <c r="S1159" i="2" s="1"/>
  <c r="L1160" i="2"/>
  <c r="L1161" i="2"/>
  <c r="L1162" i="2"/>
  <c r="L1163" i="2"/>
  <c r="L1164" i="2"/>
  <c r="L1165" i="2"/>
  <c r="S1165" i="2" s="1"/>
  <c r="L1166" i="2"/>
  <c r="L1167" i="2"/>
  <c r="S1167" i="2" s="1"/>
  <c r="L1168" i="2"/>
  <c r="L1169" i="2"/>
  <c r="L1170" i="2"/>
  <c r="L1171" i="2"/>
  <c r="S1171" i="2" s="1"/>
  <c r="L1172" i="2"/>
  <c r="L1173" i="2"/>
  <c r="L1174" i="2"/>
  <c r="L1175" i="2"/>
  <c r="L1176" i="2"/>
  <c r="L1177" i="2"/>
  <c r="S1177" i="2" s="1"/>
  <c r="L1178" i="2"/>
  <c r="L1179" i="2"/>
  <c r="S1179" i="2" s="1"/>
  <c r="L1180" i="2"/>
  <c r="L1181" i="2"/>
  <c r="L1182" i="2"/>
  <c r="L1183" i="2"/>
  <c r="S1183" i="2" s="1"/>
  <c r="L1184" i="2"/>
  <c r="L1185" i="2"/>
  <c r="L1186" i="2"/>
  <c r="L1187" i="2"/>
  <c r="L1188" i="2"/>
  <c r="L1189" i="2"/>
  <c r="S1189" i="2" s="1"/>
  <c r="L1190" i="2"/>
  <c r="L1191" i="2"/>
  <c r="S1191" i="2" s="1"/>
  <c r="L1192" i="2"/>
  <c r="L1193" i="2"/>
  <c r="L1194" i="2"/>
  <c r="L1195" i="2"/>
  <c r="S1195" i="2" s="1"/>
  <c r="L1196" i="2"/>
  <c r="L1197" i="2"/>
  <c r="L1198" i="2"/>
  <c r="L1199" i="2"/>
  <c r="L1200" i="2"/>
  <c r="L1201" i="2"/>
  <c r="S1201" i="2" s="1"/>
  <c r="L1202" i="2"/>
  <c r="L1203" i="2"/>
  <c r="S1203" i="2" s="1"/>
  <c r="L1204" i="2"/>
  <c r="L1205" i="2"/>
  <c r="L1206" i="2"/>
  <c r="L1207" i="2"/>
  <c r="S1207" i="2" s="1"/>
  <c r="L1208" i="2"/>
  <c r="L1209" i="2"/>
  <c r="L1210" i="2"/>
  <c r="L1211" i="2"/>
  <c r="L1212" i="2"/>
  <c r="L1213" i="2"/>
  <c r="S1213" i="2" s="1"/>
  <c r="L1214" i="2"/>
  <c r="L1215" i="2"/>
  <c r="S1215" i="2" s="1"/>
  <c r="L1216" i="2"/>
  <c r="L1217" i="2"/>
  <c r="L1218" i="2"/>
  <c r="L1219" i="2"/>
  <c r="S1219" i="2" s="1"/>
  <c r="L1220" i="2"/>
  <c r="L1221" i="2"/>
  <c r="L1222" i="2"/>
  <c r="L1223" i="2"/>
  <c r="L1224" i="2"/>
  <c r="L1225" i="2"/>
  <c r="S1225" i="2" s="1"/>
  <c r="L1226" i="2"/>
  <c r="L1227" i="2"/>
  <c r="S1227" i="2" s="1"/>
  <c r="L1228" i="2"/>
  <c r="L1229" i="2"/>
  <c r="L1230" i="2"/>
  <c r="L1231" i="2"/>
  <c r="S1231" i="2" s="1"/>
  <c r="L1232" i="2"/>
  <c r="L1233" i="2"/>
  <c r="L1234" i="2"/>
  <c r="L1235" i="2"/>
  <c r="L1236" i="2"/>
  <c r="L1237" i="2"/>
  <c r="S1237" i="2" s="1"/>
  <c r="L1238" i="2"/>
  <c r="L1239" i="2"/>
  <c r="S1239" i="2" s="1"/>
  <c r="L1240" i="2"/>
  <c r="L1241" i="2"/>
  <c r="L1242" i="2"/>
  <c r="L1243" i="2"/>
  <c r="S1243" i="2" s="1"/>
  <c r="L1244" i="2"/>
  <c r="L1245" i="2"/>
  <c r="L1246" i="2"/>
  <c r="L1247" i="2"/>
  <c r="L1248" i="2"/>
  <c r="L1249" i="2"/>
  <c r="S1249" i="2" s="1"/>
  <c r="L1250" i="2"/>
  <c r="L1251" i="2"/>
  <c r="S1251" i="2" s="1"/>
  <c r="L1252" i="2"/>
  <c r="L1253" i="2"/>
  <c r="L1254" i="2"/>
  <c r="L1255" i="2"/>
  <c r="S1255" i="2" s="1"/>
  <c r="L1256" i="2"/>
  <c r="L1257" i="2"/>
  <c r="L1258" i="2"/>
  <c r="L1259" i="2"/>
  <c r="L1260" i="2"/>
  <c r="L1261" i="2"/>
  <c r="S1261" i="2" s="1"/>
  <c r="L1262" i="2"/>
  <c r="L1263" i="2"/>
  <c r="S1263" i="2" s="1"/>
  <c r="L1264" i="2"/>
  <c r="L1265" i="2"/>
  <c r="L1266" i="2"/>
  <c r="L1267" i="2"/>
  <c r="S1267" i="2" s="1"/>
  <c r="L1268" i="2"/>
  <c r="L1269" i="2"/>
  <c r="L1270" i="2"/>
  <c r="L1271" i="2"/>
  <c r="L1272" i="2"/>
  <c r="L1273" i="2"/>
  <c r="S1273" i="2" s="1"/>
  <c r="L1274" i="2"/>
  <c r="L1275" i="2"/>
  <c r="S1275" i="2" s="1"/>
  <c r="L1276" i="2"/>
  <c r="L1277" i="2"/>
  <c r="L1278" i="2"/>
  <c r="L1279" i="2"/>
  <c r="S1279" i="2" s="1"/>
  <c r="L1280" i="2"/>
  <c r="L1281" i="2"/>
  <c r="L1282" i="2"/>
  <c r="L1283" i="2"/>
  <c r="L1284" i="2"/>
  <c r="L1285" i="2"/>
  <c r="S1285" i="2" s="1"/>
  <c r="L1286" i="2"/>
  <c r="L1287" i="2"/>
  <c r="S1287" i="2" s="1"/>
  <c r="L1288" i="2"/>
  <c r="L1289" i="2"/>
  <c r="L1290" i="2"/>
  <c r="L1291" i="2"/>
  <c r="S1291" i="2" s="1"/>
  <c r="L1292" i="2"/>
  <c r="L1293" i="2"/>
  <c r="L1294" i="2"/>
  <c r="L1295" i="2"/>
  <c r="L1296" i="2"/>
  <c r="L1297" i="2"/>
  <c r="S1297" i="2" s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Q827" i="2" s="1"/>
  <c r="K828" i="2"/>
  <c r="K829" i="2"/>
  <c r="K830" i="2"/>
  <c r="K831" i="2"/>
  <c r="K832" i="2"/>
  <c r="K833" i="2"/>
  <c r="K834" i="2"/>
  <c r="K835" i="2"/>
  <c r="K836" i="2"/>
  <c r="K837" i="2"/>
  <c r="K838" i="2"/>
  <c r="K839" i="2"/>
  <c r="Q839" i="2" s="1"/>
  <c r="K840" i="2"/>
  <c r="K841" i="2"/>
  <c r="K842" i="2"/>
  <c r="K843" i="2"/>
  <c r="K844" i="2"/>
  <c r="K845" i="2"/>
  <c r="K846" i="2"/>
  <c r="K847" i="2"/>
  <c r="K848" i="2"/>
  <c r="K849" i="2"/>
  <c r="K850" i="2"/>
  <c r="K851" i="2"/>
  <c r="Q851" i="2" s="1"/>
  <c r="K852" i="2"/>
  <c r="K853" i="2"/>
  <c r="K854" i="2"/>
  <c r="K855" i="2"/>
  <c r="K856" i="2"/>
  <c r="K857" i="2"/>
  <c r="K858" i="2"/>
  <c r="K859" i="2"/>
  <c r="K860" i="2"/>
  <c r="K861" i="2"/>
  <c r="K862" i="2"/>
  <c r="K863" i="2"/>
  <c r="Q863" i="2" s="1"/>
  <c r="K864" i="2"/>
  <c r="K865" i="2"/>
  <c r="K866" i="2"/>
  <c r="K867" i="2"/>
  <c r="K868" i="2"/>
  <c r="K869" i="2"/>
  <c r="K870" i="2"/>
  <c r="K871" i="2"/>
  <c r="K872" i="2"/>
  <c r="K873" i="2"/>
  <c r="K874" i="2"/>
  <c r="K875" i="2"/>
  <c r="Q875" i="2" s="1"/>
  <c r="K876" i="2"/>
  <c r="K877" i="2"/>
  <c r="K878" i="2"/>
  <c r="K879" i="2"/>
  <c r="K880" i="2"/>
  <c r="K881" i="2"/>
  <c r="K882" i="2"/>
  <c r="K883" i="2"/>
  <c r="K884" i="2"/>
  <c r="K885" i="2"/>
  <c r="K886" i="2"/>
  <c r="K887" i="2"/>
  <c r="Q887" i="2" s="1"/>
  <c r="K888" i="2"/>
  <c r="K889" i="2"/>
  <c r="K890" i="2"/>
  <c r="K891" i="2"/>
  <c r="K892" i="2"/>
  <c r="K893" i="2"/>
  <c r="K894" i="2"/>
  <c r="K895" i="2"/>
  <c r="K896" i="2"/>
  <c r="K897" i="2"/>
  <c r="K898" i="2"/>
  <c r="K899" i="2"/>
  <c r="Q899" i="2" s="1"/>
  <c r="K900" i="2"/>
  <c r="K901" i="2"/>
  <c r="K902" i="2"/>
  <c r="K903" i="2"/>
  <c r="K904" i="2"/>
  <c r="K905" i="2"/>
  <c r="K906" i="2"/>
  <c r="K907" i="2"/>
  <c r="K908" i="2"/>
  <c r="K909" i="2"/>
  <c r="K910" i="2"/>
  <c r="K911" i="2"/>
  <c r="Q911" i="2" s="1"/>
  <c r="K912" i="2"/>
  <c r="K913" i="2"/>
  <c r="K914" i="2"/>
  <c r="K915" i="2"/>
  <c r="K916" i="2"/>
  <c r="K917" i="2"/>
  <c r="Q917" i="2" s="1"/>
  <c r="K918" i="2"/>
  <c r="K919" i="2"/>
  <c r="K920" i="2"/>
  <c r="K921" i="2"/>
  <c r="K922" i="2"/>
  <c r="K923" i="2"/>
  <c r="Q923" i="2" s="1"/>
  <c r="K924" i="2"/>
  <c r="K925" i="2"/>
  <c r="K926" i="2"/>
  <c r="K927" i="2"/>
  <c r="K928" i="2"/>
  <c r="K929" i="2"/>
  <c r="Q929" i="2" s="1"/>
  <c r="K930" i="2"/>
  <c r="K931" i="2"/>
  <c r="K932" i="2"/>
  <c r="K933" i="2"/>
  <c r="K934" i="2"/>
  <c r="K935" i="2"/>
  <c r="Q935" i="2" s="1"/>
  <c r="K936" i="2"/>
  <c r="K937" i="2"/>
  <c r="K938" i="2"/>
  <c r="K939" i="2"/>
  <c r="K940" i="2"/>
  <c r="K941" i="2"/>
  <c r="Q941" i="2" s="1"/>
  <c r="K942" i="2"/>
  <c r="K943" i="2"/>
  <c r="K944" i="2"/>
  <c r="K945" i="2"/>
  <c r="K946" i="2"/>
  <c r="K947" i="2"/>
  <c r="Q947" i="2" s="1"/>
  <c r="K948" i="2"/>
  <c r="K949" i="2"/>
  <c r="K950" i="2"/>
  <c r="K951" i="2"/>
  <c r="K952" i="2"/>
  <c r="K953" i="2"/>
  <c r="Q953" i="2" s="1"/>
  <c r="K954" i="2"/>
  <c r="K955" i="2"/>
  <c r="K956" i="2"/>
  <c r="K957" i="2"/>
  <c r="K958" i="2"/>
  <c r="K959" i="2"/>
  <c r="Q959" i="2" s="1"/>
  <c r="K960" i="2"/>
  <c r="K961" i="2"/>
  <c r="K962" i="2"/>
  <c r="K963" i="2"/>
  <c r="K964" i="2"/>
  <c r="K965" i="2"/>
  <c r="Q965" i="2" s="1"/>
  <c r="K966" i="2"/>
  <c r="K967" i="2"/>
  <c r="K968" i="2"/>
  <c r="K969" i="2"/>
  <c r="K970" i="2"/>
  <c r="K971" i="2"/>
  <c r="Q971" i="2" s="1"/>
  <c r="K972" i="2"/>
  <c r="K973" i="2"/>
  <c r="K974" i="2"/>
  <c r="K975" i="2"/>
  <c r="K976" i="2"/>
  <c r="K977" i="2"/>
  <c r="Q977" i="2" s="1"/>
  <c r="K978" i="2"/>
  <c r="K979" i="2"/>
  <c r="K980" i="2"/>
  <c r="K981" i="2"/>
  <c r="K982" i="2"/>
  <c r="K983" i="2"/>
  <c r="Q983" i="2" s="1"/>
  <c r="K984" i="2"/>
  <c r="K985" i="2"/>
  <c r="K986" i="2"/>
  <c r="K987" i="2"/>
  <c r="K988" i="2"/>
  <c r="K989" i="2"/>
  <c r="Q989" i="2" s="1"/>
  <c r="K990" i="2"/>
  <c r="K991" i="2"/>
  <c r="K992" i="2"/>
  <c r="K993" i="2"/>
  <c r="K994" i="2"/>
  <c r="K995" i="2"/>
  <c r="Q995" i="2" s="1"/>
  <c r="K996" i="2"/>
  <c r="K997" i="2"/>
  <c r="K998" i="2"/>
  <c r="K999" i="2"/>
  <c r="K1000" i="2"/>
  <c r="K1001" i="2"/>
  <c r="Q1001" i="2" s="1"/>
  <c r="K1002" i="2"/>
  <c r="K1003" i="2"/>
  <c r="K1004" i="2"/>
  <c r="K1005" i="2"/>
  <c r="K1006" i="2"/>
  <c r="K1007" i="2"/>
  <c r="Q1007" i="2" s="1"/>
  <c r="K1008" i="2"/>
  <c r="K1009" i="2"/>
  <c r="K1010" i="2"/>
  <c r="K1011" i="2"/>
  <c r="K1012" i="2"/>
  <c r="K1013" i="2"/>
  <c r="Q1013" i="2" s="1"/>
  <c r="K1014" i="2"/>
  <c r="K1015" i="2"/>
  <c r="K1016" i="2"/>
  <c r="K1017" i="2"/>
  <c r="K1018" i="2"/>
  <c r="K1019" i="2"/>
  <c r="Q1019" i="2" s="1"/>
  <c r="K1020" i="2"/>
  <c r="K1021" i="2"/>
  <c r="K1022" i="2"/>
  <c r="K1023" i="2"/>
  <c r="K1024" i="2"/>
  <c r="K1025" i="2"/>
  <c r="Q1025" i="2" s="1"/>
  <c r="K1026" i="2"/>
  <c r="K1027" i="2"/>
  <c r="K1028" i="2"/>
  <c r="K1029" i="2"/>
  <c r="K1030" i="2"/>
  <c r="K1031" i="2"/>
  <c r="Q1031" i="2" s="1"/>
  <c r="K1032" i="2"/>
  <c r="K1033" i="2"/>
  <c r="K1034" i="2"/>
  <c r="K1035" i="2"/>
  <c r="K1036" i="2"/>
  <c r="K1037" i="2"/>
  <c r="Q1037" i="2" s="1"/>
  <c r="K1038" i="2"/>
  <c r="K1039" i="2"/>
  <c r="K1040" i="2"/>
  <c r="K1041" i="2"/>
  <c r="K1042" i="2"/>
  <c r="K1043" i="2"/>
  <c r="Q1043" i="2" s="1"/>
  <c r="K1044" i="2"/>
  <c r="K1045" i="2"/>
  <c r="K1046" i="2"/>
  <c r="K1047" i="2"/>
  <c r="K1048" i="2"/>
  <c r="K1049" i="2"/>
  <c r="Q1049" i="2" s="1"/>
  <c r="K1050" i="2"/>
  <c r="K1051" i="2"/>
  <c r="K1052" i="2"/>
  <c r="K1053" i="2"/>
  <c r="K1054" i="2"/>
  <c r="K1055" i="2"/>
  <c r="Q1055" i="2" s="1"/>
  <c r="K1056" i="2"/>
  <c r="K1057" i="2"/>
  <c r="K1058" i="2"/>
  <c r="K1059" i="2"/>
  <c r="K1060" i="2"/>
  <c r="K1061" i="2"/>
  <c r="Q1061" i="2" s="1"/>
  <c r="K1062" i="2"/>
  <c r="K1063" i="2"/>
  <c r="K1064" i="2"/>
  <c r="K1065" i="2"/>
  <c r="K1066" i="2"/>
  <c r="K1067" i="2"/>
  <c r="Q1067" i="2" s="1"/>
  <c r="K1068" i="2"/>
  <c r="K1069" i="2"/>
  <c r="K1070" i="2"/>
  <c r="K1071" i="2"/>
  <c r="K1072" i="2"/>
  <c r="K1073" i="2"/>
  <c r="Q1073" i="2" s="1"/>
  <c r="K1074" i="2"/>
  <c r="K1075" i="2"/>
  <c r="K1076" i="2"/>
  <c r="K1077" i="2"/>
  <c r="K1078" i="2"/>
  <c r="K1079" i="2"/>
  <c r="Q1079" i="2" s="1"/>
  <c r="K1080" i="2"/>
  <c r="K1081" i="2"/>
  <c r="K1082" i="2"/>
  <c r="K1083" i="2"/>
  <c r="K1084" i="2"/>
  <c r="K1085" i="2"/>
  <c r="Q1085" i="2" s="1"/>
  <c r="K1086" i="2"/>
  <c r="K1087" i="2"/>
  <c r="K1088" i="2"/>
  <c r="K1089" i="2"/>
  <c r="K1090" i="2"/>
  <c r="K1091" i="2"/>
  <c r="Q1091" i="2" s="1"/>
  <c r="K1092" i="2"/>
  <c r="K1093" i="2"/>
  <c r="K1094" i="2"/>
  <c r="K1095" i="2"/>
  <c r="K1096" i="2"/>
  <c r="K1097" i="2"/>
  <c r="Q1097" i="2" s="1"/>
  <c r="K1098" i="2"/>
  <c r="K1099" i="2"/>
  <c r="K1100" i="2"/>
  <c r="K1101" i="2"/>
  <c r="K1102" i="2"/>
  <c r="K1103" i="2"/>
  <c r="Q1103" i="2" s="1"/>
  <c r="K1104" i="2"/>
  <c r="K1105" i="2"/>
  <c r="K1106" i="2"/>
  <c r="K1107" i="2"/>
  <c r="K1108" i="2"/>
  <c r="K1109" i="2"/>
  <c r="Q1109" i="2" s="1"/>
  <c r="K1110" i="2"/>
  <c r="K1111" i="2"/>
  <c r="K1112" i="2"/>
  <c r="K1113" i="2"/>
  <c r="K1114" i="2"/>
  <c r="K1115" i="2"/>
  <c r="Q1115" i="2" s="1"/>
  <c r="K1116" i="2"/>
  <c r="K1117" i="2"/>
  <c r="K1118" i="2"/>
  <c r="K1119" i="2"/>
  <c r="K1120" i="2"/>
  <c r="K1121" i="2"/>
  <c r="Q1121" i="2" s="1"/>
  <c r="K1122" i="2"/>
  <c r="K1123" i="2"/>
  <c r="K1124" i="2"/>
  <c r="K1125" i="2"/>
  <c r="K1126" i="2"/>
  <c r="K1127" i="2"/>
  <c r="Q1127" i="2" s="1"/>
  <c r="K1128" i="2"/>
  <c r="K1129" i="2"/>
  <c r="K1130" i="2"/>
  <c r="K1131" i="2"/>
  <c r="K1132" i="2"/>
  <c r="K1133" i="2"/>
  <c r="Q1133" i="2" s="1"/>
  <c r="K1134" i="2"/>
  <c r="K1135" i="2"/>
  <c r="K1136" i="2"/>
  <c r="K1137" i="2"/>
  <c r="K1138" i="2"/>
  <c r="K1139" i="2"/>
  <c r="Q1139" i="2" s="1"/>
  <c r="K1140" i="2"/>
  <c r="K1141" i="2"/>
  <c r="K1142" i="2"/>
  <c r="K1143" i="2"/>
  <c r="K1144" i="2"/>
  <c r="K1145" i="2"/>
  <c r="Q1145" i="2" s="1"/>
  <c r="K1146" i="2"/>
  <c r="K1147" i="2"/>
  <c r="K1148" i="2"/>
  <c r="K1149" i="2"/>
  <c r="K1150" i="2"/>
  <c r="K1151" i="2"/>
  <c r="Q1151" i="2" s="1"/>
  <c r="K1152" i="2"/>
  <c r="K1153" i="2"/>
  <c r="K1154" i="2"/>
  <c r="K1155" i="2"/>
  <c r="K1156" i="2"/>
  <c r="K1157" i="2"/>
  <c r="Q1157" i="2" s="1"/>
  <c r="K1158" i="2"/>
  <c r="K1159" i="2"/>
  <c r="K1160" i="2"/>
  <c r="K1161" i="2"/>
  <c r="K1162" i="2"/>
  <c r="K1163" i="2"/>
  <c r="Q1163" i="2" s="1"/>
  <c r="K1164" i="2"/>
  <c r="K1165" i="2"/>
  <c r="K1166" i="2"/>
  <c r="K1167" i="2"/>
  <c r="K1168" i="2"/>
  <c r="K1169" i="2"/>
  <c r="Q1169" i="2" s="1"/>
  <c r="K1170" i="2"/>
  <c r="K1171" i="2"/>
  <c r="K1172" i="2"/>
  <c r="K1173" i="2"/>
  <c r="K1174" i="2"/>
  <c r="K1175" i="2"/>
  <c r="Q1175" i="2" s="1"/>
  <c r="K1176" i="2"/>
  <c r="K1177" i="2"/>
  <c r="K1178" i="2"/>
  <c r="K1179" i="2"/>
  <c r="K1180" i="2"/>
  <c r="K1181" i="2"/>
  <c r="Q1181" i="2" s="1"/>
  <c r="K1182" i="2"/>
  <c r="K1183" i="2"/>
  <c r="K1184" i="2"/>
  <c r="K1185" i="2"/>
  <c r="K1186" i="2"/>
  <c r="K1187" i="2"/>
  <c r="Q1187" i="2" s="1"/>
  <c r="K1188" i="2"/>
  <c r="K1189" i="2"/>
  <c r="K1190" i="2"/>
  <c r="K1191" i="2"/>
  <c r="K1192" i="2"/>
  <c r="K1193" i="2"/>
  <c r="Q1193" i="2" s="1"/>
  <c r="K1194" i="2"/>
  <c r="K1195" i="2"/>
  <c r="K1196" i="2"/>
  <c r="K1197" i="2"/>
  <c r="K1198" i="2"/>
  <c r="K1199" i="2"/>
  <c r="Q1199" i="2" s="1"/>
  <c r="K1200" i="2"/>
  <c r="K1201" i="2"/>
  <c r="K1202" i="2"/>
  <c r="K1203" i="2"/>
  <c r="K1204" i="2"/>
  <c r="K1205" i="2"/>
  <c r="Q1205" i="2" s="1"/>
  <c r="K1206" i="2"/>
  <c r="K1207" i="2"/>
  <c r="K1208" i="2"/>
  <c r="K1209" i="2"/>
  <c r="K1210" i="2"/>
  <c r="K1211" i="2"/>
  <c r="Q1211" i="2" s="1"/>
  <c r="K1212" i="2"/>
  <c r="K1213" i="2"/>
  <c r="K1214" i="2"/>
  <c r="K1215" i="2"/>
  <c r="K1216" i="2"/>
  <c r="K1217" i="2"/>
  <c r="Q1217" i="2" s="1"/>
  <c r="K1218" i="2"/>
  <c r="K1219" i="2"/>
  <c r="K1220" i="2"/>
  <c r="K1221" i="2"/>
  <c r="K1222" i="2"/>
  <c r="K1223" i="2"/>
  <c r="Q1223" i="2" s="1"/>
  <c r="K1224" i="2"/>
  <c r="K1225" i="2"/>
  <c r="K1226" i="2"/>
  <c r="K1227" i="2"/>
  <c r="K1228" i="2"/>
  <c r="K1229" i="2"/>
  <c r="Q1229" i="2" s="1"/>
  <c r="K1230" i="2"/>
  <c r="K1231" i="2"/>
  <c r="K1232" i="2"/>
  <c r="K1233" i="2"/>
  <c r="K1234" i="2"/>
  <c r="K1235" i="2"/>
  <c r="Q1235" i="2" s="1"/>
  <c r="K1236" i="2"/>
  <c r="K1237" i="2"/>
  <c r="K1238" i="2"/>
  <c r="K1239" i="2"/>
  <c r="K1240" i="2"/>
  <c r="K1241" i="2"/>
  <c r="Q1241" i="2" s="1"/>
  <c r="K1242" i="2"/>
  <c r="K1243" i="2"/>
  <c r="K1244" i="2"/>
  <c r="K1245" i="2"/>
  <c r="K1246" i="2"/>
  <c r="K1247" i="2"/>
  <c r="Q1247" i="2" s="1"/>
  <c r="K1248" i="2"/>
  <c r="K1249" i="2"/>
  <c r="K1250" i="2"/>
  <c r="K1251" i="2"/>
  <c r="K1252" i="2"/>
  <c r="K1253" i="2"/>
  <c r="Q1253" i="2" s="1"/>
  <c r="K1254" i="2"/>
  <c r="K1255" i="2"/>
  <c r="K1256" i="2"/>
  <c r="K1257" i="2"/>
  <c r="K1258" i="2"/>
  <c r="K1259" i="2"/>
  <c r="Q1259" i="2" s="1"/>
  <c r="K1260" i="2"/>
  <c r="K1261" i="2"/>
  <c r="K1262" i="2"/>
  <c r="K1263" i="2"/>
  <c r="K1264" i="2"/>
  <c r="K1265" i="2"/>
  <c r="Q1265" i="2" s="1"/>
  <c r="K1266" i="2"/>
  <c r="K1267" i="2"/>
  <c r="K1268" i="2"/>
  <c r="K1269" i="2"/>
  <c r="K1270" i="2"/>
  <c r="K1271" i="2"/>
  <c r="Q1271" i="2" s="1"/>
  <c r="K1272" i="2"/>
  <c r="K1273" i="2"/>
  <c r="K1274" i="2"/>
  <c r="K1275" i="2"/>
  <c r="K1276" i="2"/>
  <c r="K1277" i="2"/>
  <c r="Q1277" i="2" s="1"/>
  <c r="K1278" i="2"/>
  <c r="K1279" i="2"/>
  <c r="K1280" i="2"/>
  <c r="K1281" i="2"/>
  <c r="K1282" i="2"/>
  <c r="K1283" i="2"/>
  <c r="Q1283" i="2" s="1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Q1295" i="2" s="1"/>
  <c r="K1296" i="2"/>
  <c r="K1297" i="2"/>
  <c r="K9" i="2"/>
  <c r="K8" i="2"/>
  <c r="O7" i="2"/>
  <c r="O1298" i="2" l="1"/>
  <c r="Q1294" i="2"/>
  <c r="Q1282" i="2"/>
  <c r="Q1270" i="2"/>
  <c r="Q1258" i="2"/>
  <c r="Q1246" i="2"/>
  <c r="Q1234" i="2"/>
  <c r="Q1222" i="2"/>
  <c r="Q1210" i="2"/>
  <c r="Q1198" i="2"/>
  <c r="Q1186" i="2"/>
  <c r="Q1174" i="2"/>
  <c r="Q1162" i="2"/>
  <c r="Q1150" i="2"/>
  <c r="Q1138" i="2"/>
  <c r="Q1126" i="2"/>
  <c r="Q1114" i="2"/>
  <c r="Q1102" i="2"/>
  <c r="Q1090" i="2"/>
  <c r="Q1078" i="2"/>
  <c r="Q1066" i="2"/>
  <c r="Q1054" i="2"/>
  <c r="Q1042" i="2"/>
  <c r="Q1030" i="2"/>
  <c r="Q1018" i="2"/>
  <c r="Q1006" i="2"/>
  <c r="Q994" i="2"/>
  <c r="Q982" i="2"/>
  <c r="Q970" i="2"/>
  <c r="S1296" i="2"/>
  <c r="S1292" i="2"/>
  <c r="S1290" i="2"/>
  <c r="S1286" i="2"/>
  <c r="S1284" i="2"/>
  <c r="S1280" i="2"/>
  <c r="S1278" i="2"/>
  <c r="S1274" i="2"/>
  <c r="S1272" i="2"/>
  <c r="S1268" i="2"/>
  <c r="S1266" i="2"/>
  <c r="S1262" i="2"/>
  <c r="S1260" i="2"/>
  <c r="S1256" i="2"/>
  <c r="S1254" i="2"/>
  <c r="S1250" i="2"/>
  <c r="S1248" i="2"/>
  <c r="S1244" i="2"/>
  <c r="S1242" i="2"/>
  <c r="S1238" i="2"/>
  <c r="S1236" i="2"/>
  <c r="S1232" i="2"/>
  <c r="S1230" i="2"/>
  <c r="S1226" i="2"/>
  <c r="S1224" i="2"/>
  <c r="S1220" i="2"/>
  <c r="S1218" i="2"/>
  <c r="S1214" i="2"/>
  <c r="S1212" i="2"/>
  <c r="S1208" i="2"/>
  <c r="S1206" i="2"/>
  <c r="S1202" i="2"/>
  <c r="S1200" i="2"/>
  <c r="S1196" i="2"/>
  <c r="S1194" i="2"/>
  <c r="S1190" i="2"/>
  <c r="S1188" i="2"/>
  <c r="S1184" i="2"/>
  <c r="S1182" i="2"/>
  <c r="S1178" i="2"/>
  <c r="S1176" i="2"/>
  <c r="S1172" i="2"/>
  <c r="S1170" i="2"/>
  <c r="S1166" i="2"/>
  <c r="S1164" i="2"/>
  <c r="S1160" i="2"/>
  <c r="S1158" i="2"/>
  <c r="S1154" i="2"/>
  <c r="S1152" i="2"/>
  <c r="S1148" i="2"/>
  <c r="S1146" i="2"/>
  <c r="S1142" i="2"/>
  <c r="S1140" i="2"/>
  <c r="S1136" i="2"/>
  <c r="S1134" i="2"/>
  <c r="S1130" i="2"/>
  <c r="S1128" i="2"/>
  <c r="S1124" i="2"/>
  <c r="S1122" i="2"/>
  <c r="S1118" i="2"/>
  <c r="S1116" i="2"/>
  <c r="S1112" i="2"/>
  <c r="S1110" i="2"/>
  <c r="S1106" i="2"/>
  <c r="S1104" i="2"/>
  <c r="S1100" i="2"/>
  <c r="S1098" i="2"/>
  <c r="S1094" i="2"/>
  <c r="S1092" i="2"/>
  <c r="S1088" i="2"/>
  <c r="S1086" i="2"/>
  <c r="S1082" i="2"/>
  <c r="S1080" i="2"/>
  <c r="S1076" i="2"/>
  <c r="S1074" i="2"/>
  <c r="S1070" i="2"/>
  <c r="S1068" i="2"/>
  <c r="S1064" i="2"/>
  <c r="S1062" i="2"/>
  <c r="S1058" i="2"/>
  <c r="S1056" i="2"/>
  <c r="S1052" i="2"/>
  <c r="S1050" i="2"/>
  <c r="S1046" i="2"/>
  <c r="S1044" i="2"/>
  <c r="S1040" i="2"/>
  <c r="S1038" i="2"/>
  <c r="S1034" i="2"/>
  <c r="S1032" i="2"/>
  <c r="S1028" i="2"/>
  <c r="S1026" i="2"/>
  <c r="S1022" i="2"/>
  <c r="S1020" i="2"/>
  <c r="S1016" i="2"/>
  <c r="S1014" i="2"/>
  <c r="S1010" i="2"/>
  <c r="S1008" i="2"/>
  <c r="S1004" i="2"/>
  <c r="S1002" i="2"/>
  <c r="S998" i="2"/>
  <c r="S996" i="2"/>
  <c r="S992" i="2"/>
  <c r="S990" i="2"/>
  <c r="S986" i="2"/>
  <c r="S984" i="2"/>
  <c r="S980" i="2"/>
  <c r="S978" i="2"/>
  <c r="S974" i="2"/>
  <c r="S972" i="2"/>
  <c r="S968" i="2"/>
  <c r="S966" i="2"/>
  <c r="S962" i="2"/>
  <c r="S960" i="2"/>
  <c r="S956" i="2"/>
  <c r="S954" i="2"/>
  <c r="S950" i="2"/>
  <c r="S948" i="2"/>
  <c r="S944" i="2"/>
  <c r="S942" i="2"/>
  <c r="S938" i="2"/>
  <c r="S936" i="2"/>
  <c r="S932" i="2"/>
  <c r="S930" i="2"/>
  <c r="S926" i="2"/>
  <c r="S924" i="2"/>
  <c r="S920" i="2"/>
  <c r="S918" i="2"/>
  <c r="S914" i="2"/>
  <c r="S912" i="2"/>
  <c r="S908" i="2"/>
  <c r="S906" i="2"/>
  <c r="S900" i="2"/>
  <c r="S896" i="2"/>
  <c r="S894" i="2"/>
  <c r="S888" i="2"/>
  <c r="S884" i="2"/>
  <c r="S882" i="2"/>
  <c r="S876" i="2"/>
  <c r="S872" i="2"/>
  <c r="S870" i="2"/>
  <c r="S864" i="2"/>
  <c r="S860" i="2"/>
  <c r="S858" i="2"/>
  <c r="S852" i="2"/>
  <c r="S848" i="2"/>
  <c r="S846" i="2"/>
  <c r="S840" i="2"/>
  <c r="S836" i="2"/>
  <c r="S834" i="2"/>
  <c r="S828" i="2"/>
  <c r="S824" i="2"/>
  <c r="S822" i="2"/>
  <c r="S816" i="2"/>
  <c r="S812" i="2"/>
  <c r="S810" i="2"/>
  <c r="S804" i="2"/>
  <c r="S800" i="2"/>
  <c r="S798" i="2"/>
  <c r="S792" i="2"/>
  <c r="S788" i="2"/>
  <c r="S786" i="2"/>
  <c r="S780" i="2"/>
  <c r="S776" i="2"/>
  <c r="S774" i="2"/>
  <c r="S768" i="2"/>
  <c r="S764" i="2"/>
  <c r="S762" i="2"/>
  <c r="S756" i="2"/>
  <c r="S752" i="2"/>
  <c r="S750" i="2"/>
  <c r="S744" i="2"/>
  <c r="S740" i="2"/>
  <c r="S738" i="2"/>
  <c r="S728" i="2"/>
  <c r="S726" i="2"/>
  <c r="S720" i="2"/>
  <c r="S716" i="2"/>
  <c r="S714" i="2"/>
  <c r="S708" i="2"/>
  <c r="S704" i="2"/>
  <c r="S702" i="2"/>
  <c r="S696" i="2"/>
  <c r="S692" i="2"/>
  <c r="S690" i="2"/>
  <c r="S684" i="2"/>
  <c r="S680" i="2"/>
  <c r="S678" i="2"/>
  <c r="S668" i="2"/>
  <c r="S666" i="2"/>
  <c r="S660" i="2"/>
  <c r="S656" i="2"/>
  <c r="S654" i="2"/>
  <c r="S644" i="2"/>
  <c r="S642" i="2"/>
  <c r="S632" i="2"/>
  <c r="S630" i="2"/>
  <c r="S620" i="2"/>
  <c r="S618" i="2"/>
  <c r="S608" i="2"/>
  <c r="S606" i="2"/>
  <c r="S596" i="2"/>
  <c r="S594" i="2"/>
  <c r="S584" i="2"/>
  <c r="S582" i="2"/>
  <c r="S572" i="2"/>
  <c r="S570" i="2"/>
  <c r="S560" i="2"/>
  <c r="S558" i="2"/>
  <c r="S548" i="2"/>
  <c r="S536" i="2"/>
  <c r="S524" i="2"/>
  <c r="S512" i="2"/>
  <c r="S500" i="2"/>
  <c r="S488" i="2"/>
  <c r="S476" i="2"/>
  <c r="S464" i="2"/>
  <c r="S452" i="2"/>
  <c r="S440" i="2"/>
  <c r="S428" i="2"/>
  <c r="S416" i="2"/>
  <c r="S404" i="2"/>
  <c r="S392" i="2"/>
  <c r="S384" i="2"/>
  <c r="S380" i="2"/>
  <c r="S378" i="2"/>
  <c r="S372" i="2"/>
  <c r="S368" i="2"/>
  <c r="S366" i="2"/>
  <c r="S360" i="2"/>
  <c r="S356" i="2"/>
  <c r="S354" i="2"/>
  <c r="S348" i="2"/>
  <c r="S344" i="2"/>
  <c r="S342" i="2"/>
  <c r="S336" i="2"/>
  <c r="S332" i="2"/>
  <c r="S330" i="2"/>
  <c r="S324" i="2"/>
  <c r="S320" i="2"/>
  <c r="S318" i="2"/>
  <c r="S312" i="2"/>
  <c r="S308" i="2"/>
  <c r="S306" i="2"/>
  <c r="S300" i="2"/>
  <c r="S296" i="2"/>
  <c r="S294" i="2"/>
  <c r="S288" i="2"/>
  <c r="S284" i="2"/>
  <c r="S282" i="2"/>
  <c r="S276" i="2"/>
  <c r="S272" i="2"/>
  <c r="S270" i="2"/>
  <c r="S264" i="2"/>
  <c r="S260" i="2"/>
  <c r="S258" i="2"/>
  <c r="S252" i="2"/>
  <c r="S248" i="2"/>
  <c r="S246" i="2"/>
  <c r="S240" i="2"/>
  <c r="S236" i="2"/>
  <c r="S234" i="2"/>
  <c r="S228" i="2"/>
  <c r="S224" i="2"/>
  <c r="S222" i="2"/>
  <c r="S216" i="2"/>
  <c r="S212" i="2"/>
  <c r="S210" i="2"/>
  <c r="S204" i="2"/>
  <c r="S200" i="2"/>
  <c r="S198" i="2"/>
  <c r="S192" i="2"/>
  <c r="S188" i="2"/>
  <c r="S186" i="2"/>
  <c r="S180" i="2"/>
  <c r="S176" i="2"/>
  <c r="S174" i="2"/>
  <c r="S168" i="2"/>
  <c r="S164" i="2"/>
  <c r="S162" i="2"/>
  <c r="S156" i="2"/>
  <c r="S152" i="2"/>
  <c r="S150" i="2"/>
  <c r="S144" i="2"/>
  <c r="S140" i="2"/>
  <c r="S138" i="2"/>
  <c r="S132" i="2"/>
  <c r="S128" i="2"/>
  <c r="S126" i="2"/>
  <c r="S120" i="2"/>
  <c r="S116" i="2"/>
  <c r="S114" i="2"/>
  <c r="S108" i="2"/>
  <c r="S104" i="2"/>
  <c r="S102" i="2"/>
  <c r="S96" i="2"/>
  <c r="S92" i="2"/>
  <c r="S90" i="2"/>
  <c r="S84" i="2"/>
  <c r="S80" i="2"/>
  <c r="S78" i="2"/>
  <c r="S72" i="2"/>
  <c r="S68" i="2"/>
  <c r="S66" i="2"/>
  <c r="S60" i="2"/>
  <c r="S56" i="2"/>
  <c r="S54" i="2"/>
  <c r="S48" i="2"/>
  <c r="S44" i="2"/>
  <c r="S42" i="2"/>
  <c r="S36" i="2"/>
  <c r="S32" i="2"/>
  <c r="S30" i="2"/>
  <c r="S24" i="2"/>
  <c r="S20" i="2"/>
  <c r="S18" i="2"/>
  <c r="S12" i="2"/>
  <c r="S8" i="2"/>
  <c r="N1298" i="2"/>
  <c r="M1298" i="2"/>
  <c r="K1298" i="2"/>
  <c r="L1298" i="2"/>
  <c r="Q1274" i="2"/>
  <c r="Q1238" i="2"/>
  <c r="Q1190" i="2"/>
  <c r="Q1279" i="2"/>
  <c r="Q1243" i="2"/>
  <c r="Q1219" i="2"/>
  <c r="Q1195" i="2"/>
  <c r="Q1171" i="2"/>
  <c r="Q1123" i="2"/>
  <c r="Q1099" i="2"/>
  <c r="Q1075" i="2"/>
  <c r="Q1051" i="2"/>
  <c r="Q1027" i="2"/>
  <c r="Q1003" i="2"/>
  <c r="Q979" i="2"/>
  <c r="Q955" i="2"/>
  <c r="Q943" i="2"/>
  <c r="Q919" i="2"/>
  <c r="Q907" i="2"/>
  <c r="Q895" i="2"/>
  <c r="Q883" i="2"/>
  <c r="Q871" i="2"/>
  <c r="Q859" i="2"/>
  <c r="Q847" i="2"/>
  <c r="Q835" i="2"/>
  <c r="Q811" i="2"/>
  <c r="Q799" i="2"/>
  <c r="Q787" i="2"/>
  <c r="Q775" i="2"/>
  <c r="Q763" i="2"/>
  <c r="Q751" i="2"/>
  <c r="Q739" i="2"/>
  <c r="Q1291" i="2"/>
  <c r="Q1267" i="2"/>
  <c r="Q1255" i="2"/>
  <c r="Q1231" i="2"/>
  <c r="Q1207" i="2"/>
  <c r="Q1183" i="2"/>
  <c r="Q1159" i="2"/>
  <c r="Q1147" i="2"/>
  <c r="Q1135" i="2"/>
  <c r="Q1111" i="2"/>
  <c r="Q1087" i="2"/>
  <c r="Q1063" i="2"/>
  <c r="Q1039" i="2"/>
  <c r="Q1015" i="2"/>
  <c r="Q991" i="2"/>
  <c r="Q967" i="2"/>
  <c r="Q931" i="2"/>
  <c r="Q823" i="2"/>
  <c r="Q7" i="2"/>
  <c r="Q1286" i="2"/>
  <c r="Q1262" i="2"/>
  <c r="Q1226" i="2"/>
  <c r="Q1214" i="2"/>
  <c r="Q1178" i="2"/>
  <c r="Q1166" i="2"/>
  <c r="Q1154" i="2"/>
  <c r="Q1142" i="2"/>
  <c r="Q1130" i="2"/>
  <c r="Q1250" i="2"/>
  <c r="Q1202" i="2"/>
  <c r="Q815" i="2"/>
  <c r="Q803" i="2"/>
  <c r="Q791" i="2"/>
  <c r="Q779" i="2"/>
  <c r="Q767" i="2"/>
  <c r="Q755" i="2"/>
  <c r="Q743" i="2"/>
  <c r="Q731" i="2"/>
  <c r="Q719" i="2"/>
  <c r="Q707" i="2"/>
  <c r="Q695" i="2"/>
  <c r="Q683" i="2"/>
  <c r="Q671" i="2"/>
  <c r="Q659" i="2"/>
  <c r="Q647" i="2"/>
  <c r="Q635" i="2"/>
  <c r="Q623" i="2"/>
  <c r="Q611" i="2"/>
  <c r="Q599" i="2"/>
  <c r="Q587" i="2"/>
  <c r="Q575" i="2"/>
  <c r="Q563" i="2"/>
  <c r="Q551" i="2"/>
  <c r="Q539" i="2"/>
  <c r="Q527" i="2"/>
  <c r="Q515" i="2"/>
  <c r="Q503" i="2"/>
  <c r="Q491" i="2"/>
  <c r="Q479" i="2"/>
  <c r="Q467" i="2"/>
  <c r="Q455" i="2"/>
  <c r="Q443" i="2"/>
  <c r="Q431" i="2"/>
  <c r="Q419" i="2"/>
  <c r="Q407" i="2"/>
  <c r="Q395" i="2"/>
  <c r="Q383" i="2"/>
  <c r="Q371" i="2"/>
  <c r="Q359" i="2"/>
  <c r="Q347" i="2"/>
  <c r="Q335" i="2"/>
  <c r="Q323" i="2"/>
  <c r="Q311" i="2"/>
  <c r="Q299" i="2"/>
  <c r="Q287" i="2"/>
  <c r="Q275" i="2"/>
  <c r="Q263" i="2"/>
  <c r="Q251" i="2"/>
  <c r="Q239" i="2"/>
  <c r="Q227" i="2"/>
  <c r="Q215" i="2"/>
  <c r="Q203" i="2"/>
  <c r="Q191" i="2"/>
  <c r="Q179" i="2"/>
  <c r="Q167" i="2"/>
  <c r="Q155" i="2"/>
  <c r="Q143" i="2"/>
  <c r="Q131" i="2"/>
  <c r="Q119" i="2"/>
  <c r="Q107" i="2"/>
  <c r="Q95" i="2"/>
  <c r="Q83" i="2"/>
  <c r="Q71" i="2"/>
  <c r="Q59" i="2"/>
  <c r="Q47" i="2"/>
  <c r="Q35" i="2"/>
  <c r="Q23" i="2"/>
  <c r="Q11" i="2"/>
  <c r="Q727" i="2"/>
  <c r="Q715" i="2"/>
  <c r="Q703" i="2"/>
  <c r="Q691" i="2"/>
  <c r="Q679" i="2"/>
  <c r="Q667" i="2"/>
  <c r="Q655" i="2"/>
  <c r="Q643" i="2"/>
  <c r="Q631" i="2"/>
  <c r="Q619" i="2"/>
  <c r="Q607" i="2"/>
  <c r="Q595" i="2"/>
  <c r="Q583" i="2"/>
  <c r="Q571" i="2"/>
  <c r="Q559" i="2"/>
  <c r="Q547" i="2"/>
  <c r="Q535" i="2"/>
  <c r="Q523" i="2"/>
  <c r="Q511" i="2"/>
  <c r="Q499" i="2"/>
  <c r="Q487" i="2"/>
  <c r="Q475" i="2"/>
  <c r="Q463" i="2"/>
  <c r="Q451" i="2"/>
  <c r="Q439" i="2"/>
  <c r="Q427" i="2"/>
  <c r="Q415" i="2"/>
  <c r="Q403" i="2"/>
  <c r="Q391" i="2"/>
  <c r="Q379" i="2"/>
  <c r="Q367" i="2"/>
  <c r="Q355" i="2"/>
  <c r="Q343" i="2"/>
  <c r="Q331" i="2"/>
  <c r="Q319" i="2"/>
  <c r="Q307" i="2"/>
  <c r="Q295" i="2"/>
  <c r="Q283" i="2"/>
  <c r="Q271" i="2"/>
  <c r="Q259" i="2"/>
  <c r="Q247" i="2"/>
  <c r="Q235" i="2"/>
  <c r="Q223" i="2"/>
  <c r="Q211" i="2"/>
  <c r="Q199" i="2"/>
  <c r="Q187" i="2"/>
  <c r="Q175" i="2"/>
  <c r="Q163" i="2"/>
  <c r="Q151" i="2"/>
  <c r="Q139" i="2"/>
  <c r="Q127" i="2"/>
  <c r="Q115" i="2"/>
  <c r="Q103" i="2"/>
  <c r="Q91" i="2"/>
  <c r="Q79" i="2"/>
  <c r="Q67" i="2"/>
  <c r="Q55" i="2"/>
  <c r="Q43" i="2"/>
  <c r="Q31" i="2"/>
  <c r="Q19" i="2"/>
  <c r="S1295" i="2"/>
  <c r="S1283" i="2"/>
  <c r="S1271" i="2"/>
  <c r="S1259" i="2"/>
  <c r="S1247" i="2"/>
  <c r="S1235" i="2"/>
  <c r="S1223" i="2"/>
  <c r="S1211" i="2"/>
  <c r="S1199" i="2"/>
  <c r="S1187" i="2"/>
  <c r="S1175" i="2"/>
  <c r="S1163" i="2"/>
  <c r="S1151" i="2"/>
  <c r="S1139" i="2"/>
  <c r="S1127" i="2"/>
  <c r="S1115" i="2"/>
  <c r="S1103" i="2"/>
  <c r="S1091" i="2"/>
  <c r="S1079" i="2"/>
  <c r="S1067" i="2"/>
  <c r="S1055" i="2"/>
  <c r="S1043" i="2"/>
  <c r="S1031" i="2"/>
  <c r="S1019" i="2"/>
  <c r="Q905" i="2"/>
  <c r="Q893" i="2"/>
  <c r="Q881" i="2"/>
  <c r="Q869" i="2"/>
  <c r="Q857" i="2"/>
  <c r="Q845" i="2"/>
  <c r="Q833" i="2"/>
  <c r="Q821" i="2"/>
  <c r="Q809" i="2"/>
  <c r="Q797" i="2"/>
  <c r="Q785" i="2"/>
  <c r="Q773" i="2"/>
  <c r="Q761" i="2"/>
  <c r="Q749" i="2"/>
  <c r="Q737" i="2"/>
  <c r="Q725" i="2"/>
  <c r="Q713" i="2"/>
  <c r="Q701" i="2"/>
  <c r="Q689" i="2"/>
  <c r="Q677" i="2"/>
  <c r="Q665" i="2"/>
  <c r="Q653" i="2"/>
  <c r="Q641" i="2"/>
  <c r="Q629" i="2"/>
  <c r="Q617" i="2"/>
  <c r="Q605" i="2"/>
  <c r="Q593" i="2"/>
  <c r="Q581" i="2"/>
  <c r="Q569" i="2"/>
  <c r="Q557" i="2"/>
  <c r="Q545" i="2"/>
  <c r="Q533" i="2"/>
  <c r="Q521" i="2"/>
  <c r="Q509" i="2"/>
  <c r="Q497" i="2"/>
  <c r="Q485" i="2"/>
  <c r="Q473" i="2"/>
  <c r="Q461" i="2"/>
  <c r="Q449" i="2"/>
  <c r="Q437" i="2"/>
  <c r="Q425" i="2"/>
  <c r="Q413" i="2"/>
  <c r="Q401" i="2"/>
  <c r="Q389" i="2"/>
  <c r="Q377" i="2"/>
  <c r="Q365" i="2"/>
  <c r="Q353" i="2"/>
  <c r="Q341" i="2"/>
  <c r="Q329" i="2"/>
  <c r="Q317" i="2"/>
  <c r="Q305" i="2"/>
  <c r="Q293" i="2"/>
  <c r="Q281" i="2"/>
  <c r="Q269" i="2"/>
  <c r="Q257" i="2"/>
  <c r="Q245" i="2"/>
  <c r="Q233" i="2"/>
  <c r="Q221" i="2"/>
  <c r="Q209" i="2"/>
  <c r="Q197" i="2"/>
  <c r="Q185" i="2"/>
  <c r="Q173" i="2"/>
  <c r="Q161" i="2"/>
  <c r="Q149" i="2"/>
  <c r="Q137" i="2"/>
  <c r="Q125" i="2"/>
  <c r="Q113" i="2"/>
  <c r="Q101" i="2"/>
  <c r="Q89" i="2"/>
  <c r="Q77" i="2"/>
  <c r="Q65" i="2"/>
  <c r="Q1118" i="2"/>
  <c r="Q1106" i="2"/>
  <c r="Q1094" i="2"/>
  <c r="Q1082" i="2"/>
  <c r="Q1070" i="2"/>
  <c r="Q1058" i="2"/>
  <c r="Q1046" i="2"/>
  <c r="Q422" i="2"/>
  <c r="Q302" i="2"/>
  <c r="S1289" i="2"/>
  <c r="S1277" i="2"/>
  <c r="S1265" i="2"/>
  <c r="S1253" i="2"/>
  <c r="S1241" i="2"/>
  <c r="S1229" i="2"/>
  <c r="S1217" i="2"/>
  <c r="S1205" i="2"/>
  <c r="S1193" i="2"/>
  <c r="S1181" i="2"/>
  <c r="S1169" i="2"/>
  <c r="S1157" i="2"/>
  <c r="S1145" i="2"/>
  <c r="S1133" i="2"/>
  <c r="S1121" i="2"/>
  <c r="S1109" i="2"/>
  <c r="S1097" i="2"/>
  <c r="S1085" i="2"/>
  <c r="S1073" i="2"/>
  <c r="S1061" i="2"/>
  <c r="S1049" i="2"/>
  <c r="S1037" i="2"/>
  <c r="S1025" i="2"/>
  <c r="S1013" i="2"/>
  <c r="S1001" i="2"/>
  <c r="S989" i="2"/>
  <c r="S977" i="2"/>
  <c r="S965" i="2"/>
  <c r="S953" i="2"/>
  <c r="S941" i="2"/>
  <c r="S929" i="2"/>
  <c r="S917" i="2"/>
  <c r="S905" i="2"/>
  <c r="S893" i="2"/>
  <c r="S881" i="2"/>
  <c r="Q53" i="2"/>
  <c r="Q41" i="2"/>
  <c r="Q29" i="2"/>
  <c r="Q17" i="2"/>
  <c r="S869" i="2"/>
  <c r="S857" i="2"/>
  <c r="S845" i="2"/>
  <c r="S833" i="2"/>
  <c r="S821" i="2"/>
  <c r="S809" i="2"/>
  <c r="S797" i="2"/>
  <c r="S785" i="2"/>
  <c r="S773" i="2"/>
  <c r="S761" i="2"/>
  <c r="S749" i="2"/>
  <c r="S737" i="2"/>
  <c r="S725" i="2"/>
  <c r="S713" i="2"/>
  <c r="S701" i="2"/>
  <c r="S689" i="2"/>
  <c r="S677" i="2"/>
  <c r="S665" i="2"/>
  <c r="S653" i="2"/>
  <c r="S641" i="2"/>
  <c r="S629" i="2"/>
  <c r="S617" i="2"/>
  <c r="S605" i="2"/>
  <c r="S593" i="2"/>
  <c r="S581" i="2"/>
  <c r="S569" i="2"/>
  <c r="S557" i="2"/>
  <c r="S545" i="2"/>
  <c r="S533" i="2"/>
  <c r="S521" i="2"/>
  <c r="S509" i="2"/>
  <c r="S497" i="2"/>
  <c r="S485" i="2"/>
  <c r="S473" i="2"/>
  <c r="S461" i="2"/>
  <c r="S449" i="2"/>
  <c r="S437" i="2"/>
  <c r="S425" i="2"/>
  <c r="S413" i="2"/>
  <c r="S401" i="2"/>
  <c r="S377" i="2"/>
  <c r="S365" i="2"/>
  <c r="S353" i="2"/>
  <c r="S341" i="2"/>
  <c r="S329" i="2"/>
  <c r="S317" i="2"/>
  <c r="S305" i="2"/>
  <c r="S293" i="2"/>
  <c r="S281" i="2"/>
  <c r="S269" i="2"/>
  <c r="S257" i="2"/>
  <c r="S245" i="2"/>
  <c r="S233" i="2"/>
  <c r="S221" i="2"/>
  <c r="S209" i="2"/>
  <c r="S197" i="2"/>
  <c r="S185" i="2"/>
  <c r="S173" i="2"/>
  <c r="S161" i="2"/>
  <c r="S149" i="2"/>
  <c r="S137" i="2"/>
  <c r="S125" i="2"/>
  <c r="S113" i="2"/>
  <c r="S101" i="2"/>
  <c r="S89" i="2"/>
  <c r="S77" i="2"/>
  <c r="S65" i="2"/>
  <c r="S53" i="2"/>
  <c r="S41" i="2"/>
  <c r="S29" i="2"/>
  <c r="S17" i="2"/>
  <c r="S1011" i="2"/>
  <c r="S999" i="2"/>
  <c r="S987" i="2"/>
  <c r="S975" i="2"/>
  <c r="S963" i="2"/>
  <c r="S951" i="2"/>
  <c r="S939" i="2"/>
  <c r="S927" i="2"/>
  <c r="S915" i="2"/>
  <c r="S903" i="2"/>
  <c r="S891" i="2"/>
  <c r="S879" i="2"/>
  <c r="S867" i="2"/>
  <c r="S855" i="2"/>
  <c r="S843" i="2"/>
  <c r="S831" i="2"/>
  <c r="S819" i="2"/>
  <c r="S807" i="2"/>
  <c r="S795" i="2"/>
  <c r="S783" i="2"/>
  <c r="S771" i="2"/>
  <c r="S759" i="2"/>
  <c r="S747" i="2"/>
  <c r="S735" i="2"/>
  <c r="S723" i="2"/>
  <c r="S711" i="2"/>
  <c r="S699" i="2"/>
  <c r="S687" i="2"/>
  <c r="S675" i="2"/>
  <c r="S663" i="2"/>
  <c r="S651" i="2"/>
  <c r="S639" i="2"/>
  <c r="S627" i="2"/>
  <c r="S615" i="2"/>
  <c r="S603" i="2"/>
  <c r="S591" i="2"/>
  <c r="S579" i="2"/>
  <c r="S567" i="2"/>
  <c r="S555" i="2"/>
  <c r="S543" i="2"/>
  <c r="S531" i="2"/>
  <c r="S519" i="2"/>
  <c r="S507" i="2"/>
  <c r="S495" i="2"/>
  <c r="S483" i="2"/>
  <c r="S471" i="2"/>
  <c r="S459" i="2"/>
  <c r="S447" i="2"/>
  <c r="S435" i="2"/>
  <c r="S423" i="2"/>
  <c r="S411" i="2"/>
  <c r="S399" i="2"/>
  <c r="S387" i="2"/>
  <c r="S375" i="2"/>
  <c r="S363" i="2"/>
  <c r="S351" i="2"/>
  <c r="S339" i="2"/>
  <c r="S327" i="2"/>
  <c r="S315" i="2"/>
  <c r="S303" i="2"/>
  <c r="S291" i="2"/>
  <c r="S279" i="2"/>
  <c r="S267" i="2"/>
  <c r="S255" i="2"/>
  <c r="S243" i="2"/>
  <c r="S231" i="2"/>
  <c r="S219" i="2"/>
  <c r="S207" i="2"/>
  <c r="S195" i="2"/>
  <c r="S183" i="2"/>
  <c r="S171" i="2"/>
  <c r="S159" i="2"/>
  <c r="S147" i="2"/>
  <c r="S135" i="2"/>
  <c r="S123" i="2"/>
  <c r="S111" i="2"/>
  <c r="S99" i="2"/>
  <c r="S87" i="2"/>
  <c r="S75" i="2"/>
  <c r="S63" i="2"/>
  <c r="S51" i="2"/>
  <c r="S39" i="2"/>
  <c r="S27" i="2"/>
  <c r="S15" i="2"/>
  <c r="S902" i="2"/>
  <c r="S890" i="2"/>
  <c r="S878" i="2"/>
  <c r="S866" i="2"/>
  <c r="S854" i="2"/>
  <c r="S842" i="2"/>
  <c r="S830" i="2"/>
  <c r="S818" i="2"/>
  <c r="S806" i="2"/>
  <c r="S794" i="2"/>
  <c r="S782" i="2"/>
  <c r="S770" i="2"/>
  <c r="S758" i="2"/>
  <c r="S746" i="2"/>
  <c r="S734" i="2"/>
  <c r="S722" i="2"/>
  <c r="S710" i="2"/>
  <c r="S698" i="2"/>
  <c r="S686" i="2"/>
  <c r="S674" i="2"/>
  <c r="S662" i="2"/>
  <c r="S650" i="2"/>
  <c r="S638" i="2"/>
  <c r="S626" i="2"/>
  <c r="S614" i="2"/>
  <c r="S602" i="2"/>
  <c r="S590" i="2"/>
  <c r="S578" i="2"/>
  <c r="S566" i="2"/>
  <c r="S554" i="2"/>
  <c r="S542" i="2"/>
  <c r="S530" i="2"/>
  <c r="S518" i="2"/>
  <c r="S506" i="2"/>
  <c r="S494" i="2"/>
  <c r="S482" i="2"/>
  <c r="S470" i="2"/>
  <c r="S458" i="2"/>
  <c r="S446" i="2"/>
  <c r="S434" i="2"/>
  <c r="S422" i="2"/>
  <c r="S410" i="2"/>
  <c r="S398" i="2"/>
  <c r="S386" i="2"/>
  <c r="S374" i="2"/>
  <c r="S362" i="2"/>
  <c r="S350" i="2"/>
  <c r="S338" i="2"/>
  <c r="S326" i="2"/>
  <c r="S314" i="2"/>
  <c r="S302" i="2"/>
  <c r="S290" i="2"/>
  <c r="S278" i="2"/>
  <c r="S266" i="2"/>
  <c r="S254" i="2"/>
  <c r="S242" i="2"/>
  <c r="S230" i="2"/>
  <c r="S218" i="2"/>
  <c r="S206" i="2"/>
  <c r="S194" i="2"/>
  <c r="S182" i="2"/>
  <c r="S170" i="2"/>
  <c r="S158" i="2"/>
  <c r="S146" i="2"/>
  <c r="S134" i="2"/>
  <c r="S122" i="2"/>
  <c r="S110" i="2"/>
  <c r="S98" i="2"/>
  <c r="S86" i="2"/>
  <c r="S74" i="2"/>
  <c r="S62" i="2"/>
  <c r="S50" i="2"/>
  <c r="S38" i="2"/>
  <c r="S26" i="2"/>
  <c r="S14" i="2"/>
  <c r="S1007" i="2"/>
  <c r="S995" i="2"/>
  <c r="S983" i="2"/>
  <c r="S971" i="2"/>
  <c r="S959" i="2"/>
  <c r="S947" i="2"/>
  <c r="S935" i="2"/>
  <c r="S923" i="2"/>
  <c r="S911" i="2"/>
  <c r="S899" i="2"/>
  <c r="S887" i="2"/>
  <c r="S875" i="2"/>
  <c r="S863" i="2"/>
  <c r="S851" i="2"/>
  <c r="S839" i="2"/>
  <c r="S827" i="2"/>
  <c r="S815" i="2"/>
  <c r="S803" i="2"/>
  <c r="S791" i="2"/>
  <c r="S779" i="2"/>
  <c r="S767" i="2"/>
  <c r="S755" i="2"/>
  <c r="S743" i="2"/>
  <c r="S731" i="2"/>
  <c r="S719" i="2"/>
  <c r="S707" i="2"/>
  <c r="S695" i="2"/>
  <c r="S683" i="2"/>
  <c r="S671" i="2"/>
  <c r="S659" i="2"/>
  <c r="S647" i="2"/>
  <c r="S635" i="2"/>
  <c r="S623" i="2"/>
  <c r="S611" i="2"/>
  <c r="S599" i="2"/>
  <c r="S587" i="2"/>
  <c r="S575" i="2"/>
  <c r="S563" i="2"/>
  <c r="S551" i="2"/>
  <c r="S539" i="2"/>
  <c r="S527" i="2"/>
  <c r="S515" i="2"/>
  <c r="S503" i="2"/>
  <c r="S491" i="2"/>
  <c r="S479" i="2"/>
  <c r="S467" i="2"/>
  <c r="S455" i="2"/>
  <c r="S443" i="2"/>
  <c r="S431" i="2"/>
  <c r="S419" i="2"/>
  <c r="S407" i="2"/>
  <c r="S395" i="2"/>
  <c r="S383" i="2"/>
  <c r="S371" i="2"/>
  <c r="S359" i="2"/>
  <c r="S347" i="2"/>
  <c r="S335" i="2"/>
  <c r="S323" i="2"/>
  <c r="S311" i="2"/>
  <c r="S299" i="2"/>
  <c r="S287" i="2"/>
  <c r="S275" i="2"/>
  <c r="S263" i="2"/>
  <c r="S251" i="2"/>
  <c r="S239" i="2"/>
  <c r="S227" i="2"/>
  <c r="S215" i="2"/>
  <c r="S203" i="2"/>
  <c r="S191" i="2"/>
  <c r="S179" i="2"/>
  <c r="S167" i="2"/>
  <c r="S155" i="2"/>
  <c r="S143" i="2"/>
  <c r="S131" i="2"/>
  <c r="S119" i="2"/>
  <c r="S107" i="2"/>
  <c r="S95" i="2"/>
  <c r="S83" i="2"/>
  <c r="S71" i="2"/>
  <c r="S59" i="2"/>
  <c r="S47" i="2"/>
  <c r="S35" i="2"/>
  <c r="S23" i="2"/>
  <c r="S11" i="2"/>
  <c r="Q958" i="2"/>
  <c r="Q946" i="2"/>
  <c r="Q934" i="2"/>
  <c r="Q922" i="2"/>
  <c r="Q910" i="2"/>
  <c r="Q898" i="2"/>
  <c r="Q886" i="2"/>
  <c r="Q874" i="2"/>
  <c r="Q862" i="2"/>
  <c r="Q850" i="2"/>
  <c r="Q838" i="2"/>
  <c r="Q826" i="2"/>
  <c r="Q814" i="2"/>
  <c r="Q802" i="2"/>
  <c r="Q790" i="2"/>
  <c r="Q778" i="2"/>
  <c r="Q766" i="2"/>
  <c r="Q754" i="2"/>
  <c r="Q742" i="2"/>
  <c r="Q730" i="2"/>
  <c r="Q718" i="2"/>
  <c r="Q706" i="2"/>
  <c r="Q694" i="2"/>
  <c r="Q682" i="2"/>
  <c r="Q670" i="2"/>
  <c r="Q658" i="2"/>
  <c r="Q646" i="2"/>
  <c r="Q634" i="2"/>
  <c r="Q622" i="2"/>
  <c r="Q610" i="2"/>
  <c r="Q598" i="2"/>
  <c r="Q586" i="2"/>
  <c r="Q574" i="2"/>
  <c r="Q562" i="2"/>
  <c r="Q550" i="2"/>
  <c r="Q538" i="2"/>
  <c r="Q526" i="2"/>
  <c r="Q514" i="2"/>
  <c r="Q502" i="2"/>
  <c r="Q490" i="2"/>
  <c r="Q478" i="2"/>
  <c r="Q466" i="2"/>
  <c r="Q454" i="2"/>
  <c r="Q442" i="2"/>
  <c r="Q430" i="2"/>
  <c r="Q418" i="2"/>
  <c r="Q406" i="2"/>
  <c r="Q394" i="2"/>
  <c r="Q382" i="2"/>
  <c r="Q370" i="2"/>
  <c r="Q358" i="2"/>
  <c r="Q346" i="2"/>
  <c r="Q334" i="2"/>
  <c r="Q322" i="2"/>
  <c r="Q310" i="2"/>
  <c r="Q298" i="2"/>
  <c r="Q286" i="2"/>
  <c r="Q274" i="2"/>
  <c r="Q262" i="2"/>
  <c r="Q250" i="2"/>
  <c r="Q238" i="2"/>
  <c r="Q226" i="2"/>
  <c r="Q214" i="2"/>
  <c r="Q202" i="2"/>
  <c r="Q190" i="2"/>
  <c r="Q178" i="2"/>
  <c r="Q166" i="2"/>
  <c r="Q154" i="2"/>
  <c r="Q142" i="2"/>
  <c r="Q130" i="2"/>
  <c r="Q118" i="2"/>
  <c r="Q106" i="2"/>
  <c r="Q94" i="2"/>
  <c r="Q82" i="2"/>
  <c r="Q70" i="2"/>
  <c r="Q58" i="2"/>
  <c r="Q46" i="2"/>
  <c r="Q34" i="2"/>
  <c r="Q22" i="2"/>
  <c r="Q10" i="2"/>
  <c r="S1294" i="2"/>
  <c r="S1282" i="2"/>
  <c r="S1270" i="2"/>
  <c r="S1258" i="2"/>
  <c r="S1246" i="2"/>
  <c r="S1234" i="2"/>
  <c r="S1222" i="2"/>
  <c r="S1210" i="2"/>
  <c r="S1198" i="2"/>
  <c r="S1186" i="2"/>
  <c r="S1174" i="2"/>
  <c r="S1162" i="2"/>
  <c r="S1150" i="2"/>
  <c r="S1138" i="2"/>
  <c r="S1126" i="2"/>
  <c r="S1114" i="2"/>
  <c r="S1102" i="2"/>
  <c r="S1090" i="2"/>
  <c r="S1078" i="2"/>
  <c r="S1066" i="2"/>
  <c r="S1054" i="2"/>
  <c r="S1042" i="2"/>
  <c r="S1030" i="2"/>
  <c r="S1293" i="2"/>
  <c r="S1281" i="2"/>
  <c r="S1269" i="2"/>
  <c r="S1257" i="2"/>
  <c r="S1245" i="2"/>
  <c r="S1233" i="2"/>
  <c r="S1221" i="2"/>
  <c r="S1209" i="2"/>
  <c r="S1197" i="2"/>
  <c r="S1185" i="2"/>
  <c r="S1173" i="2"/>
  <c r="S1161" i="2"/>
  <c r="S1149" i="2"/>
  <c r="S1137" i="2"/>
  <c r="S1125" i="2"/>
  <c r="S1113" i="2"/>
  <c r="S1101" i="2"/>
  <c r="S1089" i="2"/>
  <c r="S1077" i="2"/>
  <c r="S1065" i="2"/>
  <c r="S1053" i="2"/>
  <c r="S1041" i="2"/>
  <c r="S1029" i="2"/>
  <c r="S921" i="2"/>
  <c r="S1018" i="2"/>
  <c r="S1006" i="2"/>
  <c r="S994" i="2"/>
  <c r="S982" i="2"/>
  <c r="S970" i="2"/>
  <c r="S958" i="2"/>
  <c r="S946" i="2"/>
  <c r="S934" i="2"/>
  <c r="S922" i="2"/>
  <c r="S910" i="2"/>
  <c r="S898" i="2"/>
  <c r="S886" i="2"/>
  <c r="S874" i="2"/>
  <c r="S862" i="2"/>
  <c r="S850" i="2"/>
  <c r="S838" i="2"/>
  <c r="S826" i="2"/>
  <c r="S814" i="2"/>
  <c r="S802" i="2"/>
  <c r="S790" i="2"/>
  <c r="S778" i="2"/>
  <c r="S766" i="2"/>
  <c r="S754" i="2"/>
  <c r="S742" i="2"/>
  <c r="S730" i="2"/>
  <c r="S718" i="2"/>
  <c r="S706" i="2"/>
  <c r="S694" i="2"/>
  <c r="S682" i="2"/>
  <c r="S670" i="2"/>
  <c r="S658" i="2"/>
  <c r="S646" i="2"/>
  <c r="S634" i="2"/>
  <c r="S622" i="2"/>
  <c r="S610" i="2"/>
  <c r="S598" i="2"/>
  <c r="S586" i="2"/>
  <c r="S574" i="2"/>
  <c r="S562" i="2"/>
  <c r="S550" i="2"/>
  <c r="S538" i="2"/>
  <c r="S526" i="2"/>
  <c r="S514" i="2"/>
  <c r="S502" i="2"/>
  <c r="S490" i="2"/>
  <c r="S478" i="2"/>
  <c r="S466" i="2"/>
  <c r="S454" i="2"/>
  <c r="S442" i="2"/>
  <c r="S430" i="2"/>
  <c r="S418" i="2"/>
  <c r="S406" i="2"/>
  <c r="S394" i="2"/>
  <c r="S382" i="2"/>
  <c r="S370" i="2"/>
  <c r="S358" i="2"/>
  <c r="S346" i="2"/>
  <c r="S334" i="2"/>
  <c r="S322" i="2"/>
  <c r="S310" i="2"/>
  <c r="S298" i="2"/>
  <c r="S286" i="2"/>
  <c r="S274" i="2"/>
  <c r="S262" i="2"/>
  <c r="S250" i="2"/>
  <c r="S238" i="2"/>
  <c r="S226" i="2"/>
  <c r="S214" i="2"/>
  <c r="S202" i="2"/>
  <c r="S190" i="2"/>
  <c r="S178" i="2"/>
  <c r="S166" i="2"/>
  <c r="S154" i="2"/>
  <c r="S142" i="2"/>
  <c r="S130" i="2"/>
  <c r="S118" i="2"/>
  <c r="S106" i="2"/>
  <c r="S94" i="2"/>
  <c r="S82" i="2"/>
  <c r="S70" i="2"/>
  <c r="S58" i="2"/>
  <c r="S46" i="2"/>
  <c r="S34" i="2"/>
  <c r="S22" i="2"/>
  <c r="S10" i="2"/>
  <c r="S1017" i="2"/>
  <c r="S1005" i="2"/>
  <c r="S993" i="2"/>
  <c r="S981" i="2"/>
  <c r="S969" i="2"/>
  <c r="S957" i="2"/>
  <c r="S945" i="2"/>
  <c r="S933" i="2"/>
  <c r="S909" i="2"/>
  <c r="S897" i="2"/>
  <c r="S885" i="2"/>
  <c r="S873" i="2"/>
  <c r="S861" i="2"/>
  <c r="S849" i="2"/>
  <c r="S837" i="2"/>
  <c r="S825" i="2"/>
  <c r="S813" i="2"/>
  <c r="S801" i="2"/>
  <c r="S789" i="2"/>
  <c r="S777" i="2"/>
  <c r="S765" i="2"/>
  <c r="S753" i="2"/>
  <c r="S741" i="2"/>
  <c r="S729" i="2"/>
  <c r="S717" i="2"/>
  <c r="S705" i="2"/>
  <c r="S693" i="2"/>
  <c r="S681" i="2"/>
  <c r="S669" i="2"/>
  <c r="S657" i="2"/>
  <c r="S645" i="2"/>
  <c r="S633" i="2"/>
  <c r="S621" i="2"/>
  <c r="S609" i="2"/>
  <c r="S597" i="2"/>
  <c r="S585" i="2"/>
  <c r="S573" i="2"/>
  <c r="S561" i="2"/>
  <c r="S549" i="2"/>
  <c r="S537" i="2"/>
  <c r="S525" i="2"/>
  <c r="S513" i="2"/>
  <c r="S501" i="2"/>
  <c r="S489" i="2"/>
  <c r="S477" i="2"/>
  <c r="S465" i="2"/>
  <c r="S453" i="2"/>
  <c r="S441" i="2"/>
  <c r="S429" i="2"/>
  <c r="S417" i="2"/>
  <c r="S405" i="2"/>
  <c r="S393" i="2"/>
  <c r="S732" i="2"/>
  <c r="S672" i="2"/>
  <c r="S1288" i="2"/>
  <c r="S1276" i="2"/>
  <c r="S1264" i="2"/>
  <c r="S1252" i="2"/>
  <c r="S1240" i="2"/>
  <c r="S1228" i="2"/>
  <c r="S1216" i="2"/>
  <c r="S1204" i="2"/>
  <c r="S1192" i="2"/>
  <c r="S1180" i="2"/>
  <c r="S1168" i="2"/>
  <c r="S1156" i="2"/>
  <c r="S1144" i="2"/>
  <c r="S1132" i="2"/>
  <c r="S1120" i="2"/>
  <c r="S1108" i="2"/>
  <c r="S1096" i="2"/>
  <c r="S1084" i="2"/>
  <c r="S1072" i="2"/>
  <c r="S1060" i="2"/>
  <c r="S1048" i="2"/>
  <c r="S1036" i="2"/>
  <c r="S1024" i="2"/>
  <c r="S1012" i="2"/>
  <c r="S1000" i="2"/>
  <c r="S988" i="2"/>
  <c r="S976" i="2"/>
  <c r="S964" i="2"/>
  <c r="S952" i="2"/>
  <c r="S940" i="2"/>
  <c r="S928" i="2"/>
  <c r="S916" i="2"/>
  <c r="S904" i="2"/>
  <c r="S892" i="2"/>
  <c r="S880" i="2"/>
  <c r="S868" i="2"/>
  <c r="S856" i="2"/>
  <c r="S844" i="2"/>
  <c r="S832" i="2"/>
  <c r="S820" i="2"/>
  <c r="S808" i="2"/>
  <c r="S796" i="2"/>
  <c r="S784" i="2"/>
  <c r="S772" i="2"/>
  <c r="S760" i="2"/>
  <c r="S748" i="2"/>
  <c r="S736" i="2"/>
  <c r="S724" i="2"/>
  <c r="S712" i="2"/>
  <c r="S700" i="2"/>
  <c r="S688" i="2"/>
  <c r="S676" i="2"/>
  <c r="S664" i="2"/>
  <c r="S652" i="2"/>
  <c r="S640" i="2"/>
  <c r="S628" i="2"/>
  <c r="S616" i="2"/>
  <c r="S604" i="2"/>
  <c r="S592" i="2"/>
  <c r="S580" i="2"/>
  <c r="S568" i="2"/>
  <c r="S556" i="2"/>
  <c r="S7" i="2"/>
  <c r="Q1289" i="2"/>
  <c r="S546" i="2"/>
  <c r="S534" i="2"/>
  <c r="S522" i="2"/>
  <c r="S510" i="2"/>
  <c r="S498" i="2"/>
  <c r="S486" i="2"/>
  <c r="S474" i="2"/>
  <c r="S462" i="2"/>
  <c r="S450" i="2"/>
  <c r="S438" i="2"/>
  <c r="S426" i="2"/>
  <c r="S414" i="2"/>
  <c r="S402" i="2"/>
  <c r="S390" i="2"/>
  <c r="S544" i="2"/>
  <c r="S532" i="2"/>
  <c r="S520" i="2"/>
  <c r="S508" i="2"/>
  <c r="S496" i="2"/>
  <c r="S484" i="2"/>
  <c r="S472" i="2"/>
  <c r="S460" i="2"/>
  <c r="S448" i="2"/>
  <c r="S436" i="2"/>
  <c r="S424" i="2"/>
  <c r="S412" i="2"/>
  <c r="S400" i="2"/>
  <c r="S388" i="2"/>
  <c r="S376" i="2"/>
  <c r="S364" i="2"/>
  <c r="S352" i="2"/>
  <c r="S340" i="2"/>
  <c r="S328" i="2"/>
  <c r="S316" i="2"/>
  <c r="S304" i="2"/>
  <c r="S292" i="2"/>
  <c r="S280" i="2"/>
  <c r="S268" i="2"/>
  <c r="S256" i="2"/>
  <c r="S244" i="2"/>
  <c r="S232" i="2"/>
  <c r="S220" i="2"/>
  <c r="S208" i="2"/>
  <c r="S196" i="2"/>
  <c r="S184" i="2"/>
  <c r="S172" i="2"/>
  <c r="S160" i="2"/>
  <c r="S148" i="2"/>
  <c r="S136" i="2"/>
  <c r="S124" i="2"/>
  <c r="S112" i="2"/>
  <c r="S100" i="2"/>
  <c r="S88" i="2"/>
  <c r="S76" i="2"/>
  <c r="S64" i="2"/>
  <c r="S52" i="2"/>
  <c r="S40" i="2"/>
  <c r="S28" i="2"/>
  <c r="S16" i="2"/>
  <c r="S648" i="2"/>
  <c r="S636" i="2"/>
  <c r="S624" i="2"/>
  <c r="S612" i="2"/>
  <c r="S600" i="2"/>
  <c r="S588" i="2"/>
  <c r="S576" i="2"/>
  <c r="S564" i="2"/>
  <c r="S552" i="2"/>
  <c r="S540" i="2"/>
  <c r="S528" i="2"/>
  <c r="S516" i="2"/>
  <c r="S504" i="2"/>
  <c r="S492" i="2"/>
  <c r="S480" i="2"/>
  <c r="S468" i="2"/>
  <c r="S456" i="2"/>
  <c r="S444" i="2"/>
  <c r="S432" i="2"/>
  <c r="S420" i="2"/>
  <c r="S408" i="2"/>
  <c r="S396" i="2"/>
  <c r="Q1285" i="2"/>
  <c r="Q1261" i="2"/>
  <c r="Q1249" i="2"/>
  <c r="Q1213" i="2"/>
  <c r="Q1189" i="2"/>
  <c r="Q1165" i="2"/>
  <c r="Q1141" i="2"/>
  <c r="Q1117" i="2"/>
  <c r="Q1093" i="2"/>
  <c r="Q1069" i="2"/>
  <c r="Q1045" i="2"/>
  <c r="Q1021" i="2"/>
  <c r="Q997" i="2"/>
  <c r="Q973" i="2"/>
  <c r="Q949" i="2"/>
  <c r="Q925" i="2"/>
  <c r="Q901" i="2"/>
  <c r="Q865" i="2"/>
  <c r="Q841" i="2"/>
  <c r="Q817" i="2"/>
  <c r="Q793" i="2"/>
  <c r="Q781" i="2"/>
  <c r="Q769" i="2"/>
  <c r="Q745" i="2"/>
  <c r="Q733" i="2"/>
  <c r="Q721" i="2"/>
  <c r="Q709" i="2"/>
  <c r="Q697" i="2"/>
  <c r="Q685" i="2"/>
  <c r="Q673" i="2"/>
  <c r="Q661" i="2"/>
  <c r="Q649" i="2"/>
  <c r="Q637" i="2"/>
  <c r="Q625" i="2"/>
  <c r="Q613" i="2"/>
  <c r="Q601" i="2"/>
  <c r="Q589" i="2"/>
  <c r="Q565" i="2"/>
  <c r="Q553" i="2"/>
  <c r="Q541" i="2"/>
  <c r="Q529" i="2"/>
  <c r="Q517" i="2"/>
  <c r="Q505" i="2"/>
  <c r="Q493" i="2"/>
  <c r="Q481" i="2"/>
  <c r="Q469" i="2"/>
  <c r="Q457" i="2"/>
  <c r="Q445" i="2"/>
  <c r="Q433" i="2"/>
  <c r="Q421" i="2"/>
  <c r="Q409" i="2"/>
  <c r="Q397" i="2"/>
  <c r="Q385" i="2"/>
  <c r="Q373" i="2"/>
  <c r="Q361" i="2"/>
  <c r="Q349" i="2"/>
  <c r="Q337" i="2"/>
  <c r="Q325" i="2"/>
  <c r="Q313" i="2"/>
  <c r="Q301" i="2"/>
  <c r="Q289" i="2"/>
  <c r="Q277" i="2"/>
  <c r="Q265" i="2"/>
  <c r="Q253" i="2"/>
  <c r="Q241" i="2"/>
  <c r="Q229" i="2"/>
  <c r="Q217" i="2"/>
  <c r="Q205" i="2"/>
  <c r="Q193" i="2"/>
  <c r="Q181" i="2"/>
  <c r="Q169" i="2"/>
  <c r="Q157" i="2"/>
  <c r="Q145" i="2"/>
  <c r="Q133" i="2"/>
  <c r="Q121" i="2"/>
  <c r="Q109" i="2"/>
  <c r="Q97" i="2"/>
  <c r="Q85" i="2"/>
  <c r="Q73" i="2"/>
  <c r="Q61" i="2"/>
  <c r="Q49" i="2"/>
  <c r="Q37" i="2"/>
  <c r="Q25" i="2"/>
  <c r="Q13" i="2"/>
  <c r="Q1297" i="2"/>
  <c r="Q1273" i="2"/>
  <c r="Q1237" i="2"/>
  <c r="Q1225" i="2"/>
  <c r="Q1201" i="2"/>
  <c r="Q1177" i="2"/>
  <c r="Q1153" i="2"/>
  <c r="Q1129" i="2"/>
  <c r="Q1105" i="2"/>
  <c r="Q1081" i="2"/>
  <c r="Q1057" i="2"/>
  <c r="Q1033" i="2"/>
  <c r="Q1009" i="2"/>
  <c r="Q985" i="2"/>
  <c r="Q961" i="2"/>
  <c r="Q937" i="2"/>
  <c r="Q913" i="2"/>
  <c r="Q889" i="2"/>
  <c r="Q877" i="2"/>
  <c r="Q853" i="2"/>
  <c r="Q829" i="2"/>
  <c r="Q805" i="2"/>
  <c r="Q757" i="2"/>
  <c r="Q577" i="2"/>
  <c r="Q1287" i="2"/>
  <c r="Q1263" i="2"/>
  <c r="Q1239" i="2"/>
  <c r="Q1215" i="2"/>
  <c r="Q1191" i="2"/>
  <c r="Q1179" i="2"/>
  <c r="Q1167" i="2"/>
  <c r="Q1143" i="2"/>
  <c r="Q1131" i="2"/>
  <c r="Q1119" i="2"/>
  <c r="Q1107" i="2"/>
  <c r="Q1095" i="2"/>
  <c r="Q1083" i="2"/>
  <c r="Q1071" i="2"/>
  <c r="Q1059" i="2"/>
  <c r="Q1047" i="2"/>
  <c r="Q1035" i="2"/>
  <c r="Q1023" i="2"/>
  <c r="Q1011" i="2"/>
  <c r="Q999" i="2"/>
  <c r="Q987" i="2"/>
  <c r="Q975" i="2"/>
  <c r="Q963" i="2"/>
  <c r="Q951" i="2"/>
  <c r="Q939" i="2"/>
  <c r="Q927" i="2"/>
  <c r="Q915" i="2"/>
  <c r="Q903" i="2"/>
  <c r="Q891" i="2"/>
  <c r="Q879" i="2"/>
  <c r="Q867" i="2"/>
  <c r="Q855" i="2"/>
  <c r="Q843" i="2"/>
  <c r="Q831" i="2"/>
  <c r="Q819" i="2"/>
  <c r="Q807" i="2"/>
  <c r="Q795" i="2"/>
  <c r="Q783" i="2"/>
  <c r="Q771" i="2"/>
  <c r="Q8" i="2"/>
  <c r="Q1275" i="2"/>
  <c r="Q1251" i="2"/>
  <c r="Q1227" i="2"/>
  <c r="Q1203" i="2"/>
  <c r="Q1155" i="2"/>
  <c r="Q1292" i="2"/>
  <c r="Q1280" i="2"/>
  <c r="Q1268" i="2"/>
  <c r="Q1256" i="2"/>
  <c r="Q1244" i="2"/>
  <c r="Q1232" i="2"/>
  <c r="Q1220" i="2"/>
  <c r="Q1208" i="2"/>
  <c r="Q1196" i="2"/>
  <c r="Q1184" i="2"/>
  <c r="Q1172" i="2"/>
  <c r="Q1160" i="2"/>
  <c r="Q1148" i="2"/>
  <c r="Q1136" i="2"/>
  <c r="Q1124" i="2"/>
  <c r="Q1112" i="2"/>
  <c r="Q1100" i="2"/>
  <c r="Q1088" i="2"/>
  <c r="Q1076" i="2"/>
  <c r="Q1064" i="2"/>
  <c r="Q1052" i="2"/>
  <c r="Q1040" i="2"/>
  <c r="Q1028" i="2"/>
  <c r="Q1016" i="2"/>
  <c r="Q1004" i="2"/>
  <c r="Q992" i="2"/>
  <c r="Q980" i="2"/>
  <c r="Q968" i="2"/>
  <c r="Q956" i="2"/>
  <c r="Q944" i="2"/>
  <c r="Q932" i="2"/>
  <c r="Q920" i="2"/>
  <c r="Q908" i="2"/>
  <c r="Q896" i="2"/>
  <c r="Q884" i="2"/>
  <c r="Q872" i="2"/>
  <c r="Q860" i="2"/>
  <c r="Q848" i="2"/>
  <c r="Q836" i="2"/>
  <c r="Q824" i="2"/>
  <c r="Q812" i="2"/>
  <c r="Q800" i="2"/>
  <c r="Q788" i="2"/>
  <c r="Q776" i="2"/>
  <c r="Q764" i="2"/>
  <c r="Q752" i="2"/>
  <c r="Q740" i="2"/>
  <c r="Q728" i="2"/>
  <c r="Q716" i="2"/>
  <c r="Q704" i="2"/>
  <c r="Q692" i="2"/>
  <c r="Q680" i="2"/>
  <c r="Q668" i="2"/>
  <c r="Q656" i="2"/>
  <c r="Q644" i="2"/>
  <c r="Q632" i="2"/>
  <c r="Q620" i="2"/>
  <c r="Q608" i="2"/>
  <c r="Q572" i="2"/>
  <c r="Q560" i="2"/>
  <c r="Q1276" i="2"/>
  <c r="Q1228" i="2"/>
  <c r="Q1192" i="2"/>
  <c r="Q1156" i="2"/>
  <c r="Q1132" i="2"/>
  <c r="Q1108" i="2"/>
  <c r="Q1072" i="2"/>
  <c r="Q1036" i="2"/>
  <c r="Q1000" i="2"/>
  <c r="Q964" i="2"/>
  <c r="Q928" i="2"/>
  <c r="Q904" i="2"/>
  <c r="Q892" i="2"/>
  <c r="Q880" i="2"/>
  <c r="Q868" i="2"/>
  <c r="Q856" i="2"/>
  <c r="Q820" i="2"/>
  <c r="Q808" i="2"/>
  <c r="Q796" i="2"/>
  <c r="Q784" i="2"/>
  <c r="Q772" i="2"/>
  <c r="Q760" i="2"/>
  <c r="Q748" i="2"/>
  <c r="Q736" i="2"/>
  <c r="Q724" i="2"/>
  <c r="Q712" i="2"/>
  <c r="Q700" i="2"/>
  <c r="Q688" i="2"/>
  <c r="Q676" i="2"/>
  <c r="Q664" i="2"/>
  <c r="Q652" i="2"/>
  <c r="Q640" i="2"/>
  <c r="Q628" i="2"/>
  <c r="Q616" i="2"/>
  <c r="Q604" i="2"/>
  <c r="Q592" i="2"/>
  <c r="Q580" i="2"/>
  <c r="Q568" i="2"/>
  <c r="Q556" i="2"/>
  <c r="Q544" i="2"/>
  <c r="Q532" i="2"/>
  <c r="Q520" i="2"/>
  <c r="Q508" i="2"/>
  <c r="Q496" i="2"/>
  <c r="Q484" i="2"/>
  <c r="Q472" i="2"/>
  <c r="Q460" i="2"/>
  <c r="Q448" i="2"/>
  <c r="Q436" i="2"/>
  <c r="Q424" i="2"/>
  <c r="Q412" i="2"/>
  <c r="Q400" i="2"/>
  <c r="Q388" i="2"/>
  <c r="Q376" i="2"/>
  <c r="Q364" i="2"/>
  <c r="Q352" i="2"/>
  <c r="Q340" i="2"/>
  <c r="Q328" i="2"/>
  <c r="Q316" i="2"/>
  <c r="Q304" i="2"/>
  <c r="Q292" i="2"/>
  <c r="Q280" i="2"/>
  <c r="Q268" i="2"/>
  <c r="Q256" i="2"/>
  <c r="Q244" i="2"/>
  <c r="Q232" i="2"/>
  <c r="Q220" i="2"/>
  <c r="Q208" i="2"/>
  <c r="Q196" i="2"/>
  <c r="Q184" i="2"/>
  <c r="Q172" i="2"/>
  <c r="Q160" i="2"/>
  <c r="Q148" i="2"/>
  <c r="Q136" i="2"/>
  <c r="Q124" i="2"/>
  <c r="Q112" i="2"/>
  <c r="Q100" i="2"/>
  <c r="Q88" i="2"/>
  <c r="Q76" i="2"/>
  <c r="Q64" i="2"/>
  <c r="Q52" i="2"/>
  <c r="Q40" i="2"/>
  <c r="Q28" i="2"/>
  <c r="Q16" i="2"/>
  <c r="Q1252" i="2"/>
  <c r="Q1216" i="2"/>
  <c r="Q1168" i="2"/>
  <c r="Q1120" i="2"/>
  <c r="Q1084" i="2"/>
  <c r="Q1048" i="2"/>
  <c r="Q1012" i="2"/>
  <c r="Q976" i="2"/>
  <c r="Q940" i="2"/>
  <c r="Q844" i="2"/>
  <c r="Q1288" i="2"/>
  <c r="Q1264" i="2"/>
  <c r="Q1240" i="2"/>
  <c r="Q1204" i="2"/>
  <c r="Q1180" i="2"/>
  <c r="Q1144" i="2"/>
  <c r="Q1096" i="2"/>
  <c r="Q1060" i="2"/>
  <c r="Q1024" i="2"/>
  <c r="Q988" i="2"/>
  <c r="Q952" i="2"/>
  <c r="Q916" i="2"/>
  <c r="Q832" i="2"/>
  <c r="Q9" i="2"/>
  <c r="Q1296" i="2"/>
  <c r="Q1284" i="2"/>
  <c r="Q1272" i="2"/>
  <c r="Q1260" i="2"/>
  <c r="Q1248" i="2"/>
  <c r="Q1236" i="2"/>
  <c r="Q1224" i="2"/>
  <c r="Q1212" i="2"/>
  <c r="Q1200" i="2"/>
  <c r="Q1188" i="2"/>
  <c r="Q1176" i="2"/>
  <c r="Q1164" i="2"/>
  <c r="Q1152" i="2"/>
  <c r="Q1140" i="2"/>
  <c r="Q1128" i="2"/>
  <c r="Q1116" i="2"/>
  <c r="Q1104" i="2"/>
  <c r="Q1092" i="2"/>
  <c r="Q1080" i="2"/>
  <c r="Q1068" i="2"/>
  <c r="Q1056" i="2"/>
  <c r="Q1044" i="2"/>
  <c r="Q1032" i="2"/>
  <c r="Q1020" i="2"/>
  <c r="Q1008" i="2"/>
  <c r="Q996" i="2"/>
  <c r="Q984" i="2"/>
  <c r="Q972" i="2"/>
  <c r="Q960" i="2"/>
  <c r="Q948" i="2"/>
  <c r="Q936" i="2"/>
  <c r="Q924" i="2"/>
  <c r="Q912" i="2"/>
  <c r="Q900" i="2"/>
  <c r="Q888" i="2"/>
  <c r="Q876" i="2"/>
  <c r="Q864" i="2"/>
  <c r="Q852" i="2"/>
  <c r="Q840" i="2"/>
  <c r="Q828" i="2"/>
  <c r="Q816" i="2"/>
  <c r="Q804" i="2"/>
  <c r="Q792" i="2"/>
  <c r="Q780" i="2"/>
  <c r="Q768" i="2"/>
  <c r="Q756" i="2"/>
  <c r="Q744" i="2"/>
  <c r="Q732" i="2"/>
  <c r="Q720" i="2"/>
  <c r="Q708" i="2"/>
  <c r="Q696" i="2"/>
  <c r="Q684" i="2"/>
  <c r="Q672" i="2"/>
  <c r="Q660" i="2"/>
  <c r="Q648" i="2"/>
  <c r="Q636" i="2"/>
  <c r="Q624" i="2"/>
  <c r="Q612" i="2"/>
  <c r="Q600" i="2"/>
  <c r="Q588" i="2"/>
  <c r="Q576" i="2"/>
  <c r="Q468" i="2"/>
  <c r="Q408" i="2"/>
  <c r="Q396" i="2"/>
  <c r="Q1293" i="2"/>
  <c r="Q1281" i="2"/>
  <c r="Q1269" i="2"/>
  <c r="Q1257" i="2"/>
  <c r="Q1245" i="2"/>
  <c r="Q1233" i="2"/>
  <c r="Q1221" i="2"/>
  <c r="Q1209" i="2"/>
  <c r="Q1197" i="2"/>
  <c r="Q1185" i="2"/>
  <c r="Q1173" i="2"/>
  <c r="Q1161" i="2"/>
  <c r="Q1149" i="2"/>
  <c r="Q1137" i="2"/>
  <c r="Q1125" i="2"/>
  <c r="Q1113" i="2"/>
  <c r="Q1101" i="2"/>
  <c r="Q1089" i="2"/>
  <c r="Q1077" i="2"/>
  <c r="Q1065" i="2"/>
  <c r="Q1053" i="2"/>
  <c r="Q1041" i="2"/>
  <c r="Q1029" i="2"/>
  <c r="Q1017" i="2"/>
  <c r="Q1005" i="2"/>
  <c r="Q993" i="2"/>
  <c r="Q981" i="2"/>
  <c r="Q969" i="2"/>
  <c r="Q957" i="2"/>
  <c r="Q945" i="2"/>
  <c r="Q933" i="2"/>
  <c r="Q921" i="2"/>
  <c r="Q909" i="2"/>
  <c r="Q897" i="2"/>
  <c r="Q885" i="2"/>
  <c r="Q873" i="2"/>
  <c r="Q861" i="2"/>
  <c r="Q849" i="2"/>
  <c r="Q837" i="2"/>
  <c r="Q825" i="2"/>
  <c r="Q813" i="2"/>
  <c r="Q801" i="2"/>
  <c r="Q789" i="2"/>
  <c r="Q777" i="2"/>
  <c r="Q765" i="2"/>
  <c r="Q753" i="2"/>
  <c r="Q741" i="2"/>
  <c r="Q729" i="2"/>
  <c r="Q717" i="2"/>
  <c r="Q1290" i="2"/>
  <c r="Q1278" i="2"/>
  <c r="Q1266" i="2"/>
  <c r="Q1254" i="2"/>
  <c r="Q1242" i="2"/>
  <c r="Q1230" i="2"/>
  <c r="Q1218" i="2"/>
  <c r="Q1206" i="2"/>
  <c r="Q1194" i="2"/>
  <c r="Q1182" i="2"/>
  <c r="Q1170" i="2"/>
  <c r="Q1158" i="2"/>
  <c r="Q1146" i="2"/>
  <c r="Q1134" i="2"/>
  <c r="Q1122" i="2"/>
  <c r="Q1110" i="2"/>
  <c r="Q1098" i="2"/>
  <c r="Q1086" i="2"/>
  <c r="Q1074" i="2"/>
  <c r="Q1062" i="2"/>
  <c r="Q1050" i="2"/>
  <c r="Q1038" i="2"/>
  <c r="Q1026" i="2"/>
  <c r="Q1014" i="2"/>
  <c r="Q1002" i="2"/>
  <c r="Q990" i="2"/>
  <c r="Q978" i="2"/>
  <c r="Q966" i="2"/>
  <c r="Q954" i="2"/>
  <c r="Q942" i="2"/>
  <c r="Q930" i="2"/>
  <c r="Q918" i="2"/>
  <c r="Q906" i="2"/>
  <c r="Q894" i="2"/>
  <c r="Q882" i="2"/>
  <c r="Q870" i="2"/>
  <c r="Q858" i="2"/>
  <c r="Q846" i="2"/>
  <c r="Q834" i="2"/>
  <c r="Q822" i="2"/>
  <c r="Q810" i="2"/>
  <c r="Q798" i="2"/>
  <c r="Q786" i="2"/>
  <c r="Q774" i="2"/>
  <c r="Q762" i="2"/>
  <c r="Q750" i="2"/>
  <c r="Q738" i="2"/>
  <c r="Q726" i="2"/>
  <c r="Q714" i="2"/>
  <c r="Q702" i="2"/>
  <c r="Q690" i="2"/>
  <c r="Q678" i="2"/>
  <c r="Q666" i="2"/>
  <c r="Q654" i="2"/>
  <c r="Q642" i="2"/>
  <c r="Q630" i="2"/>
  <c r="Q618" i="2"/>
  <c r="Q606" i="2"/>
  <c r="Q594" i="2"/>
  <c r="Q582" i="2"/>
  <c r="Q558" i="2"/>
  <c r="Q546" i="2"/>
  <c r="Q534" i="2"/>
  <c r="Q450" i="2"/>
  <c r="Q438" i="2"/>
  <c r="Q378" i="2"/>
  <c r="Q366" i="2"/>
  <c r="Q318" i="2"/>
  <c r="Q270" i="2"/>
  <c r="Q222" i="2"/>
  <c r="Q138" i="2"/>
  <c r="Q78" i="2"/>
  <c r="Q705" i="2"/>
  <c r="Q693" i="2"/>
  <c r="Q681" i="2"/>
  <c r="Q669" i="2"/>
  <c r="Q657" i="2"/>
  <c r="Q645" i="2"/>
  <c r="Q633" i="2"/>
  <c r="Q621" i="2"/>
  <c r="Q609" i="2"/>
  <c r="Q597" i="2"/>
  <c r="Q585" i="2"/>
  <c r="Q573" i="2"/>
  <c r="Q561" i="2"/>
  <c r="Q549" i="2"/>
  <c r="Q584" i="2"/>
  <c r="Q480" i="2"/>
  <c r="Q174" i="2"/>
  <c r="Q759" i="2"/>
  <c r="Q747" i="2"/>
  <c r="Q735" i="2"/>
  <c r="Q723" i="2"/>
  <c r="Q711" i="2"/>
  <c r="Q699" i="2"/>
  <c r="Q687" i="2"/>
  <c r="Q675" i="2"/>
  <c r="Q663" i="2"/>
  <c r="Q651" i="2"/>
  <c r="Q639" i="2"/>
  <c r="Q627" i="2"/>
  <c r="Q615" i="2"/>
  <c r="Q603" i="2"/>
  <c r="Q591" i="2"/>
  <c r="Q579" i="2"/>
  <c r="Q567" i="2"/>
  <c r="Q555" i="2"/>
  <c r="Q543" i="2"/>
  <c r="Q531" i="2"/>
  <c r="Q519" i="2"/>
  <c r="Q507" i="2"/>
  <c r="Q495" i="2"/>
  <c r="Q483" i="2"/>
  <c r="Q471" i="2"/>
  <c r="Q459" i="2"/>
  <c r="Q447" i="2"/>
  <c r="Q435" i="2"/>
  <c r="Q423" i="2"/>
  <c r="Q411" i="2"/>
  <c r="Q399" i="2"/>
  <c r="Q387" i="2"/>
  <c r="Q375" i="2"/>
  <c r="Q363" i="2"/>
  <c r="Q351" i="2"/>
  <c r="Q339" i="2"/>
  <c r="Q327" i="2"/>
  <c r="Q315" i="2"/>
  <c r="Q303" i="2"/>
  <c r="Q291" i="2"/>
  <c r="Q279" i="2"/>
  <c r="Q267" i="2"/>
  <c r="Q255" i="2"/>
  <c r="Q243" i="2"/>
  <c r="Q231" i="2"/>
  <c r="Q219" i="2"/>
  <c r="Q207" i="2"/>
  <c r="Q195" i="2"/>
  <c r="Q183" i="2"/>
  <c r="Q171" i="2"/>
  <c r="Q159" i="2"/>
  <c r="Q147" i="2"/>
  <c r="Q135" i="2"/>
  <c r="Q123" i="2"/>
  <c r="Q111" i="2"/>
  <c r="Q99" i="2"/>
  <c r="Q87" i="2"/>
  <c r="Q75" i="2"/>
  <c r="Q63" i="2"/>
  <c r="Q51" i="2"/>
  <c r="Q39" i="2"/>
  <c r="Q27" i="2"/>
  <c r="Q15" i="2"/>
  <c r="Q1034" i="2"/>
  <c r="Q1022" i="2"/>
  <c r="Q1010" i="2"/>
  <c r="Q998" i="2"/>
  <c r="Q986" i="2"/>
  <c r="Q974" i="2"/>
  <c r="Q962" i="2"/>
  <c r="Q950" i="2"/>
  <c r="Q938" i="2"/>
  <c r="Q926" i="2"/>
  <c r="Q914" i="2"/>
  <c r="Q902" i="2"/>
  <c r="Q890" i="2"/>
  <c r="Q878" i="2"/>
  <c r="Q866" i="2"/>
  <c r="Q854" i="2"/>
  <c r="Q842" i="2"/>
  <c r="Q830" i="2"/>
  <c r="Q818" i="2"/>
  <c r="Q806" i="2"/>
  <c r="Q794" i="2"/>
  <c r="Q782" i="2"/>
  <c r="Q770" i="2"/>
  <c r="Q758" i="2"/>
  <c r="Q746" i="2"/>
  <c r="Q734" i="2"/>
  <c r="Q722" i="2"/>
  <c r="Q710" i="2"/>
  <c r="Q698" i="2"/>
  <c r="Q686" i="2"/>
  <c r="Q674" i="2"/>
  <c r="Q662" i="2"/>
  <c r="Q650" i="2"/>
  <c r="Q638" i="2"/>
  <c r="Q626" i="2"/>
  <c r="Q614" i="2"/>
  <c r="Q602" i="2"/>
  <c r="Q590" i="2"/>
  <c r="Q578" i="2"/>
  <c r="Q566" i="2"/>
  <c r="Q554" i="2"/>
  <c r="Q542" i="2"/>
  <c r="Q530" i="2"/>
  <c r="Q518" i="2"/>
  <c r="Q506" i="2"/>
  <c r="Q494" i="2"/>
  <c r="Q482" i="2"/>
  <c r="Q470" i="2"/>
  <c r="Q458" i="2"/>
  <c r="Q446" i="2"/>
  <c r="Q434" i="2"/>
  <c r="Q410" i="2"/>
  <c r="Q398" i="2"/>
  <c r="Q386" i="2"/>
  <c r="Q374" i="2"/>
  <c r="Q362" i="2"/>
  <c r="Q350" i="2"/>
  <c r="Q338" i="2"/>
  <c r="Q326" i="2"/>
  <c r="Q314" i="2"/>
  <c r="Q290" i="2"/>
  <c r="Q278" i="2"/>
  <c r="Q266" i="2"/>
  <c r="Q254" i="2"/>
  <c r="Q242" i="2"/>
  <c r="Q230" i="2"/>
  <c r="Q218" i="2"/>
  <c r="Q206" i="2"/>
  <c r="Q194" i="2"/>
  <c r="Q182" i="2"/>
  <c r="Q170" i="2"/>
  <c r="Q158" i="2"/>
  <c r="Q146" i="2"/>
  <c r="Q134" i="2"/>
  <c r="Q122" i="2"/>
  <c r="Q110" i="2"/>
  <c r="Q98" i="2"/>
  <c r="Q86" i="2"/>
  <c r="Q74" i="2"/>
  <c r="Q62" i="2"/>
  <c r="Q50" i="2"/>
  <c r="Q38" i="2"/>
  <c r="Q26" i="2"/>
  <c r="Q14" i="2"/>
  <c r="Q564" i="2"/>
  <c r="Q552" i="2"/>
  <c r="Q540" i="2"/>
  <c r="Q528" i="2"/>
  <c r="Q516" i="2"/>
  <c r="Q504" i="2"/>
  <c r="Q492" i="2"/>
  <c r="Q456" i="2"/>
  <c r="Q444" i="2"/>
  <c r="Q432" i="2"/>
  <c r="Q420" i="2"/>
  <c r="Q384" i="2"/>
  <c r="Q372" i="2"/>
  <c r="Q360" i="2"/>
  <c r="Q348" i="2"/>
  <c r="Q336" i="2"/>
  <c r="Q324" i="2"/>
  <c r="Q312" i="2"/>
  <c r="Q300" i="2"/>
  <c r="Q288" i="2"/>
  <c r="Q276" i="2"/>
  <c r="Q264" i="2"/>
  <c r="Q252" i="2"/>
  <c r="Q240" i="2"/>
  <c r="Q228" i="2"/>
  <c r="Q216" i="2"/>
  <c r="Q204" i="2"/>
  <c r="Q192" i="2"/>
  <c r="Q180" i="2"/>
  <c r="Q168" i="2"/>
  <c r="Q156" i="2"/>
  <c r="Q144" i="2"/>
  <c r="Q132" i="2"/>
  <c r="Q120" i="2"/>
  <c r="Q108" i="2"/>
  <c r="Q96" i="2"/>
  <c r="Q84" i="2"/>
  <c r="Q72" i="2"/>
  <c r="Q60" i="2"/>
  <c r="Q48" i="2"/>
  <c r="Q36" i="2"/>
  <c r="Q24" i="2"/>
  <c r="Q12" i="2"/>
  <c r="Q537" i="2"/>
  <c r="Q525" i="2"/>
  <c r="Q513" i="2"/>
  <c r="Q501" i="2"/>
  <c r="Q489" i="2"/>
  <c r="Q477" i="2"/>
  <c r="Q465" i="2"/>
  <c r="Q453" i="2"/>
  <c r="Q441" i="2"/>
  <c r="Q429" i="2"/>
  <c r="Q417" i="2"/>
  <c r="Q405" i="2"/>
  <c r="Q393" i="2"/>
  <c r="Q381" i="2"/>
  <c r="Q369" i="2"/>
  <c r="Q357" i="2"/>
  <c r="Q345" i="2"/>
  <c r="Q333" i="2"/>
  <c r="Q321" i="2"/>
  <c r="Q309" i="2"/>
  <c r="Q297" i="2"/>
  <c r="Q285" i="2"/>
  <c r="Q273" i="2"/>
  <c r="Q261" i="2"/>
  <c r="Q249" i="2"/>
  <c r="Q237" i="2"/>
  <c r="Q225" i="2"/>
  <c r="Q213" i="2"/>
  <c r="Q201" i="2"/>
  <c r="Q189" i="2"/>
  <c r="Q177" i="2"/>
  <c r="Q165" i="2"/>
  <c r="Q153" i="2"/>
  <c r="Q141" i="2"/>
  <c r="Q129" i="2"/>
  <c r="Q117" i="2"/>
  <c r="Q105" i="2"/>
  <c r="Q93" i="2"/>
  <c r="Q81" i="2"/>
  <c r="Q69" i="2"/>
  <c r="Q57" i="2"/>
  <c r="Q45" i="2"/>
  <c r="Q33" i="2"/>
  <c r="Q21" i="2"/>
  <c r="Q596" i="2"/>
  <c r="Q548" i="2"/>
  <c r="Q536" i="2"/>
  <c r="Q524" i="2"/>
  <c r="Q512" i="2"/>
  <c r="Q500" i="2"/>
  <c r="Q488" i="2"/>
  <c r="Q476" i="2"/>
  <c r="Q464" i="2"/>
  <c r="Q452" i="2"/>
  <c r="Q440" i="2"/>
  <c r="Q428" i="2"/>
  <c r="Q416" i="2"/>
  <c r="Q404" i="2"/>
  <c r="Q392" i="2"/>
  <c r="Q380" i="2"/>
  <c r="Q368" i="2"/>
  <c r="Q356" i="2"/>
  <c r="Q344" i="2"/>
  <c r="Q332" i="2"/>
  <c r="Q320" i="2"/>
  <c r="Q308" i="2"/>
  <c r="Q296" i="2"/>
  <c r="Q284" i="2"/>
  <c r="Q272" i="2"/>
  <c r="Q260" i="2"/>
  <c r="Q248" i="2"/>
  <c r="Q236" i="2"/>
  <c r="Q224" i="2"/>
  <c r="Q212" i="2"/>
  <c r="Q200" i="2"/>
  <c r="Q188" i="2"/>
  <c r="Q176" i="2"/>
  <c r="Q164" i="2"/>
  <c r="Q152" i="2"/>
  <c r="Q140" i="2"/>
  <c r="Q128" i="2"/>
  <c r="Q116" i="2"/>
  <c r="Q104" i="2"/>
  <c r="Q92" i="2"/>
  <c r="Q80" i="2"/>
  <c r="Q68" i="2"/>
  <c r="Q56" i="2"/>
  <c r="Q44" i="2"/>
  <c r="Q32" i="2"/>
  <c r="Q20" i="2"/>
  <c r="Q570" i="2"/>
  <c r="Q522" i="2"/>
  <c r="Q510" i="2"/>
  <c r="Q498" i="2"/>
  <c r="Q486" i="2"/>
  <c r="Q474" i="2"/>
  <c r="Q462" i="2"/>
  <c r="Q426" i="2"/>
  <c r="Q414" i="2"/>
  <c r="Q402" i="2"/>
  <c r="Q390" i="2"/>
  <c r="Q354" i="2"/>
  <c r="Q342" i="2"/>
  <c r="Q330" i="2"/>
  <c r="Q306" i="2"/>
  <c r="Q294" i="2"/>
  <c r="Q282" i="2"/>
  <c r="Q258" i="2"/>
  <c r="Q246" i="2"/>
  <c r="Q234" i="2"/>
  <c r="Q210" i="2"/>
  <c r="Q198" i="2"/>
  <c r="Q186" i="2"/>
  <c r="Q162" i="2"/>
  <c r="Q150" i="2"/>
  <c r="Q126" i="2"/>
  <c r="Q114" i="2"/>
  <c r="Q102" i="2"/>
  <c r="Q90" i="2"/>
  <c r="Q66" i="2"/>
  <c r="Q54" i="2"/>
  <c r="Q42" i="2"/>
  <c r="Q30" i="2"/>
  <c r="Q18" i="2"/>
  <c r="S1298" i="2" l="1"/>
  <c r="Q1298" i="2"/>
</calcChain>
</file>

<file path=xl/sharedStrings.xml><?xml version="1.0" encoding="utf-8"?>
<sst xmlns="http://schemas.openxmlformats.org/spreadsheetml/2006/main" count="7776" uniqueCount="1621">
  <si>
    <t>Nombre</t>
  </si>
  <si>
    <t>ELADIO MANUEL RODRIGUEZ PEREZ</t>
  </si>
  <si>
    <t>ENCARGADO (A) DE TESORERIA</t>
  </si>
  <si>
    <t>JOSE RAFAEL DURAN ACEVEDO</t>
  </si>
  <si>
    <t>ANALISTA</t>
  </si>
  <si>
    <t>DIRECTOR (A)</t>
  </si>
  <si>
    <t>ENCARGADO (A)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</si>
  <si>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</si>
  <si>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</si>
  <si>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</si>
  <si>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</si>
  <si>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</si>
  <si>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</si>
  <si>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</si>
  <si>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</si>
  <si>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</si>
  <si>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</si>
  <si>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</si>
  <si>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</si>
  <si>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</si>
  <si>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</si>
  <si>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</si>
  <si>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</si>
  <si>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</si>
  <si>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</si>
  <si>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</si>
  <si>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</si>
  <si>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</si>
  <si>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</si>
  <si>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</si>
  <si>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</si>
  <si>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</si>
  <si>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</si>
  <si>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</si>
  <si>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SOPORTE TECNICO</t>
  </si>
  <si>
    <t>ROSA TRINIDAD CORREA CORREA</t>
  </si>
  <si>
    <t>ABOGADO (A) I</t>
  </si>
  <si>
    <t>FRANCIS MAYRENI ROSA PUJOLS</t>
  </si>
  <si>
    <t>ELECTRICISTA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</si>
  <si>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</si>
  <si>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</si>
  <si>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</si>
  <si>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</si>
  <si>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</si>
  <si>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</si>
  <si>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</si>
  <si>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</si>
  <si>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</si>
  <si>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</si>
  <si>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</si>
  <si>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</si>
  <si>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</si>
  <si>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</si>
  <si>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</si>
  <si>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</si>
  <si>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</si>
  <si>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</si>
  <si>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</si>
  <si>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</si>
  <si>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</si>
  <si>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</si>
  <si>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</si>
  <si>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</si>
  <si>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</si>
  <si>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</si>
  <si>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</si>
  <si>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</si>
  <si>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</si>
  <si>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</si>
  <si>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</si>
  <si>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</si>
  <si>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</si>
  <si>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</si>
  <si>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</si>
  <si>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</si>
  <si>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</si>
  <si>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</si>
  <si>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</si>
  <si>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</si>
  <si>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</si>
  <si>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</si>
  <si>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</si>
  <si>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</si>
  <si>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</si>
  <si>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</si>
  <si>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</si>
  <si>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</si>
  <si>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</si>
  <si>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</si>
  <si>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</si>
  <si>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</si>
  <si>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</si>
  <si>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</si>
  <si>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</si>
  <si>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</si>
  <si>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</si>
  <si>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</si>
  <si>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</si>
  <si>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</si>
  <si>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</si>
  <si>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</si>
  <si>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</si>
  <si>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</si>
  <si>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</si>
  <si>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</si>
  <si>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</si>
  <si>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</si>
  <si>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</si>
  <si>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</si>
  <si>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</si>
  <si>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</si>
  <si>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</si>
  <si>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</si>
  <si>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</si>
  <si>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</si>
  <si>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</si>
  <si>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</si>
  <si>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</si>
  <si>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</si>
  <si>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</si>
  <si>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</si>
  <si>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</si>
  <si>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</si>
  <si>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</si>
  <si>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</si>
  <si>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</si>
  <si>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</si>
  <si>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</si>
  <si>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</si>
  <si>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</si>
  <si>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</si>
  <si>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</si>
  <si>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</si>
  <si>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</si>
  <si>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</si>
  <si>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</si>
  <si>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</si>
  <si>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</si>
  <si>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</si>
  <si>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</si>
  <si>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</si>
  <si>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</si>
  <si>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</si>
  <si>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</si>
  <si>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</si>
  <si>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</si>
  <si>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</si>
  <si>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</si>
  <si>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</si>
  <si>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</si>
  <si>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</si>
  <si>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</si>
  <si>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</si>
  <si>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</si>
  <si>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</si>
  <si>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</si>
  <si>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</si>
  <si>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</si>
  <si>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</si>
  <si>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</si>
  <si>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</si>
  <si>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</si>
  <si>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</si>
  <si>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</si>
  <si>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</si>
  <si>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</si>
  <si>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</si>
  <si>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</si>
  <si>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</si>
  <si>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</si>
  <si>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</si>
  <si>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</si>
  <si>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</si>
  <si>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</si>
  <si>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</si>
  <si>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</si>
  <si>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</si>
  <si>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</si>
  <si>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</si>
  <si>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</si>
  <si>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</si>
  <si>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</si>
  <si>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</si>
  <si>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</si>
  <si>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</si>
  <si>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</si>
  <si>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</si>
  <si>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</si>
  <si>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</si>
  <si>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</si>
  <si>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</si>
  <si>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</si>
  <si>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</si>
  <si>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</si>
  <si>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</si>
  <si>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</si>
  <si>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</si>
  <si>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</si>
  <si>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</si>
  <si>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</si>
  <si>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</si>
  <si>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</si>
  <si>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</si>
  <si>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</si>
  <si>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</si>
  <si>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</si>
  <si>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</si>
  <si>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</si>
  <si>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</si>
  <si>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</si>
  <si>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</si>
  <si>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</si>
  <si>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</si>
  <si>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</si>
  <si>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</si>
  <si>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</si>
  <si>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</si>
  <si>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</si>
  <si>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</si>
  <si>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</si>
  <si>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</si>
  <si>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</si>
  <si>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</si>
  <si>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</si>
  <si>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</si>
  <si>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</si>
  <si>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</si>
  <si>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</si>
  <si>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</si>
  <si>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</si>
  <si>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</si>
  <si>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</si>
  <si>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</si>
  <si>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 xml:space="preserve">Preparado por: </t>
  </si>
  <si>
    <t>Revisado por:</t>
  </si>
  <si>
    <t>Encargada de Nóminas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</si>
  <si>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</si>
  <si>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</si>
  <si>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</si>
  <si>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</si>
  <si>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</si>
  <si>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</si>
  <si>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</si>
  <si>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</si>
  <si>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</si>
  <si>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</si>
  <si>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</si>
  <si>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</si>
  <si>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</si>
  <si>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</si>
  <si>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</si>
  <si>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</si>
  <si>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</si>
  <si>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</si>
  <si>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</si>
  <si>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</si>
  <si>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YULEIDY YARISA SOTO TEJEDA</t>
  </si>
  <si>
    <t>EDWARD GONZALEZ SANCHEZ</t>
  </si>
  <si>
    <t>FRANCISCO ALBERTO MATOS VASQUEZ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</si>
  <si>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</si>
  <si>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</si>
  <si>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</si>
  <si>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</si>
  <si>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</si>
  <si>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</si>
  <si>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</si>
  <si>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</si>
  <si>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</si>
  <si>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</si>
  <si>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</si>
  <si>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</si>
  <si>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</si>
  <si>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</si>
  <si>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</si>
  <si>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</si>
  <si>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</si>
  <si>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</si>
  <si>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</si>
  <si>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</si>
  <si>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</si>
  <si>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</si>
  <si>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</si>
  <si>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</si>
  <si>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</si>
  <si>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</si>
  <si>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</si>
  <si>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</si>
  <si>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</si>
  <si>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</si>
  <si>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</si>
  <si>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</si>
  <si>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</si>
  <si>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</si>
  <si>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</si>
  <si>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</si>
  <si>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</si>
  <si>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</si>
  <si>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</si>
  <si>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</si>
  <si>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</si>
  <si>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</si>
  <si>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</si>
  <si>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</si>
  <si>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</si>
  <si>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</si>
  <si>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</si>
  <si>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</si>
  <si>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</si>
  <si>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</si>
  <si>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</si>
  <si>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</si>
  <si>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</si>
  <si>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</si>
  <si>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</si>
  <si>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</si>
  <si>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</si>
  <si>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</si>
  <si>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</si>
  <si>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</si>
  <si>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</si>
  <si>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</si>
  <si>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</si>
  <si>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</si>
  <si>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</si>
  <si>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</si>
  <si>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</si>
  <si>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</si>
  <si>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</si>
  <si>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</si>
  <si>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</si>
  <si>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</si>
  <si>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</si>
  <si>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</si>
  <si>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</si>
  <si>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</si>
  <si>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</si>
  <si>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</si>
  <si>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</si>
  <si>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</si>
  <si>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</si>
  <si>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</si>
  <si>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</si>
  <si>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</si>
  <si>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</si>
  <si>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</si>
  <si>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</si>
  <si>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</si>
  <si>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</si>
  <si>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</si>
  <si>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</si>
  <si>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</si>
  <si>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</si>
  <si>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</si>
  <si>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</si>
  <si>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</si>
  <si>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</si>
  <si>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</si>
  <si>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</si>
  <si>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</si>
  <si>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</si>
  <si>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</si>
  <si>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</si>
  <si>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</si>
  <si>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</si>
  <si>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</si>
  <si>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</si>
  <si>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</si>
  <si>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</si>
  <si>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</si>
  <si>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</si>
  <si>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</si>
  <si>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</si>
  <si>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</si>
  <si>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</si>
  <si>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</si>
  <si>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</si>
  <si>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</si>
  <si>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</si>
  <si>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</si>
  <si>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</si>
  <si>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</si>
  <si>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</si>
  <si>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</si>
  <si>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</si>
  <si>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</si>
  <si>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</si>
  <si>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</si>
  <si>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</si>
  <si>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</si>
  <si>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</si>
  <si>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</si>
  <si>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</si>
  <si>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</si>
  <si>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</si>
  <si>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</si>
  <si>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</si>
  <si>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</si>
  <si>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</si>
  <si>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</si>
  <si>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</si>
  <si>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</si>
  <si>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</si>
  <si>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</si>
  <si>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</si>
  <si>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</si>
  <si>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</si>
  <si>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</si>
  <si>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</si>
  <si>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</si>
  <si>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</si>
  <si>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</si>
  <si>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</si>
  <si>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</si>
  <si>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</si>
  <si>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</si>
  <si>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</si>
  <si>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</si>
  <si>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</si>
  <si>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</si>
  <si>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</si>
  <si>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</si>
  <si>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</si>
  <si>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</si>
  <si>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</si>
  <si>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</si>
  <si>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</si>
  <si>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</si>
  <si>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</si>
  <si>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</si>
  <si>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</si>
  <si>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</si>
  <si>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</si>
  <si>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</si>
  <si>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</si>
  <si>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</si>
  <si>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</si>
  <si>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</si>
  <si>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</si>
  <si>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</si>
  <si>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</si>
  <si>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</si>
  <si>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</si>
  <si>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</si>
  <si>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</si>
  <si>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</si>
  <si>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</si>
  <si>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</si>
  <si>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</si>
  <si>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</si>
  <si>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</si>
  <si>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</si>
  <si>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</si>
  <si>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</si>
  <si>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</si>
  <si>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</si>
  <si>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</si>
  <si>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</si>
  <si>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</si>
  <si>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</si>
  <si>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</si>
  <si>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</si>
  <si>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</si>
  <si>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</si>
  <si>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</si>
  <si>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</si>
  <si>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</si>
  <si>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</si>
  <si>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</si>
  <si>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</si>
  <si>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</si>
  <si>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</si>
  <si>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</si>
  <si>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</si>
  <si>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</si>
  <si>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</si>
  <si>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</si>
  <si>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</si>
  <si>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</si>
  <si>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</si>
  <si>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</si>
  <si>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</si>
  <si>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</si>
  <si>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</si>
  <si>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</si>
  <si>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</si>
  <si>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</si>
  <si>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</si>
  <si>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</si>
  <si>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</si>
  <si>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</si>
  <si>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</si>
  <si>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</si>
  <si>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</si>
  <si>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</si>
  <si>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</si>
  <si>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</si>
  <si>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</si>
  <si>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</si>
  <si>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</si>
  <si>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</si>
  <si>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</si>
  <si>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</si>
  <si>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</si>
  <si>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</si>
  <si>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</si>
  <si>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</si>
  <si>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</si>
  <si>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</si>
  <si>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</si>
  <si>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</si>
  <si>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</si>
  <si>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</si>
  <si>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</si>
  <si>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</si>
  <si>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</si>
  <si>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</si>
  <si>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</si>
  <si>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</si>
  <si>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</si>
  <si>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</si>
  <si>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</si>
  <si>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</si>
  <si>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</si>
  <si>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</si>
  <si>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</si>
  <si>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</si>
  <si>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</si>
  <si>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</si>
  <si>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</si>
  <si>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</si>
  <si>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</si>
  <si>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</si>
  <si>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</si>
  <si>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</si>
  <si>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</si>
  <si>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</si>
  <si>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</si>
  <si>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</si>
  <si>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</si>
  <si>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</si>
  <si>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</si>
  <si>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</si>
  <si>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</si>
  <si>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</si>
  <si>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</si>
  <si>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</si>
  <si>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</si>
  <si>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</si>
  <si>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</si>
  <si>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</si>
  <si>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</si>
  <si>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</si>
  <si>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</si>
  <si>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</si>
  <si>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</si>
  <si>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</si>
  <si>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</si>
  <si>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</si>
  <si>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</si>
  <si>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</si>
  <si>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</si>
  <si>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</si>
  <si>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</si>
  <si>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</si>
  <si>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</si>
  <si>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</si>
  <si>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</si>
  <si>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</si>
  <si>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</si>
  <si>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</si>
  <si>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</si>
  <si>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</si>
  <si>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</si>
  <si>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</si>
  <si>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</si>
  <si>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</si>
  <si>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</si>
  <si>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</si>
  <si>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</si>
  <si>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</si>
  <si>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</si>
  <si>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</si>
  <si>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</si>
  <si>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</si>
  <si>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</si>
  <si>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</si>
  <si>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</si>
  <si>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</si>
  <si>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</si>
  <si>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</si>
  <si>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</si>
  <si>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</si>
  <si>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</si>
  <si>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</si>
  <si>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</si>
  <si>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</si>
  <si>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</si>
  <si>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</si>
  <si>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</si>
  <si>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</si>
  <si>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</si>
  <si>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</si>
  <si>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</si>
  <si>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</si>
  <si>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</si>
  <si>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</si>
  <si>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</si>
  <si>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</si>
  <si>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</si>
  <si>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</si>
  <si>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</si>
  <si>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</si>
  <si>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</si>
  <si>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</si>
  <si>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</si>
  <si>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</si>
  <si>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</si>
  <si>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</si>
  <si>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</si>
  <si>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</si>
  <si>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</si>
  <si>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</si>
  <si>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</si>
  <si>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</si>
  <si>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</si>
  <si>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</si>
  <si>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</si>
  <si>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</si>
  <si>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</si>
  <si>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</si>
  <si>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</si>
  <si>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</si>
  <si>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</si>
  <si>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</si>
  <si>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</si>
  <si>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</si>
  <si>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</si>
  <si>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</si>
  <si>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</si>
  <si>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</si>
  <si>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</si>
  <si>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</si>
  <si>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</si>
  <si>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</si>
  <si>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</si>
  <si>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</si>
  <si>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</si>
  <si>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</si>
  <si>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</si>
  <si>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</si>
  <si>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</si>
  <si>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</si>
  <si>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</si>
  <si>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</si>
  <si>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</si>
  <si>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</si>
  <si>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</si>
  <si>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</si>
  <si>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</si>
  <si>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</si>
  <si>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</si>
  <si>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</si>
  <si>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</si>
  <si>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</si>
  <si>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</si>
  <si>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</si>
  <si>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</si>
  <si>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</si>
  <si>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>Arelis Estévez Ramírez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</si>
  <si>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</si>
  <si>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</si>
  <si>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</si>
  <si>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</si>
  <si>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</si>
  <si>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</si>
  <si>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</si>
  <si>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</si>
  <si>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</si>
  <si>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</si>
  <si>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</si>
  <si>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</si>
  <si>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FRANCISCO AUGUSTO CRUZ PICHARDO</t>
  </si>
  <si>
    <t>JUAN CARLOS TIBURCIO GONZALEZ</t>
  </si>
  <si>
    <t>MIRIAN DE LOS ANGELES CALDERON VENT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</si>
  <si>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</si>
  <si>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</si>
  <si>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</si>
  <si>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</si>
  <si>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</si>
  <si>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</si>
  <si>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</si>
  <si>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</si>
  <si>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</si>
  <si>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</si>
  <si>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</si>
  <si>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</si>
  <si>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</si>
  <si>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</si>
  <si>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</si>
  <si>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</si>
  <si>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</si>
  <si>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</si>
  <si>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</si>
  <si>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</si>
  <si>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</si>
  <si>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</si>
  <si>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</si>
  <si>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TECNICO ATENCION AL CIUDADANO</t>
  </si>
  <si>
    <t>ANTHONY RAFAEL CARVAJAL REYNOSO</t>
  </si>
  <si>
    <t>CARLOS RAFAEL RODRIGUEZ GIL</t>
  </si>
  <si>
    <t>DENNIS RAFAEL FIORENTINO VANDERTHOS</t>
  </si>
  <si>
    <t>DISNEY AMADOR MERAN</t>
  </si>
  <si>
    <t>EDUARDO ESTEBAN GUZMAN GARCIA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</si>
  <si>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</si>
  <si>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</si>
  <si>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</si>
  <si>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</si>
  <si>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</si>
  <si>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</si>
  <si>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</si>
  <si>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MARIA ISABEL BRETON DE JESUS</t>
  </si>
  <si>
    <t>MELINA MARIA VARGAS RODRIGUEZ</t>
  </si>
  <si>
    <t>RAFAEL ALEXANDER ESPINOSA ACOSTA</t>
  </si>
  <si>
    <t>VIANNELLY SCARLE AQUINO GIL</t>
  </si>
  <si>
    <t>WARDA NASIMA AUSTROBERTA SIMO MARTE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</si>
  <si>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</si>
  <si>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</si>
  <si>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</si>
  <si>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</si>
  <si>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</si>
  <si>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</si>
  <si>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</si>
  <si>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</si>
  <si>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</si>
  <si>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</si>
  <si>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</si>
  <si>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</si>
  <si>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</si>
  <si>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</si>
  <si>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</si>
  <si>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</si>
  <si>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</si>
  <si>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</si>
  <si>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</si>
  <si>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</si>
  <si>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</si>
  <si>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</si>
  <si>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</si>
  <si>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</si>
  <si>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</si>
  <si>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</si>
  <si>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</si>
  <si>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</si>
  <si>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</si>
  <si>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</si>
  <si>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</si>
  <si>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</si>
  <si>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</si>
  <si>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</si>
  <si>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</si>
  <si>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</si>
  <si>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</si>
  <si>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</si>
  <si>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</si>
  <si>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</si>
  <si>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</si>
  <si>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</si>
  <si>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</si>
  <si>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</si>
  <si>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</si>
  <si>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</si>
  <si>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</si>
  <si>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</si>
  <si>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</si>
  <si>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</si>
  <si>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</si>
  <si>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</si>
  <si>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</si>
  <si>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</si>
  <si>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</si>
  <si>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</si>
  <si>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</si>
  <si>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</si>
  <si>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</si>
  <si>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</si>
  <si>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</si>
  <si>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</si>
  <si>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</si>
  <si>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</si>
  <si>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</si>
  <si>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</si>
  <si>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</si>
  <si>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</si>
  <si>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</si>
  <si>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</si>
  <si>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</si>
  <si>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</si>
  <si>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</si>
  <si>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</si>
  <si>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</si>
  <si>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</si>
  <si>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</si>
  <si>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</si>
  <si>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</si>
  <si>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</si>
  <si>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</si>
  <si>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</si>
  <si>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</si>
  <si>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</si>
  <si>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DEFA MONTE PLATA-MIP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</si>
  <si>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</si>
  <si>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</si>
  <si>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</si>
  <si>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</si>
  <si>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</si>
  <si>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</si>
  <si>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</si>
  <si>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</si>
  <si>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</si>
  <si>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</si>
  <si>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</si>
  <si>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</si>
  <si>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DEFA SAN JUAN DE LA MAGUANA-MIP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</si>
  <si>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</si>
  <si>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</si>
  <si>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</si>
  <si>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</si>
  <si>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</si>
  <si>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</si>
  <si>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</si>
  <si>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</si>
  <si>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</si>
  <si>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</si>
  <si>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</si>
  <si>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</si>
  <si>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</si>
  <si>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</si>
  <si>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</si>
  <si>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</si>
  <si>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</si>
  <si>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</si>
  <si>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</si>
  <si>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</si>
  <si>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</si>
  <si>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</si>
  <si>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</si>
  <si>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</si>
  <si>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</si>
  <si>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</si>
  <si>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</si>
  <si>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</si>
  <si>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</si>
  <si>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</si>
  <si>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</si>
  <si>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</si>
  <si>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</si>
  <si>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SOPORTE INFORMATICO</t>
  </si>
  <si>
    <t>SUPERVISOR PROYECTO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</si>
  <si>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</si>
  <si>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</si>
  <si>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</si>
  <si>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</si>
  <si>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</si>
  <si>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</si>
  <si>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</si>
  <si>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</si>
  <si>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</si>
  <si>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</si>
  <si>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</si>
  <si>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</si>
  <si>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</si>
  <si>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</si>
  <si>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</si>
  <si>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</si>
  <si>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</si>
  <si>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</si>
  <si>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</si>
  <si>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</si>
  <si>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</si>
  <si>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</si>
  <si>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JOAQUIN SANTANA CHALJUB</t>
  </si>
  <si>
    <t>JULIO CESAR MEJIA SANCHEZ</t>
  </si>
  <si>
    <t>KLAUSNER ANTONIO HERNANDEZ RAMIREZ</t>
  </si>
  <si>
    <t>LUIS JOSE GARCIA UREÑA</t>
  </si>
  <si>
    <t>RAFAEL HENRIQUEZ ROJAS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</si>
  <si>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</si>
  <si>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</si>
  <si>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</si>
  <si>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</si>
  <si>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</si>
  <si>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</si>
  <si>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</si>
  <si>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</si>
  <si>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</si>
  <si>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</si>
  <si>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</si>
  <si>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</si>
  <si>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</si>
  <si>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</si>
  <si>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</si>
  <si>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</si>
  <si>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</si>
  <si>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</si>
  <si>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</si>
  <si>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</si>
  <si>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</si>
  <si>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</si>
  <si>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</si>
  <si>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</si>
  <si>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</si>
  <si>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</si>
  <si>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</si>
  <si>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</si>
  <si>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</si>
  <si>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</si>
  <si>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</si>
  <si>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</si>
  <si>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</si>
  <si>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</si>
  <si>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</si>
  <si>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</si>
  <si>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</si>
  <si>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</si>
  <si>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</si>
  <si>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</si>
  <si>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</si>
  <si>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</si>
  <si>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</si>
  <si>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</si>
  <si>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</si>
  <si>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</si>
  <si>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</si>
  <si>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</si>
  <si>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</si>
  <si>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</si>
  <si>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</si>
  <si>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</si>
  <si>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</si>
  <si>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</si>
  <si>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</si>
  <si>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</si>
  <si>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</si>
  <si>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</si>
  <si>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</si>
  <si>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</si>
  <si>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</si>
  <si>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</si>
  <si>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</si>
  <si>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</si>
  <si>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</si>
  <si>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</si>
  <si>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</si>
  <si>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</si>
  <si>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</si>
  <si>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</si>
  <si>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</si>
  <si>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</si>
  <si>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</si>
  <si>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</si>
  <si>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</si>
  <si>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</si>
  <si>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LUCIANO ENEMENCIO DOCIL</t>
  </si>
  <si>
    <t>EULOGIO AMADO TAVERAS ABREU</t>
  </si>
  <si>
    <t>TECNICO DE PRESUPUESTO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</si>
  <si>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</si>
  <si>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</si>
  <si>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</si>
  <si>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</si>
  <si>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</si>
  <si>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</si>
  <si>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</si>
  <si>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</si>
  <si>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</si>
  <si>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</si>
  <si>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</si>
  <si>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</si>
  <si>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</si>
  <si>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</si>
  <si>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</si>
  <si>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</si>
  <si>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</si>
  <si>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</si>
  <si>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</si>
  <si>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</si>
  <si>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</si>
  <si>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</si>
  <si>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</si>
  <si>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</si>
  <si>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</si>
  <si>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</si>
  <si>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</si>
  <si>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</si>
  <si>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</si>
  <si>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</si>
  <si>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</si>
  <si>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ADERLIX ADAMES REYES</t>
  </si>
  <si>
    <t>ALDI PALODI JIMENEZ MANZUETA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</si>
  <si>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</si>
  <si>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</si>
  <si>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</si>
  <si>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</si>
  <si>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</si>
  <si>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</si>
  <si>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</si>
  <si>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</si>
  <si>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</si>
  <si>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</si>
  <si>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</si>
  <si>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</si>
  <si>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AURY DEL CARMEN DE LA CRUZ CRUZ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</si>
  <si>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</si>
  <si>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</si>
  <si>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</si>
  <si>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</si>
  <si>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</si>
  <si>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</si>
  <si>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</si>
  <si>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</si>
  <si>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</si>
  <si>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</si>
  <si>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</si>
  <si>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</si>
  <si>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</si>
  <si>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</si>
  <si>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</si>
  <si>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</si>
  <si>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</si>
  <si>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</si>
  <si>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</si>
  <si>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</si>
  <si>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</si>
  <si>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</si>
  <si>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</si>
  <si>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</si>
  <si>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</si>
  <si>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</si>
  <si>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</si>
  <si>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</si>
  <si>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</si>
  <si>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</si>
  <si>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</si>
  <si>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</si>
  <si>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GLENYS MERCEDES SANTOS MACHUCA</t>
  </si>
  <si>
    <t>GRISELDA MARIA ALMONTE UREÑA</t>
  </si>
  <si>
    <t>GUILLERMINA CEDEÑO SANTANA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</si>
  <si>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</si>
  <si>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</si>
  <si>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</si>
  <si>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</si>
  <si>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</si>
  <si>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JOEL REYES NAVEO</t>
  </si>
  <si>
    <t>JONATAN ALBERTO PAREDES REYES</t>
  </si>
  <si>
    <t>JONATAN CEPEDA MOREL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</si>
  <si>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</si>
  <si>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</si>
  <si>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</si>
  <si>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</si>
  <si>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</si>
  <si>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</si>
  <si>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</si>
  <si>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</si>
  <si>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</si>
  <si>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</si>
  <si>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</si>
  <si>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</si>
  <si>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</si>
  <si>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</si>
  <si>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</si>
  <si>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</si>
  <si>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</si>
  <si>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</si>
  <si>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</si>
  <si>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</si>
  <si>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</si>
  <si>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MARGARITA SUAREZ RODRIGUEZ</t>
  </si>
  <si>
    <t>MARIA VALDEZ MARTINEZ DE SUSANA</t>
  </si>
  <si>
    <t>MIGUEL ANGEL SUERO JIMENEZ</t>
  </si>
  <si>
    <t>MIGUEL ANTONIO MARTES CUEVAS</t>
  </si>
  <si>
    <t>MIGUEL EMILIO ENCARNACION DE LOS SA</t>
  </si>
  <si>
    <t>MILTON MEDINA SENA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</si>
  <si>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</si>
  <si>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</si>
  <si>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</si>
  <si>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</si>
  <si>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</si>
  <si>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</si>
  <si>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</si>
  <si>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</si>
  <si>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</si>
  <si>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</si>
  <si>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</si>
  <si>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</si>
  <si>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</si>
  <si>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</si>
  <si>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</si>
  <si>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</si>
  <si>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</si>
  <si>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</si>
  <si>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</si>
  <si>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</si>
  <si>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</si>
  <si>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</si>
  <si>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</si>
  <si>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</si>
  <si>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</si>
  <si>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</si>
  <si>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</si>
  <si>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</si>
  <si>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</si>
  <si>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</si>
  <si>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INSTRUCTOR (A)</t>
  </si>
  <si>
    <t>JARDINERO (A)</t>
  </si>
  <si>
    <t>ASISTENTE</t>
  </si>
  <si>
    <t>MECANICO</t>
  </si>
  <si>
    <t>MAYORDOMO</t>
  </si>
  <si>
    <t>PLOMERO</t>
  </si>
  <si>
    <t>CARLOS CARELA CABRERA</t>
  </si>
  <si>
    <t>EMILIO FAJARDO GARCIA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</si>
  <si>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</si>
  <si>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</si>
  <si>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</si>
  <si>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</si>
  <si>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</si>
  <si>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</si>
  <si>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</si>
  <si>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</si>
  <si>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</si>
  <si>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</si>
  <si>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</si>
  <si>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</si>
  <si>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</si>
  <si>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</si>
  <si>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</si>
  <si>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</si>
  <si>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</si>
  <si>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</si>
  <si>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</si>
  <si>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</si>
  <si>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</si>
  <si>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</si>
  <si>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MENSAJERO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</si>
  <si>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</si>
  <si>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</si>
  <si>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</si>
  <si>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</si>
  <si>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</si>
  <si>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</si>
  <si>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</si>
  <si>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ELIO ANTONIO GOMEZ TAVERAS</t>
  </si>
  <si>
    <t>ESTHER MERCEDES MIRANDA RUIZ</t>
  </si>
  <si>
    <t>FRANKLIN RICARDO MEDINA DOTEL</t>
  </si>
  <si>
    <t>GERTRUDIS ALTAGRACIA FERREYRA ROSSI</t>
  </si>
  <si>
    <t>HECTOR ANTONIO GARCIA HERNANDEZ</t>
  </si>
  <si>
    <t>HECTOR GERMAN GONZALEZ JIMENEZ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</si>
  <si>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</si>
  <si>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</si>
  <si>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</si>
  <si>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</si>
  <si>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</si>
  <si>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</si>
  <si>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LAURA RAQUEL SANCHEZ GARCIA</t>
  </si>
  <si>
    <t>LEIDY ELIZABETH PAULINO RODRIGUEZ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</si>
  <si>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</si>
  <si>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</si>
  <si>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</si>
  <si>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</si>
  <si>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</si>
  <si>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</si>
  <si>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SAIRY ALTAGRACIA RAMIREZ RODRIGUEZ</t>
  </si>
  <si>
    <t>SANDIS ALFONSO FRIAS LOPEZ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</si>
  <si>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</si>
  <si>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</si>
  <si>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</si>
  <si>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</si>
  <si>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</si>
  <si>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DIRECTOR REGIONAL</t>
  </si>
  <si>
    <t>MAESTRO CEREMONIA</t>
  </si>
  <si>
    <t>AGUSTINA MERCEDES MERCEDES</t>
  </si>
  <si>
    <t>ALBERTO MEDRANO VOLQUEZ</t>
  </si>
  <si>
    <t>ALEJANDRO ANTONIO ALMANZAR ALVAREZ</t>
  </si>
  <si>
    <t>ALEXANDER AQUINO ADAMES</t>
  </si>
  <si>
    <t>ALICIA MERCEDES BAUTISTA CRUZ</t>
  </si>
  <si>
    <t>ANA MANUELA LEON ASENCIO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</si>
  <si>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</si>
  <si>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</si>
  <si>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</si>
  <si>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</si>
  <si>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</si>
  <si>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</si>
  <si>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ANNETY MABEL CARRASCO VISONO</t>
  </si>
  <si>
    <t>AQUILINO RIVERA RODRIGUEZ</t>
  </si>
  <si>
    <t>ARACELIS TEJADA CARMONA</t>
  </si>
  <si>
    <t>ARELIS PEREZ MENDEZ</t>
  </si>
  <si>
    <t>ARNIE JAQUELINE RAMIREZ RAMIREZ</t>
  </si>
  <si>
    <t>AUGUSTO MONTERO ENCARNACION</t>
  </si>
  <si>
    <t>AURIS MARGARITA MANCEBO DIAZ</t>
  </si>
  <si>
    <t>BASILIA ALTAGRACIA MARIA RODRIGUEZ</t>
  </si>
  <si>
    <t>BEAKER PEREZ PEREZ</t>
  </si>
  <si>
    <t>BELKIS DE JESUS CUEVAS CASTILLO</t>
  </si>
  <si>
    <t>BERENICE FIGUEROA REYES</t>
  </si>
  <si>
    <t>BERMARY JEREZ HILARIO</t>
  </si>
  <si>
    <t>BERNIS MARIA GARCIA MATOS</t>
  </si>
  <si>
    <t>BETHANIA PEREZ COLON</t>
  </si>
  <si>
    <t>BETZAIRA CONCEPCION HERNANDEZ</t>
  </si>
  <si>
    <t>BIENVENIDO MENDEZ</t>
  </si>
  <si>
    <t>BIOSIRIS HERNANDEZ TEJADA</t>
  </si>
  <si>
    <t>CARLOS PICHARDO</t>
  </si>
  <si>
    <t>CARLOS VIRGILO GENERE PEREZ</t>
  </si>
  <si>
    <t>CARMEN JIMENEZ HEREDIA</t>
  </si>
  <si>
    <t>CARMEN MERCEDES BATISTA BRITO</t>
  </si>
  <si>
    <t>CAROLYN ADAMES VALDEZ</t>
  </si>
  <si>
    <t>CLARIBEL BIER JOSE</t>
  </si>
  <si>
    <t>CLAUDIO ANTONIO PEREZ PEÑA</t>
  </si>
  <si>
    <t>CRISMEILIN HERNANDEZ ALCANTARA</t>
  </si>
  <si>
    <t>CRISTINA RODRIGUEZ MONTERO</t>
  </si>
  <si>
    <t>DANELKI FRANCHELLY COLLADO CORCINO</t>
  </si>
  <si>
    <t>DANIEL METIVIER</t>
  </si>
  <si>
    <t>DARIANNY LOPEZ</t>
  </si>
  <si>
    <t>DAVID RAMIREZ MORILLO</t>
  </si>
  <si>
    <t>DENNYS DAVID CEDEÑO ALCANTARA</t>
  </si>
  <si>
    <t>DIEGO DE JESUS GUILLEN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</si>
  <si>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</si>
  <si>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</si>
  <si>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</si>
  <si>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</si>
  <si>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</si>
  <si>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EDAN CADENA BOYER</t>
  </si>
  <si>
    <t>EDISON PAOLIS PUJOLS CASADO</t>
  </si>
  <si>
    <t>EDUARDO JAQUEZ</t>
  </si>
  <si>
    <t>ELENA BAUTISTA CANO</t>
  </si>
  <si>
    <t>ELIA JOSE CHARLE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</si>
  <si>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</si>
  <si>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</si>
  <si>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</si>
  <si>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</si>
  <si>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</si>
  <si>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</si>
  <si>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ELIZABETH SALAS DEL ORBE</t>
  </si>
  <si>
    <t>ENRIQUE FELIZ</t>
  </si>
  <si>
    <t>ESMARLYN RAFAELINA MUÑOZ ORTIZ</t>
  </si>
  <si>
    <t>ESTEBAN VARGAS ROSARIO</t>
  </si>
  <si>
    <t>EULALIA HERNANDEZ DE LA ROSA</t>
  </si>
  <si>
    <t>FERNANDO AUGUSTO CORNIEL REYES</t>
  </si>
  <si>
    <t>FLOR ALBENIS ORTIZ BATISTA</t>
  </si>
  <si>
    <t>FLORA ALICIA ABREU VALENZUELA</t>
  </si>
  <si>
    <t>FRANCHESCA PATRICIA MONEGRO MENDEZ</t>
  </si>
  <si>
    <t>FRANCIA SANTANA</t>
  </si>
  <si>
    <t>FRANCIA SANTOS VALERA</t>
  </si>
  <si>
    <t>FRANCISCA SOCORRO MANZUETA</t>
  </si>
  <si>
    <t>FRANCISCO ANTONIO DILONE LAMAR</t>
  </si>
  <si>
    <t>FRANCISCO ANTONIO MIESES</t>
  </si>
  <si>
    <t>FRANCISCO DEL VILLAR REYES</t>
  </si>
  <si>
    <t>FRANCISCO FRANCO MENDEZ</t>
  </si>
  <si>
    <t>FRANCISCO JAVIER DURAN PERALTA</t>
  </si>
  <si>
    <t>FRANCISCO SORIANO VALENCIA</t>
  </si>
  <si>
    <t>FRANKLIN DE JESUS TORRES MOLINA</t>
  </si>
  <si>
    <t>FREWLIAN DE JESUS GENERE BLANCO</t>
  </si>
  <si>
    <t>GABRIEL PEÑA REYES</t>
  </si>
  <si>
    <t>GENISIS ANTONIA PICON PEÑA</t>
  </si>
  <si>
    <t>GILBERTO CELEDONIO SUGILIO</t>
  </si>
  <si>
    <t>GLORIA ALTAGRACIA SANCHEZ VILLAR</t>
  </si>
  <si>
    <t>GOYRY DE LOS SANTOS REYES PEÑA</t>
  </si>
  <si>
    <t>GREGORIO CUELLO GARCIA</t>
  </si>
  <si>
    <t>GUILLERMINA ALTAGRACIA REYES MORENO</t>
  </si>
  <si>
    <t>HECTOR ALBERTO SALVADOR BAEZ</t>
  </si>
  <si>
    <t>HECTOR JULIO MORALES</t>
  </si>
  <si>
    <t>HEIDY FRANCHESCA ARACHE</t>
  </si>
  <si>
    <t>HENRRY POLANCO</t>
  </si>
  <si>
    <t>IDELFONSO MANUEL CUNILLERA ALI</t>
  </si>
  <si>
    <t>IRIS JOHANNA REYES HERRERA</t>
  </si>
  <si>
    <t>ISABEL CRISTINA GUERRERO CORDERO</t>
  </si>
  <si>
    <t>ISTRE MARTIN MATOS MATOS</t>
  </si>
  <si>
    <t>JACQUELINE MEDINA DE LA ROSA</t>
  </si>
  <si>
    <t>JEDEN OLIVARES ROSARIO</t>
  </si>
  <si>
    <t>JONATHA NAEL FELIZ SEGURA</t>
  </si>
  <si>
    <t>JONATHAN HOMER VARGAS DE LA CRUZ</t>
  </si>
  <si>
    <t>JORGE ARTURO MENDOZA LORA</t>
  </si>
  <si>
    <t>JORGELINA MEDINA DIAZ</t>
  </si>
  <si>
    <t>JOSE ALEJANDRO ABREU TEJADA</t>
  </si>
  <si>
    <t>JOSE DIEGO MOQUETE ESCANIO</t>
  </si>
  <si>
    <t>JOSE JOAQUIN FERNANDEZ GUZMAN</t>
  </si>
  <si>
    <t>JOSE LUCIA SAMBOY FERRERAS</t>
  </si>
  <si>
    <t>JOSE LUIS JIMENEZ CONTRERAS</t>
  </si>
  <si>
    <t>JOSE LUIS TORREZ CAMPOS</t>
  </si>
  <si>
    <t>JOSE MIGUEL CAMPAÑA REYES</t>
  </si>
  <si>
    <t>JOSE TOMAS MUÑOZ QUIÑONES</t>
  </si>
  <si>
    <t>JOSEFINA ALTAGRACIA ESTEVEZ ESTEVEZ</t>
  </si>
  <si>
    <t>JOSELINE DE LA CRUZ RODRIGUEZ</t>
  </si>
  <si>
    <t>JOSELINE RAMIREZ</t>
  </si>
  <si>
    <t>JUAN CEBERINO ACOSTA</t>
  </si>
  <si>
    <t>JUAN HEREDIA BENITEZ</t>
  </si>
  <si>
    <t>JUAN MIGUEL MADERA RODRIGUEZ MARTIN</t>
  </si>
  <si>
    <t>JUAN RICHARD ROSARIO MORA</t>
  </si>
  <si>
    <t>JUANA MARIA GUERRERO PEGUERO</t>
  </si>
  <si>
    <t>JULIA ANTONIA PEREZ HEREDIA</t>
  </si>
  <si>
    <t>JULISBEL BETZAIDA DE PEÑA VENTURA</t>
  </si>
  <si>
    <t>JUNIOR MARTIREZ MORA MERCEDES</t>
  </si>
  <si>
    <t>KARY VANESSA HILTON PEGUERO</t>
  </si>
  <si>
    <t>KATY TIBURCIO NUÑEZ</t>
  </si>
  <si>
    <t>KEISY CABRERA LEBRON</t>
  </si>
  <si>
    <t>LAINY SORIANO CONCEPCION</t>
  </si>
  <si>
    <t>LEIDA CASTELLANO CONTRERAS</t>
  </si>
  <si>
    <t>LEONEL ANTONIO PLASENCIA CASTILLO</t>
  </si>
  <si>
    <t>LEOVALDO DE JESUS PEÑA NUÑEZ</t>
  </si>
  <si>
    <t>LIDIA ALVAREZ ROMERO</t>
  </si>
  <si>
    <t>LIDIA MARIA PEREZ GONZALEZ</t>
  </si>
  <si>
    <t>LIDIA SANDRA REYNO SALVA</t>
  </si>
  <si>
    <t>LILIANA ENCARNACION</t>
  </si>
  <si>
    <t>LISETTE ALTAGRACIA ESPINOSA CEDEÑO</t>
  </si>
  <si>
    <t>LISSETTE DEL CARMEN HERNANDEZ</t>
  </si>
  <si>
    <t>LUCILA ALTAGRACIA HOLGUIN DIAZ</t>
  </si>
  <si>
    <t>LUCY MARGARITA DONASTORG GONZALEZ</t>
  </si>
  <si>
    <t>LUIS FERNANDO MONEGRO BURGOS</t>
  </si>
  <si>
    <t>LUIS RAFAEL MERCEDES PARRA</t>
  </si>
  <si>
    <t>LUZ DEL ALBA VILLETA GARCIA</t>
  </si>
  <si>
    <t>MANUEL CORNELIO CORNELIO</t>
  </si>
  <si>
    <t>MANUEL ENRIQUE LUGO MEJIA</t>
  </si>
  <si>
    <t>MANUEL MARINO RAMOS CASTILLO</t>
  </si>
  <si>
    <t>MARCIA ELENA MARTINEZ</t>
  </si>
  <si>
    <t>MARIA ELADIA ROJAS REYES</t>
  </si>
  <si>
    <t>MARIA ISABEL PANIAGUA CABRAL</t>
  </si>
  <si>
    <t>MARIA MAGDALENA CASTILLO CASTILLO</t>
  </si>
  <si>
    <t>MARIA MARIBEL ROSARIO HERNANDEZ</t>
  </si>
  <si>
    <t>MARIA ROSAURA PAREDES</t>
  </si>
  <si>
    <t>MARIA SALOME MORLA</t>
  </si>
  <si>
    <t>MARIA VICTORIA DE LA CRUZ URBANO</t>
  </si>
  <si>
    <t>MARIELA ANTONIA THEN ANTIGUA</t>
  </si>
  <si>
    <t>MARLEN GARCIA DURAN</t>
  </si>
  <si>
    <t>MARLENI MARIA NUÑEZ GONZALEZ</t>
  </si>
  <si>
    <t>MARLIN RAFAELA RAMOS RODRIGUEZ</t>
  </si>
  <si>
    <t>MARTHA KENIA PEREZ HEREDIA</t>
  </si>
  <si>
    <t>MAURO SENA MEDINA</t>
  </si>
  <si>
    <t>MAXIMINO DE JESUS GUTIERREZ NUÑEZ</t>
  </si>
  <si>
    <t>MAYA LUISA PERALTA NUÑEZ</t>
  </si>
  <si>
    <t>MELISA QUEZADA PIÑA</t>
  </si>
  <si>
    <t>MELIZA LORA CEPEDA</t>
  </si>
  <si>
    <t>MERCEDES MATEO AMANCIO</t>
  </si>
  <si>
    <t>MERY LEIDY SEPULVEDA MONTERO</t>
  </si>
  <si>
    <t>MIGUEL ANGEL DISLA BRUNO</t>
  </si>
  <si>
    <t>MIGUEL ANTONIO JOSE GUERRERO</t>
  </si>
  <si>
    <t>MIGUEL ANTONIO TINEO GARCIA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</si>
  <si>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</si>
  <si>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</si>
  <si>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</si>
  <si>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</si>
  <si>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</si>
  <si>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</si>
  <si>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MODELIZ DE JESUS VENTURA RIVAS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</si>
  <si>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</si>
  <si>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</si>
  <si>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</si>
  <si>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</si>
  <si>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</si>
  <si>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</si>
  <si>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NELGIA RAFAELINA GUZMAN RODRIGUEZ</t>
  </si>
  <si>
    <t>NELLY ANDREINA GARCIA CORPORAN</t>
  </si>
  <si>
    <t>NETALIS TELLERIA REYES</t>
  </si>
  <si>
    <t>NIVEA ESTELA LARA</t>
  </si>
  <si>
    <t>NOEMI CLARIBEL VALERIO PEÑA</t>
  </si>
  <si>
    <t>ORBITO DIAZ GONZALEZ</t>
  </si>
  <si>
    <t>OSCAR ANIBAL CAPELLAN CALLETANO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</si>
  <si>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</si>
  <si>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</si>
  <si>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</si>
  <si>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</si>
  <si>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</si>
  <si>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</si>
  <si>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DELGADO GARO</t>
  </si>
  <si>
    <t>RAFAEL FELIZ</t>
  </si>
  <si>
    <t>RAFAEL RAMON ROA</t>
  </si>
  <si>
    <t>RAFAELA PRENZA TAPIA</t>
  </si>
  <si>
    <t>RAMON ARGELYS QUIÑONES DIAZ</t>
  </si>
  <si>
    <t>RAMON EULALIO PAULINO</t>
  </si>
  <si>
    <t>RAMONA ALTAGRACIA ROA HERRERA</t>
  </si>
  <si>
    <t>RAMONA ZAMORA DE LA CRUZ</t>
  </si>
  <si>
    <t>RAQUEL CARABALLO GARCIA</t>
  </si>
  <si>
    <t>REYES ANTONIO MUÑOZ ALMANZAR</t>
  </si>
  <si>
    <t>ROBERTO RODOLFO DOMINICI RAMIREZ</t>
  </si>
  <si>
    <t>ROBIN MAYROBI CUEVAS RECIO</t>
  </si>
  <si>
    <t>RODOLFO FELIZ RODOLIS</t>
  </si>
  <si>
    <t>ROENMY FELIZ MICHEL</t>
  </si>
  <si>
    <t>ROSA DE LA OZ ALCANTARA</t>
  </si>
  <si>
    <t>ROSA MARIA VICTORIANO</t>
  </si>
  <si>
    <t>ROSA MARTHA ROSARIO</t>
  </si>
  <si>
    <t>ROSY LEIDY JEREZ</t>
  </si>
  <si>
    <t>RUTH ESTHER DE LA ROSA GONZALEZ</t>
  </si>
  <si>
    <t>SANDRA MARIVER GONZALEZ ESPINOSA</t>
  </si>
  <si>
    <t>SANTA DOMINGA PIMENTEL</t>
  </si>
  <si>
    <t>SARA DIGNA SEPULVEDA</t>
  </si>
  <si>
    <t>SERVIO EMILIO ROSADO MATOS</t>
  </si>
  <si>
    <t>SHEILA YOHANNA RAMIREZ SEVERINO</t>
  </si>
  <si>
    <t>SOLANLLY OLGA LIDIA SANCHEZ CRUZ</t>
  </si>
  <si>
    <t>STARLIN JOEL GOMEZ FELIZ</t>
  </si>
  <si>
    <t>SUSANA ALTAGRACIA HIDALGO JOSE DE L</t>
  </si>
  <si>
    <t>SUTESA LUIS MARIANO</t>
  </si>
  <si>
    <t>TERESITA ALVAREZ PEREZ</t>
  </si>
  <si>
    <t>VALENTINA MARTE PUMUCENO</t>
  </si>
  <si>
    <t>VIRGINIA FRANCHESCA CASTILLO HERNAN</t>
  </si>
  <si>
    <t>WENDY MARIA DOBLE FLORES</t>
  </si>
  <si>
    <t>WILBERT JOSE SENCION JIMENEZ</t>
  </si>
  <si>
    <t>WILLY BENCOSME RODRIGUEZ</t>
  </si>
  <si>
    <t>WILSON SEVERIANO GARCIA SUERO</t>
  </si>
  <si>
    <t>WILTON JOSE PERALTA CARRASCO</t>
  </si>
  <si>
    <t>YAHAIRA ROXANNA RAMILO BENCOSME</t>
  </si>
  <si>
    <t>YAJAIRA RAMIREZ RODRIGUEZ</t>
  </si>
  <si>
    <t>YANERI PEREZ HERNANDEZ</t>
  </si>
  <si>
    <t>YASSON MANUEL REYES</t>
  </si>
  <si>
    <t>YENNY BETANIA SEGURA RAMOS</t>
  </si>
  <si>
    <t>YERSIN MANUEL MENDEZ</t>
  </si>
  <si>
    <t>YINETTE CAROLINA DIAZ FELIZ</t>
  </si>
  <si>
    <t>YIRANDI MORILLO RAMIREZ</t>
  </si>
  <si>
    <t>YOBANY CARRASCO BATISTA</t>
  </si>
  <si>
    <t>YOLIS PEREZ MENDEZ</t>
  </si>
  <si>
    <t>YOSELYN ALTAGRACIA SANCHEZ OVALLE</t>
  </si>
  <si>
    <t>YULAY ESTHER CEDANO RAMIREZ</t>
  </si>
  <si>
    <t>YULISA ISABEL SALAS MERCEDES</t>
  </si>
  <si>
    <t>YULISSA BAUTISTA LANTIGUA</t>
  </si>
  <si>
    <t>YVELISSE TEJEDA MARTINEZ</t>
  </si>
  <si>
    <t>SECRETARIO (A)</t>
  </si>
  <si>
    <t>AYUDANTE DE MANTENIMIENTO</t>
  </si>
  <si>
    <t>AYUDANTE MANTENIMIENTO</t>
  </si>
  <si>
    <t>SECRETARIA</t>
  </si>
  <si>
    <t xml:space="preserve">ENCARGADO (A) DEPTO. ALMACEN </t>
  </si>
  <si>
    <t>DIGITADOR (A)</t>
  </si>
  <si>
    <t>GOBERNACION CIVIL DE MONTE PLATA-MIP</t>
  </si>
  <si>
    <t>GOBERNACION CIVIL DE ESPAILLAT-MIP</t>
  </si>
  <si>
    <t>GOBERNACION CIVIL DE ELIAS PIÑA-MIP</t>
  </si>
  <si>
    <t>GOBERNACION CIVIL DE BAHORUCO-MIP</t>
  </si>
  <si>
    <t>GOBERNACION CIVIL DE INDEPENDENCIA-MIP</t>
  </si>
  <si>
    <t>ALTAGRACIA SANTANA VELEZ</t>
  </si>
  <si>
    <t>ANFI GREGORIO JORGE DELGADO</t>
  </si>
  <si>
    <t>ANGELA MARIA RIVAS DE JESUS</t>
  </si>
  <si>
    <t>CESAR AUGUSTO JACOBO TRONCOSO</t>
  </si>
  <si>
    <t>CHRISTOPHER ARTURO DEL VILLAR GOMEZ</t>
  </si>
  <si>
    <t>EDWIN FRANCISCO ALBERTO GONZALEZ LI</t>
  </si>
  <si>
    <t>ELIAS MANUEL RODRIGUEZ ORTIZ</t>
  </si>
  <si>
    <t>EUDES FREDY MEDINA REYES</t>
  </si>
  <si>
    <t>ISSAAC GUIDO RAFAEL SULSONA HERNAND</t>
  </si>
  <si>
    <t>LEONELA GREGORINA LORENZO</t>
  </si>
  <si>
    <t>LILIANA ALTAGRACIA GOMEZ</t>
  </si>
  <si>
    <t>NANCY CASTILLO SANCHEZ</t>
  </si>
  <si>
    <t>NIEVE MARIA DURAN DIAZ</t>
  </si>
  <si>
    <t>RAMON EMILIO ANTONIO CLETO</t>
  </si>
  <si>
    <t>SIMON BOLIVAR VALENZUELA ROMERO</t>
  </si>
  <si>
    <t>YANIRA DIAZ JIMENEZ</t>
  </si>
  <si>
    <t>YRIS MARIA GUZMAN EDWARDS</t>
  </si>
  <si>
    <t>RECEPCIONISTA</t>
  </si>
  <si>
    <t>SEGURIDAD</t>
  </si>
  <si>
    <t>ANDY YINETT VARGAS SEGURA</t>
  </si>
  <si>
    <t>BRAULIO RAMON HORTON ROSARIO</t>
  </si>
  <si>
    <t>CARLOS DAVID GARCIA GONZALEZ</t>
  </si>
  <si>
    <t>GELPIS SERRA</t>
  </si>
  <si>
    <t>GINA CLARITZA ALMONTE MENDEZ</t>
  </si>
  <si>
    <t>MARIA VICTORIA MARMOLEJOS SANTANA</t>
  </si>
  <si>
    <t>SAMUEL EDUARDO VERAS DE LEON</t>
  </si>
  <si>
    <t>SANTA TERESA CEPEDA</t>
  </si>
  <si>
    <t>WARLY MANUEL SANTO SANTIAGO</t>
  </si>
  <si>
    <t>WILFREDO CARABALLO</t>
  </si>
  <si>
    <t>YOCASTA ALEXANDRA RODRIGUEZ</t>
  </si>
  <si>
    <t>DEPARTAMENTO FORMULACION, MONITOREO Y EVALUACION D PPP</t>
  </si>
  <si>
    <t>DIRECCION REGIONAL CIBAO NORTE-SANTIAGO DE LOS CABALLEROS -MIP</t>
  </si>
  <si>
    <t>DIRECCION REGIONAL YUMA-LA ROMANA- MIP</t>
  </si>
  <si>
    <t>ALTAGRACIA MARIA LUGOS MANZUETA</t>
  </si>
  <si>
    <t>AMELIA ESPINOSA MICHEL</t>
  </si>
  <si>
    <t>AMMARY KATIUSCA JIMENEZ SOSA</t>
  </si>
  <si>
    <t>ANA CRISTINA MANZUETA</t>
  </si>
  <si>
    <t>ANA CRISTINA SANCHEZ MONTERO</t>
  </si>
  <si>
    <t>ANA MARIA POLANCO MONTERO</t>
  </si>
  <si>
    <t>ANA MELISA ROSARIO CALLETANO</t>
  </si>
  <si>
    <t>ANDERLIN MARTE PEREZ</t>
  </si>
  <si>
    <t>ANDREA RAFAELA MEDINA PEREZ</t>
  </si>
  <si>
    <t>ANGELICA PICHARDO HENRIQUEZ</t>
  </si>
  <si>
    <t>AWILDA MEJIA CUEVAS</t>
  </si>
  <si>
    <t>BERENICE MARTE GARCIA</t>
  </si>
  <si>
    <t>BLANCA STEPHANIA DIAZ DIAZ</t>
  </si>
  <si>
    <t>BRAINELY SEVERINO HEREDIA</t>
  </si>
  <si>
    <t>BRAYELIN SEVERINO HEREDIA</t>
  </si>
  <si>
    <t>CARLA MASSIEL DOMINGUEZ ACOSTA</t>
  </si>
  <si>
    <t>CAROLIN ESTEISI SEVERINO HEREDIA</t>
  </si>
  <si>
    <t>CRISPERLA DE PAULA HEREDIA</t>
  </si>
  <si>
    <t>CRISTINA LAZA</t>
  </si>
  <si>
    <t>DAISI JOSEFINA ESPINOSA CABRAL</t>
  </si>
  <si>
    <t>DANIELA EVANGELISTA VICIOSO</t>
  </si>
  <si>
    <t>DAWRIS DEL ROSARIO</t>
  </si>
  <si>
    <t>DILENIA HEREDIA SEPULVEDA</t>
  </si>
  <si>
    <t>DISMEILYN KAIDE GUILLEN</t>
  </si>
  <si>
    <t>DULCE MARIA DE LA CRUZ DIAZ</t>
  </si>
  <si>
    <t>EDDY RAUL HERNANDEZ</t>
  </si>
  <si>
    <t>EDIANNI BENUA BELEN</t>
  </si>
  <si>
    <t>EIMY YESLA ALCANTARA</t>
  </si>
  <si>
    <t>ENMANUEL MATEO VILORIA</t>
  </si>
  <si>
    <t>ERIKA DE LEON WILLIAN</t>
  </si>
  <si>
    <t>ERIKA MUÑOZ MUÑOZ</t>
  </si>
  <si>
    <t>ERIKA SEVERINO</t>
  </si>
  <si>
    <t>ESTEISY FAJARDO MANZUETA</t>
  </si>
  <si>
    <t>FRANCISCA MARRERO</t>
  </si>
  <si>
    <t>GENESIS GARCIA JHONSON</t>
  </si>
  <si>
    <t>GLENNIS ALTAGRACIA JIMENEZ PALMERS</t>
  </si>
  <si>
    <t>HEIDY MARCILINO MARIANO</t>
  </si>
  <si>
    <t>INDHIRA CRISTINA PEREZ GOMEZ</t>
  </si>
  <si>
    <t>ISLELBY CABRERA BELLIARD</t>
  </si>
  <si>
    <t>ISMERLIN FRANCELY CABRERA ALMONTE</t>
  </si>
  <si>
    <t>JENNIFFER BRITO PEÑA</t>
  </si>
  <si>
    <t>JOANA DEL ROSARIO LEBRON</t>
  </si>
  <si>
    <t>JORDANI SANTIAGO MARTINEZ MARTINEZ</t>
  </si>
  <si>
    <t>JORGE ALEXANDER SANCHEZ CASTRO</t>
  </si>
  <si>
    <t>JOSE LUIS BELLO MARTINEZ</t>
  </si>
  <si>
    <t>JOSE LUIS DIAZ JIMENEZ</t>
  </si>
  <si>
    <t>JOSELINA LEDESM AMARTE</t>
  </si>
  <si>
    <t>JUAN CARLOS ALEJANDRO HEREDIA MARIA</t>
  </si>
  <si>
    <t>JUAN DARIO RAMIREZ RAMIREZ</t>
  </si>
  <si>
    <t>JUANA VIRGINIA ROSARIO SANTANA</t>
  </si>
  <si>
    <t>KATHERINE GRISMELYS SANTANA PERELLO</t>
  </si>
  <si>
    <t>KIARA SORIBEL CABRERA NIN</t>
  </si>
  <si>
    <t>LAURA MARTINEZ</t>
  </si>
  <si>
    <t>LEIDY MARIA AGUERO</t>
  </si>
  <si>
    <t>LENCY NICAURYS AMARANTE HERNANDEZ</t>
  </si>
  <si>
    <t>LISMERY BERROA</t>
  </si>
  <si>
    <t>LUIS DAVID HENRIQUEZ RIVAS</t>
  </si>
  <si>
    <t>LUISA FELIZ CABRAL</t>
  </si>
  <si>
    <t>LUISA MARIA DE JESUS PERDOMO</t>
  </si>
  <si>
    <t>MARGARITA FRIAS SIMPIE</t>
  </si>
  <si>
    <t>MARIA JOSEFA REYES ALMONTE</t>
  </si>
  <si>
    <t>MARIA MERCEDES GONZALEZ ESPIRITU</t>
  </si>
  <si>
    <t>MARIANA RAMIREZ JUAN</t>
  </si>
  <si>
    <t>MARIFEL MONTERO</t>
  </si>
  <si>
    <t>MARILEMNI CUEVAS PEREZ</t>
  </si>
  <si>
    <t>MARY CRUZ GUZMAN COLAS</t>
  </si>
  <si>
    <t>MARY LEIDY JIMENEZ ROSARIO</t>
  </si>
  <si>
    <t>MERILIN BATISTA FELIZ</t>
  </si>
  <si>
    <t>MICHEL MIGUELINA MORENO</t>
  </si>
  <si>
    <t>MICHEL RODRIGUEZ ARAUJO</t>
  </si>
  <si>
    <t>MIGUELINA BRAZOBAN</t>
  </si>
  <si>
    <t>MILAGROS PAULINO DE LEON</t>
  </si>
  <si>
    <t>NATHALIA MORENO DE LOS SANTOS</t>
  </si>
  <si>
    <t>NAYELI ADON REDUCENDO</t>
  </si>
  <si>
    <t>NAYELIS RAMIREZ DE LOS SANTOS</t>
  </si>
  <si>
    <t>NICOLAS DIVARIS SANTOS ALMANZAR</t>
  </si>
  <si>
    <t>PAOLA NUÑEZ</t>
  </si>
  <si>
    <t>PATRICIA SORIANO DE PAULA</t>
  </si>
  <si>
    <t>PEDRO CARVAJAL ROSA</t>
  </si>
  <si>
    <t>RAFAELINA TAVAREZ HEREDIA</t>
  </si>
  <si>
    <t>RAINELYS RODRIGUEZ BATISTA</t>
  </si>
  <si>
    <t>RAMON CHERY CHERI</t>
  </si>
  <si>
    <t>RAYSA DE LEON EVANGELISTA</t>
  </si>
  <si>
    <t>ROSA ANGELICA FIGUEROA VIZCAINO</t>
  </si>
  <si>
    <t>ROSA MARIA DEL ROSARIO QUEZADA</t>
  </si>
  <si>
    <t>ROSALINA SEVERINO MOREL</t>
  </si>
  <si>
    <t>ROSAURA NICAURY PINAL HENRIQUEZ</t>
  </si>
  <si>
    <t>RUTH ESTHER FELIZ FELIZ</t>
  </si>
  <si>
    <t>VALERY MACIEL PASCUAL SANCHEZ</t>
  </si>
  <si>
    <t>VERGICA MARIANO ORTIZ</t>
  </si>
  <si>
    <t>WILLY SMITH DE LOS SANTOS</t>
  </si>
  <si>
    <t>WILMER ANTONIO JIMENEZ GERALDO</t>
  </si>
  <si>
    <t>YADIRA BELTRAN BELLO</t>
  </si>
  <si>
    <t>YAMILKA DE LOS SANTOS MATOS</t>
  </si>
  <si>
    <t>YANERI GUZMAN SALAS</t>
  </si>
  <si>
    <t>YANILKA SUAREZ DE LEON</t>
  </si>
  <si>
    <t>YARILEYDI SEVERINO FIGUEROA</t>
  </si>
  <si>
    <t>YARINA ANILIS VALDEZ</t>
  </si>
  <si>
    <t>YASMELIN MISHEL LAMU DE LEON</t>
  </si>
  <si>
    <t>YEIMY VANESSA RAMIREZ MOREL</t>
  </si>
  <si>
    <t>YOANDRYMAR VIVAS HERNANDEZ VIVAS</t>
  </si>
  <si>
    <t>YOHISELI BELTRE PAULINO</t>
  </si>
  <si>
    <t>YOMEIKIS MATEO VIZCAINO</t>
  </si>
  <si>
    <t>YUDELKA FELIZ CABRAL</t>
  </si>
  <si>
    <t>YURUANNI VALERA</t>
  </si>
  <si>
    <t>POLICIA AUXILIAR</t>
  </si>
  <si>
    <t>PROGRAMA FORMACION POLICIAS AUXILIAR</t>
  </si>
  <si>
    <t>ADA MIRLA AMADOR NIVAR</t>
  </si>
  <si>
    <t>ADRIAN MARINO RAMOS PARRA</t>
  </si>
  <si>
    <t>ANTERO ARIAS ROSARIO</t>
  </si>
  <si>
    <t>BEETHOVEN N MEDINA CONTRERAS</t>
  </si>
  <si>
    <t>CARLOS MANUEL MOREL BATISTA</t>
  </si>
  <si>
    <t>CARLOS YOVARI CORNIELLE BATISTA</t>
  </si>
  <si>
    <t>CHRISTOPHER GERALDO SIERRA</t>
  </si>
  <si>
    <t>DANIEL DISLA VALDEZ</t>
  </si>
  <si>
    <t>DAWIN ALEXANDER ALVAREZ POLANCO</t>
  </si>
  <si>
    <t>EDGAR CASILLA FIGUEREO</t>
  </si>
  <si>
    <t>EDWIN SEVERINO MERCEDES</t>
  </si>
  <si>
    <t>FENIX ANTONIO LORENZO PEGUERO</t>
  </si>
  <si>
    <t>FREDERICK CRUZ PAULINO</t>
  </si>
  <si>
    <t>GUILLERMO JOEL POLONIA MENA</t>
  </si>
  <si>
    <t>JORDANO ALEXANDER ADAMES DIAZ</t>
  </si>
  <si>
    <t>JOSE MIGUEL DE LOS SANTOS PEREZ</t>
  </si>
  <si>
    <t>JOSE RAMON SUAREZ POLANCO</t>
  </si>
  <si>
    <t>JUAN FRANCISCO CASTILLO</t>
  </si>
  <si>
    <t>JUAN MANUEL ARIAS MESA</t>
  </si>
  <si>
    <t>JUAN RAMON GONZALEZ SANCHEZ</t>
  </si>
  <si>
    <t>JUNIOR RAFAEL HERNANDEZ</t>
  </si>
  <si>
    <t>LEANDRO ANTONIO CASTILLO BASORA</t>
  </si>
  <si>
    <t>LEURYS SAUL TORRES RAMIREZ</t>
  </si>
  <si>
    <t>LISANDRO YAMILL SANTANA PEÑA</t>
  </si>
  <si>
    <t>LUIS ARMANDO RAMOS PINEDA</t>
  </si>
  <si>
    <t>MADELIN MARTINEZ</t>
  </si>
  <si>
    <t>MAIKY MICHAEL FERRERAS FELIZ</t>
  </si>
  <si>
    <t>MARYS ISABEL MATEO GALVAN</t>
  </si>
  <si>
    <t>MICHAEL ISRAEL BALDERA SOTO</t>
  </si>
  <si>
    <t>MIGUEL ANGEL SANCHEZ DE LEON</t>
  </si>
  <si>
    <t>NELSON VIDAL BAEZ TAVERAS</t>
  </si>
  <si>
    <t>ORLANDO RAMIREZ SANTANA</t>
  </si>
  <si>
    <t>OSCAR MANUEL SOLIS RIVAS</t>
  </si>
  <si>
    <t>PURO SEVERINO FAJARDO TEJADA</t>
  </si>
  <si>
    <t>RAFAEL EDUARDO ALCANTARA PIÑA</t>
  </si>
  <si>
    <t>RAUNELLY SARITE PEREZ</t>
  </si>
  <si>
    <t>RUBEIRYS ANASTAFER CUEVAS ACOSTA</t>
  </si>
  <si>
    <t>SANTA ISABEL GARCIA LEONARDO</t>
  </si>
  <si>
    <t>SONIA DEL CARMEN ESPEJO RODRIGUEZ</t>
  </si>
  <si>
    <t>TERESA CRISTINA HICIANO MELLA</t>
  </si>
  <si>
    <t>VICTOR ALFONSO DE LOS SANTOS TOLEDO</t>
  </si>
  <si>
    <t>VICTOR ANTONIO CHALAS GONZALEZ</t>
  </si>
  <si>
    <t>YANDEL ALEXANDER GRULLON MERAN</t>
  </si>
  <si>
    <t>YASMARCO TERRERO</t>
  </si>
  <si>
    <t>DOCENTE</t>
  </si>
  <si>
    <t>DEPARTAMENTO ASUNTOS INTERNACIONALES DE MIGRACION -MIP</t>
  </si>
  <si>
    <t xml:space="preserve">Laura M. Ortiz
Directora Recursos Humanos
</t>
  </si>
  <si>
    <t>Directora de Recursos Humanos</t>
  </si>
  <si>
    <t xml:space="preserve">                                      Director Financiero                                </t>
  </si>
  <si>
    <t xml:space="preserve">    Milton Ysmael Mena Jackson</t>
  </si>
  <si>
    <t>Correspondiente al mes de Septiembre del año 2024</t>
  </si>
  <si>
    <t>EYLIN FRICA BONILLA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</si>
</sst>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000\-0000000\-0"/>
    <numFmt numFmtId="167" formatCode="[$-409]d\-mmm\-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9">
    <xf numFmtId="0" fontId="0" fillId="0" borderId="0" xfId="0"/>
    <xf numFmtId="0" fontId="15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0" fontId="8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164" fontId="10" fillId="0" borderId="0" xfId="1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164" fontId="8" fillId="0" borderId="0" xfId="1" applyFont="1" applyAlignment="1">
      <alignment horizontal="center" vertical="center"/>
    </xf>
    <xf numFmtId="164" fontId="12" fillId="0" borderId="0" xfId="1" applyFont="1" applyAlignment="1">
      <alignment horizontal="center" vertical="center"/>
    </xf>
    <xf numFmtId="164" fontId="6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8" fillId="0" borderId="4" xfId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 wrapText="1"/>
    </xf>
    <xf numFmtId="164" fontId="0" fillId="0" borderId="4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 wrapText="1"/>
    </xf>
    <xf numFmtId="2" fontId="16" fillId="2" borderId="0" xfId="0" applyNumberFormat="1" applyFont="1" applyFill="1" applyBorder="1" applyAlignment="1">
      <alignment horizontal="center" vertical="center" wrapText="1"/>
    </xf>
    <xf numFmtId="164" fontId="0" fillId="2" borderId="0" xfId="1" applyFont="1" applyFill="1" applyBorder="1" applyAlignment="1">
      <alignment horizontal="center" vertical="center" wrapText="1"/>
    </xf>
    <xf numFmtId="164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164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22" fillId="3" borderId="3" xfId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19" fillId="0" borderId="8" xfId="0" applyFont="1" applyBorder="1" applyAlignment="1">
      <alignment vertical="center"/>
    </xf>
    <xf numFmtId="0" fontId="20" fillId="6" borderId="8" xfId="0" applyFont="1" applyFill="1" applyBorder="1" applyAlignment="1">
      <alignment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164" fontId="4" fillId="6" borderId="8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64" fontId="6" fillId="0" borderId="0" xfId="1" applyFont="1" applyBorder="1" applyAlignment="1">
      <alignment horizontal="center" vertical="center"/>
    </xf>
    <xf numFmtId="0" fontId="0" fillId="2" borderId="3" xfId="0" applyFill="1" applyBorder="1"/>
    <xf numFmtId="0" fontId="0" fillId="2" borderId="8" xfId="0" applyFill="1" applyBorder="1"/>
    <xf numFmtId="0" fontId="21" fillId="2" borderId="3" xfId="0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164" fontId="0" fillId="2" borderId="3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0" borderId="3" xfId="0" applyBorder="1"/>
    <xf numFmtId="4" fontId="0" fillId="0" borderId="3" xfId="0" applyNumberFormat="1" applyBorder="1"/>
    <xf numFmtId="0" fontId="11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64" fontId="6" fillId="0" borderId="0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4" fontId="9" fillId="0" borderId="5" xfId="1" applyFont="1" applyBorder="1" applyAlignment="1">
      <alignment horizontal="center" vertical="center" wrapText="1"/>
    </xf>
    <xf numFmtId="164" fontId="13" fillId="0" borderId="0" xfId="1" applyFont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167" fontId="22" fillId="5" borderId="3" xfId="0" applyNumberFormat="1" applyFont="1" applyFill="1" applyBorder="1" applyAlignment="1">
      <alignment horizontal="center" vertical="center" wrapText="1"/>
    </xf>
    <xf numFmtId="4" fontId="22" fillId="3" borderId="3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64" fontId="22" fillId="3" borderId="6" xfId="1" applyFont="1" applyFill="1" applyBorder="1" applyAlignment="1">
      <alignment horizontal="center" vertical="center" wrapText="1"/>
    </xf>
    <xf numFmtId="164" fontId="22" fillId="3" borderId="8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164" fontId="22" fillId="4" borderId="3" xfId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3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V1039479"/>
  <sheetViews>
    <sheetView tabSelected="1" topLeftCell="B1" zoomScale="85" zoomScaleNormal="85" zoomScalePageLayoutView="55" workbookViewId="0">
      <selection activeCell="B765" sqref="B765"/>
    </sheetView>
  </sheetViews>
  <sheetFormatPr baseColWidth="10" defaultColWidth="18.42578125" defaultRowHeight="15"/>
  <cols>
    <col min="1" max="1" width="5.7109375" style="4" customWidth="1"/>
    <col min="2" max="2" width="35.7109375" style="50" customWidth="1"/>
    <col min="3" max="3" width="35" style="54" customWidth="1"/>
    <col min="4" max="4" width="43.42578125" style="42" customWidth="1"/>
    <col min="5" max="5" width="33.5703125" style="56" customWidth="1"/>
    <col min="6" max="7" width="12.85546875" style="57" customWidth="1"/>
    <col min="8" max="8" width="14.28515625" style="58" customWidth="1"/>
    <col min="9" max="9" width="14.42578125" style="59" customWidth="1"/>
    <col min="10" max="10" width="11.5703125" style="56" customWidth="1"/>
    <col min="11" max="11" width="14.28515625" style="60" customWidth="1"/>
    <col min="12" max="12" width="15.140625" style="58" customWidth="1"/>
    <col min="13" max="13" width="12.5703125" style="58" customWidth="1"/>
    <col min="14" max="14" width="14.28515625" style="61" customWidth="1"/>
    <col min="15" max="15" width="13.5703125" style="58" customWidth="1"/>
    <col min="16" max="16" width="16.5703125" style="56" customWidth="1"/>
    <col min="17" max="17" width="15.140625" style="56" customWidth="1"/>
    <col min="18" max="18" width="13.85546875" style="62" customWidth="1"/>
    <col min="19" max="19" width="12.5703125" style="56" customWidth="1"/>
    <col min="20" max="20" width="14.5703125" style="56" customWidth="1"/>
    <col min="21" max="21" width="15" style="56" customWidth="1"/>
    <col min="22" max="22" width="17.85546875" style="63" customWidth="1"/>
    <col min="23" max="16384" width="18.42578125" style="4"/>
  </cols>
  <sheetData>
    <row r="2" spans="1:22" ht="23.25">
      <c r="A2" s="111" t="s">
        <v>508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pans="1:22" s="2" customFormat="1" ht="23.25">
      <c r="A3" s="113" t="s">
        <v>1619</v>
      </c>
      <c r="B3" s="113"/>
      <c r="C3" s="113"/>
      <c r="D3" s="114"/>
      <c r="E3" s="114"/>
      <c r="F3" s="114"/>
      <c r="G3" s="114"/>
      <c r="H3" s="114"/>
      <c r="I3" s="114"/>
      <c r="J3" s="114"/>
      <c r="K3" s="115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</row>
    <row r="4" spans="1:22" s="69" customFormat="1">
      <c r="A4" s="122" t="s">
        <v>186</v>
      </c>
      <c r="B4" s="116" t="s">
        <v>0</v>
      </c>
      <c r="C4" s="125" t="s">
        <v>193</v>
      </c>
      <c r="D4" s="128" t="s">
        <v>192</v>
      </c>
      <c r="E4" s="128" t="s">
        <v>194</v>
      </c>
      <c r="F4" s="105" t="s">
        <v>195</v>
      </c>
      <c r="G4" s="105" t="s">
        <v>196</v>
      </c>
      <c r="H4" s="119" t="s">
        <v>187</v>
      </c>
      <c r="I4" s="119" t="s">
        <v>506</v>
      </c>
      <c r="J4" s="104" t="s">
        <v>188</v>
      </c>
      <c r="K4" s="120" t="s">
        <v>189</v>
      </c>
      <c r="L4" s="104"/>
      <c r="M4" s="104"/>
      <c r="N4" s="104"/>
      <c r="O4" s="104"/>
      <c r="P4" s="104"/>
      <c r="Q4" s="104"/>
      <c r="R4" s="104" t="s">
        <v>190</v>
      </c>
      <c r="S4" s="104"/>
      <c r="T4" s="104" t="s">
        <v>191</v>
      </c>
      <c r="U4" s="104" t="s">
        <v>247</v>
      </c>
      <c r="V4" s="121" t="s">
        <v>509</v>
      </c>
    </row>
    <row r="5" spans="1:22" s="69" customFormat="1" ht="12" hidden="1" customHeight="1">
      <c r="A5" s="123"/>
      <c r="B5" s="117"/>
      <c r="C5" s="126"/>
      <c r="D5" s="128"/>
      <c r="E5" s="128"/>
      <c r="F5" s="105"/>
      <c r="G5" s="105"/>
      <c r="H5" s="119"/>
      <c r="I5" s="119"/>
      <c r="J5" s="104"/>
      <c r="K5" s="107" t="s">
        <v>197</v>
      </c>
      <c r="L5" s="108"/>
      <c r="M5" s="109" t="s">
        <v>507</v>
      </c>
      <c r="N5" s="104" t="s">
        <v>198</v>
      </c>
      <c r="O5" s="104"/>
      <c r="P5" s="104"/>
      <c r="Q5" s="104"/>
      <c r="R5" s="106" t="s">
        <v>200</v>
      </c>
      <c r="S5" s="104" t="s">
        <v>201</v>
      </c>
      <c r="T5" s="104"/>
      <c r="U5" s="104"/>
      <c r="V5" s="121"/>
    </row>
    <row r="6" spans="1:22" s="69" customFormat="1" ht="60" hidden="1">
      <c r="A6" s="124"/>
      <c r="B6" s="118"/>
      <c r="C6" s="127"/>
      <c r="D6" s="128"/>
      <c r="E6" s="128"/>
      <c r="F6" s="105"/>
      <c r="G6" s="105"/>
      <c r="H6" s="119"/>
      <c r="I6" s="119"/>
      <c r="J6" s="104"/>
      <c r="K6" s="70" t="s">
        <v>924</v>
      </c>
      <c r="L6" s="70" t="s">
        <v>202</v>
      </c>
      <c r="M6" s="110"/>
      <c r="N6" s="70" t="s">
        <v>314</v>
      </c>
      <c r="O6" s="70" t="s">
        <v>203</v>
      </c>
      <c r="P6" s="71" t="s">
        <v>199</v>
      </c>
      <c r="Q6" s="71" t="s">
        <v>248</v>
      </c>
      <c r="R6" s="106"/>
      <c r="S6" s="104"/>
      <c r="T6" s="104"/>
      <c r="U6" s="104"/>
      <c r="V6" s="121"/>
    </row>
    <row r="7" spans="1:22" s="69" customFormat="1" ht="17.25" hidden="1" customHeight="1">
      <c r="A7" s="84">
        <v>1</v>
      </c>
      <c r="B7" s="85" t="s">
        <v>1569</v>
      </c>
      <c r="C7" s="85" t="s">
        <v>707</v>
      </c>
      <c r="D7" s="85" t="s">
        <v>212</v>
      </c>
      <c r="E7" s="86" t="s">
        <v>925</v>
      </c>
      <c r="F7" s="87">
        <v>45505</v>
      </c>
      <c r="G7" s="87">
        <v>45536</v>
      </c>
      <c r="H7" s="95">
        <v>12000</v>
      </c>
      <c r="I7" s="94">
        <v>0</v>
      </c>
      <c r="J7" s="88">
        <v>25</v>
      </c>
      <c r="K7" s="68">
        <f>+H7*0.0287</f>
        <v>344.4</v>
      </c>
      <c r="L7" s="66">
        <f>H7*0.071</f>
        <v>851.99999999999989</v>
      </c>
      <c r="M7" s="66">
        <f>H7*0.013</f>
        <v>156</v>
      </c>
      <c r="N7" s="68">
        <f>+H7*0.0304</f>
        <v>364.8</v>
      </c>
      <c r="O7" s="66">
        <f>H7*0.0709</f>
        <v>850.80000000000007</v>
      </c>
      <c r="P7" s="84"/>
      <c r="Q7" s="66">
        <f>SUM(K7:P7)</f>
        <v>2568</v>
      </c>
      <c r="R7" s="95">
        <v>2234.1999999999998</v>
      </c>
      <c r="S7" s="66">
        <f>L7+M7+O7</f>
        <v>1858.8</v>
      </c>
      <c r="T7" s="95">
        <v>9765.7999999999993</v>
      </c>
      <c r="U7" s="67" t="s">
        <v>204</v>
      </c>
      <c r="V7" s="89" t="s">
        <v>316</v>
      </c>
    </row>
    <row r="8" spans="1:22" s="3" customFormat="1" ht="21.75" hidden="1" customHeight="1">
      <c r="A8" s="84">
        <v>2</v>
      </c>
      <c r="B8" s="84" t="s">
        <v>985</v>
      </c>
      <c r="C8" s="84" t="s">
        <v>26</v>
      </c>
      <c r="D8" s="84" t="s">
        <v>782</v>
      </c>
      <c r="E8" s="86" t="s">
        <v>925</v>
      </c>
      <c r="F8" s="87">
        <v>45413</v>
      </c>
      <c r="G8" s="87">
        <v>45597</v>
      </c>
      <c r="H8" s="95">
        <v>20000</v>
      </c>
      <c r="I8" s="94">
        <v>0</v>
      </c>
      <c r="J8" s="88">
        <v>25</v>
      </c>
      <c r="K8" s="68">
        <f t="shared" ref="K8" si="0">+H8*0.0287</f>
        <v>574</v>
      </c>
      <c r="L8" s="66">
        <f t="shared" ref="L8:L71" si="1">H8*0.071</f>
        <v>1419.9999999999998</v>
      </c>
      <c r="M8" s="66">
        <f t="shared" ref="M8:M71" si="2">H8*0.013</f>
        <v>260</v>
      </c>
      <c r="N8" s="68">
        <f t="shared" ref="N8:N71" si="3">+H8*0.0304</f>
        <v>608</v>
      </c>
      <c r="O8" s="66">
        <f t="shared" ref="O8:O71" si="4">H8*0.0709</f>
        <v>1418</v>
      </c>
      <c r="P8" s="66"/>
      <c r="Q8" s="66">
        <f t="shared" ref="Q8:Q71" si="5">SUM(K8:P8)</f>
        <v>4280</v>
      </c>
      <c r="R8" s="95">
        <v>1307</v>
      </c>
      <c r="S8" s="66">
        <f t="shared" ref="S8:S71" si="6">L8+M8+O8</f>
        <v>3098</v>
      </c>
      <c r="T8" s="95">
        <v>18693</v>
      </c>
      <c r="U8" s="67" t="s">
        <v>204</v>
      </c>
      <c r="V8" s="68" t="s">
        <v>315</v>
      </c>
    </row>
    <row r="9" spans="1:22" s="3" customFormat="1" ht="22.5" hidden="1" customHeight="1">
      <c r="A9" s="84">
        <v>3</v>
      </c>
      <c r="B9" s="84" t="s">
        <v>269</v>
      </c>
      <c r="C9" s="84" t="s">
        <v>36</v>
      </c>
      <c r="D9" s="84" t="s">
        <v>227</v>
      </c>
      <c r="E9" s="86" t="s">
        <v>925</v>
      </c>
      <c r="F9" s="87">
        <v>45444</v>
      </c>
      <c r="G9" s="87">
        <v>45627</v>
      </c>
      <c r="H9" s="95">
        <v>90000</v>
      </c>
      <c r="I9" s="95">
        <v>9753.1200000000008</v>
      </c>
      <c r="J9" s="88">
        <v>25</v>
      </c>
      <c r="K9" s="68">
        <f>+H9*0.0287</f>
        <v>2583</v>
      </c>
      <c r="L9" s="66">
        <f t="shared" si="1"/>
        <v>6389.9999999999991</v>
      </c>
      <c r="M9" s="66">
        <f t="shared" si="2"/>
        <v>1170</v>
      </c>
      <c r="N9" s="68">
        <f t="shared" si="3"/>
        <v>2736</v>
      </c>
      <c r="O9" s="66">
        <f t="shared" si="4"/>
        <v>6381</v>
      </c>
      <c r="P9" s="66"/>
      <c r="Q9" s="66">
        <f t="shared" si="5"/>
        <v>19260</v>
      </c>
      <c r="R9" s="95">
        <v>21328.18</v>
      </c>
      <c r="S9" s="66">
        <f t="shared" si="6"/>
        <v>13941</v>
      </c>
      <c r="T9" s="95">
        <v>68671.820000000007</v>
      </c>
      <c r="U9" s="67" t="s">
        <v>204</v>
      </c>
      <c r="V9" s="68" t="s">
        <v>316</v>
      </c>
    </row>
    <row r="10" spans="1:22" s="3" customFormat="1" ht="22.5" hidden="1" customHeight="1">
      <c r="A10" s="84">
        <v>4</v>
      </c>
      <c r="B10" s="84" t="s">
        <v>112</v>
      </c>
      <c r="C10" s="84" t="s">
        <v>104</v>
      </c>
      <c r="D10" s="84" t="s">
        <v>243</v>
      </c>
      <c r="E10" s="86" t="s">
        <v>925</v>
      </c>
      <c r="F10" s="87">
        <v>45383</v>
      </c>
      <c r="G10" s="87">
        <v>45566</v>
      </c>
      <c r="H10" s="95">
        <v>55000</v>
      </c>
      <c r="I10" s="95">
        <v>2559.6799999999998</v>
      </c>
      <c r="J10" s="88">
        <v>25</v>
      </c>
      <c r="K10" s="68">
        <f t="shared" ref="K10:K73" si="7">+H10*0.0287</f>
        <v>1578.5</v>
      </c>
      <c r="L10" s="66">
        <f t="shared" si="1"/>
        <v>3904.9999999999995</v>
      </c>
      <c r="M10" s="66">
        <f t="shared" si="2"/>
        <v>715</v>
      </c>
      <c r="N10" s="68">
        <f t="shared" si="3"/>
        <v>1672</v>
      </c>
      <c r="O10" s="66">
        <f t="shared" si="4"/>
        <v>3899.5000000000005</v>
      </c>
      <c r="P10" s="66"/>
      <c r="Q10" s="66">
        <f t="shared" si="5"/>
        <v>11770</v>
      </c>
      <c r="R10" s="95">
        <v>15077.22</v>
      </c>
      <c r="S10" s="66">
        <f t="shared" si="6"/>
        <v>8519.5</v>
      </c>
      <c r="T10" s="95">
        <v>39922.78</v>
      </c>
      <c r="U10" s="67" t="s">
        <v>204</v>
      </c>
      <c r="V10" s="68" t="s">
        <v>316</v>
      </c>
    </row>
    <row r="11" spans="1:22" s="3" customFormat="1" ht="24" hidden="1" customHeight="1">
      <c r="A11" s="84">
        <v>5</v>
      </c>
      <c r="B11" s="84" t="s">
        <v>995</v>
      </c>
      <c r="C11" s="84" t="s">
        <v>38</v>
      </c>
      <c r="D11" s="84" t="s">
        <v>227</v>
      </c>
      <c r="E11" s="86" t="s">
        <v>972</v>
      </c>
      <c r="F11" s="87">
        <v>45383</v>
      </c>
      <c r="G11" s="87">
        <v>45627</v>
      </c>
      <c r="H11" s="95">
        <v>45000</v>
      </c>
      <c r="I11" s="95">
        <v>1148.33</v>
      </c>
      <c r="J11" s="88">
        <v>25</v>
      </c>
      <c r="K11" s="68">
        <f t="shared" si="7"/>
        <v>1291.5</v>
      </c>
      <c r="L11" s="66">
        <f t="shared" si="1"/>
        <v>3194.9999999999995</v>
      </c>
      <c r="M11" s="66">
        <f t="shared" si="2"/>
        <v>585</v>
      </c>
      <c r="N11" s="68">
        <f t="shared" si="3"/>
        <v>1368</v>
      </c>
      <c r="O11" s="66">
        <f t="shared" si="4"/>
        <v>3190.5</v>
      </c>
      <c r="P11" s="90"/>
      <c r="Q11" s="66">
        <f t="shared" si="5"/>
        <v>9630</v>
      </c>
      <c r="R11" s="95">
        <v>3832.83</v>
      </c>
      <c r="S11" s="66">
        <f t="shared" si="6"/>
        <v>6970.5</v>
      </c>
      <c r="T11" s="95">
        <v>41167.17</v>
      </c>
      <c r="U11" s="67" t="s">
        <v>204</v>
      </c>
      <c r="V11" s="68" t="s">
        <v>315</v>
      </c>
    </row>
    <row r="12" spans="1:22" s="3" customFormat="1" ht="21.75" hidden="1" customHeight="1">
      <c r="A12" s="84">
        <v>6</v>
      </c>
      <c r="B12" s="84" t="s">
        <v>591</v>
      </c>
      <c r="C12" s="84" t="s">
        <v>302</v>
      </c>
      <c r="D12" s="84" t="s">
        <v>1460</v>
      </c>
      <c r="E12" s="86" t="s">
        <v>925</v>
      </c>
      <c r="F12" s="87">
        <v>45444</v>
      </c>
      <c r="G12" s="87">
        <v>45627</v>
      </c>
      <c r="H12" s="95">
        <v>50000</v>
      </c>
      <c r="I12" s="95">
        <v>1854</v>
      </c>
      <c r="J12" s="88">
        <v>25</v>
      </c>
      <c r="K12" s="68">
        <f t="shared" si="7"/>
        <v>1435</v>
      </c>
      <c r="L12" s="66">
        <f t="shared" si="1"/>
        <v>3549.9999999999995</v>
      </c>
      <c r="M12" s="66">
        <f t="shared" si="2"/>
        <v>650</v>
      </c>
      <c r="N12" s="68">
        <f t="shared" si="3"/>
        <v>1520</v>
      </c>
      <c r="O12" s="66">
        <f t="shared" si="4"/>
        <v>3545.0000000000005</v>
      </c>
      <c r="P12" s="67"/>
      <c r="Q12" s="66">
        <f t="shared" si="5"/>
        <v>10700</v>
      </c>
      <c r="R12" s="95">
        <v>4834</v>
      </c>
      <c r="S12" s="66">
        <f t="shared" si="6"/>
        <v>7745</v>
      </c>
      <c r="T12" s="95">
        <v>45166</v>
      </c>
      <c r="U12" s="67" t="s">
        <v>204</v>
      </c>
      <c r="V12" s="68" t="s">
        <v>315</v>
      </c>
    </row>
    <row r="13" spans="1:22" s="3" customFormat="1" ht="23.25" hidden="1" customHeight="1">
      <c r="A13" s="84">
        <v>7</v>
      </c>
      <c r="B13" s="84" t="s">
        <v>1570</v>
      </c>
      <c r="C13" s="84" t="s">
        <v>1110</v>
      </c>
      <c r="D13" s="84" t="s">
        <v>227</v>
      </c>
      <c r="E13" s="86" t="s">
        <v>972</v>
      </c>
      <c r="F13" s="87">
        <v>45444</v>
      </c>
      <c r="G13" s="87">
        <v>45627</v>
      </c>
      <c r="H13" s="95">
        <v>25000</v>
      </c>
      <c r="I13" s="94">
        <v>0</v>
      </c>
      <c r="J13" s="88">
        <v>25</v>
      </c>
      <c r="K13" s="68">
        <f t="shared" si="7"/>
        <v>717.5</v>
      </c>
      <c r="L13" s="66">
        <f t="shared" si="1"/>
        <v>1774.9999999999998</v>
      </c>
      <c r="M13" s="66">
        <f t="shared" si="2"/>
        <v>325</v>
      </c>
      <c r="N13" s="68">
        <f t="shared" si="3"/>
        <v>760</v>
      </c>
      <c r="O13" s="66">
        <f t="shared" si="4"/>
        <v>1772.5000000000002</v>
      </c>
      <c r="P13" s="67"/>
      <c r="Q13" s="66">
        <f t="shared" si="5"/>
        <v>5350</v>
      </c>
      <c r="R13" s="95">
        <v>1502.5</v>
      </c>
      <c r="S13" s="66">
        <f t="shared" si="6"/>
        <v>3872.5</v>
      </c>
      <c r="T13" s="95">
        <v>23497.5</v>
      </c>
      <c r="U13" s="67" t="s">
        <v>204</v>
      </c>
      <c r="V13" s="68" t="s">
        <v>316</v>
      </c>
    </row>
    <row r="14" spans="1:22" s="3" customFormat="1" ht="22.5" hidden="1" customHeight="1">
      <c r="A14" s="84">
        <v>8</v>
      </c>
      <c r="B14" s="84" t="s">
        <v>1177</v>
      </c>
      <c r="C14" s="84" t="s">
        <v>1418</v>
      </c>
      <c r="D14" s="84" t="s">
        <v>725</v>
      </c>
      <c r="E14" s="86" t="s">
        <v>972</v>
      </c>
      <c r="F14" s="87">
        <v>45505</v>
      </c>
      <c r="G14" s="87">
        <v>45689</v>
      </c>
      <c r="H14" s="95">
        <v>10000</v>
      </c>
      <c r="I14" s="94">
        <v>0</v>
      </c>
      <c r="J14" s="88">
        <v>25</v>
      </c>
      <c r="K14" s="68">
        <f t="shared" si="7"/>
        <v>287</v>
      </c>
      <c r="L14" s="66">
        <f t="shared" si="1"/>
        <v>709.99999999999989</v>
      </c>
      <c r="M14" s="66">
        <f t="shared" si="2"/>
        <v>130</v>
      </c>
      <c r="N14" s="68">
        <f t="shared" si="3"/>
        <v>304</v>
      </c>
      <c r="O14" s="66">
        <f t="shared" si="4"/>
        <v>709</v>
      </c>
      <c r="P14" s="67"/>
      <c r="Q14" s="66">
        <f t="shared" si="5"/>
        <v>2140</v>
      </c>
      <c r="R14" s="94">
        <v>616</v>
      </c>
      <c r="S14" s="66">
        <f t="shared" si="6"/>
        <v>1549</v>
      </c>
      <c r="T14" s="95">
        <v>9384</v>
      </c>
      <c r="U14" s="67" t="s">
        <v>204</v>
      </c>
      <c r="V14" s="68" t="s">
        <v>316</v>
      </c>
    </row>
    <row r="15" spans="1:22" s="3" customFormat="1" ht="21" hidden="1" customHeight="1">
      <c r="A15" s="84">
        <v>9</v>
      </c>
      <c r="B15" s="84" t="s">
        <v>75</v>
      </c>
      <c r="C15" s="84" t="s">
        <v>703</v>
      </c>
      <c r="D15" s="84" t="s">
        <v>222</v>
      </c>
      <c r="E15" s="86" t="s">
        <v>925</v>
      </c>
      <c r="F15" s="87">
        <v>45383</v>
      </c>
      <c r="G15" s="87">
        <v>45566</v>
      </c>
      <c r="H15" s="95">
        <v>65000</v>
      </c>
      <c r="I15" s="95">
        <v>4427.58</v>
      </c>
      <c r="J15" s="88">
        <v>25</v>
      </c>
      <c r="K15" s="68">
        <f t="shared" si="7"/>
        <v>1865.5</v>
      </c>
      <c r="L15" s="66">
        <f t="shared" si="1"/>
        <v>4615</v>
      </c>
      <c r="M15" s="66">
        <f t="shared" si="2"/>
        <v>845</v>
      </c>
      <c r="N15" s="68">
        <f t="shared" si="3"/>
        <v>1976</v>
      </c>
      <c r="O15" s="66">
        <f t="shared" si="4"/>
        <v>4608.5</v>
      </c>
      <c r="P15" s="66"/>
      <c r="Q15" s="66">
        <f t="shared" si="5"/>
        <v>13910</v>
      </c>
      <c r="R15" s="95">
        <v>8394.08</v>
      </c>
      <c r="S15" s="66">
        <f t="shared" si="6"/>
        <v>10068.5</v>
      </c>
      <c r="T15" s="95">
        <v>56605.919999999998</v>
      </c>
      <c r="U15" s="67" t="s">
        <v>204</v>
      </c>
      <c r="V15" s="68" t="s">
        <v>316</v>
      </c>
    </row>
    <row r="16" spans="1:22" s="3" customFormat="1" ht="22.5" hidden="1" customHeight="1">
      <c r="A16" s="84">
        <v>10</v>
      </c>
      <c r="B16" s="84" t="s">
        <v>116</v>
      </c>
      <c r="C16" s="84" t="s">
        <v>26</v>
      </c>
      <c r="D16" s="84" t="s">
        <v>664</v>
      </c>
      <c r="E16" s="86" t="s">
        <v>925</v>
      </c>
      <c r="F16" s="87">
        <v>45413</v>
      </c>
      <c r="G16" s="87">
        <v>45597</v>
      </c>
      <c r="H16" s="95">
        <v>20000</v>
      </c>
      <c r="I16" s="94">
        <v>0</v>
      </c>
      <c r="J16" s="88">
        <v>25</v>
      </c>
      <c r="K16" s="68">
        <f t="shared" si="7"/>
        <v>574</v>
      </c>
      <c r="L16" s="66">
        <f t="shared" si="1"/>
        <v>1419.9999999999998</v>
      </c>
      <c r="M16" s="66">
        <f t="shared" si="2"/>
        <v>260</v>
      </c>
      <c r="N16" s="68">
        <f t="shared" si="3"/>
        <v>608</v>
      </c>
      <c r="O16" s="66">
        <f t="shared" si="4"/>
        <v>1418</v>
      </c>
      <c r="P16" s="66"/>
      <c r="Q16" s="66">
        <f t="shared" si="5"/>
        <v>4280</v>
      </c>
      <c r="R16" s="95">
        <v>1307</v>
      </c>
      <c r="S16" s="66">
        <f t="shared" si="6"/>
        <v>3098</v>
      </c>
      <c r="T16" s="95">
        <v>18693</v>
      </c>
      <c r="U16" s="67" t="s">
        <v>204</v>
      </c>
      <c r="V16" s="68" t="s">
        <v>315</v>
      </c>
    </row>
    <row r="17" spans="1:22" s="3" customFormat="1" ht="23.25" hidden="1" customHeight="1">
      <c r="A17" s="84">
        <v>11</v>
      </c>
      <c r="B17" s="84" t="s">
        <v>355</v>
      </c>
      <c r="C17" s="84" t="s">
        <v>466</v>
      </c>
      <c r="D17" s="84" t="s">
        <v>240</v>
      </c>
      <c r="E17" s="86" t="s">
        <v>925</v>
      </c>
      <c r="F17" s="87">
        <v>45383</v>
      </c>
      <c r="G17" s="87">
        <v>45566</v>
      </c>
      <c r="H17" s="95">
        <v>8666.67</v>
      </c>
      <c r="I17" s="94">
        <v>0</v>
      </c>
      <c r="J17" s="88">
        <v>25</v>
      </c>
      <c r="K17" s="68">
        <f t="shared" si="7"/>
        <v>248.733429</v>
      </c>
      <c r="L17" s="66">
        <f t="shared" si="1"/>
        <v>615.3335699999999</v>
      </c>
      <c r="M17" s="66">
        <f t="shared" si="2"/>
        <v>112.66670999999999</v>
      </c>
      <c r="N17" s="68">
        <f t="shared" si="3"/>
        <v>263.466768</v>
      </c>
      <c r="O17" s="66">
        <f t="shared" si="4"/>
        <v>614.466903</v>
      </c>
      <c r="P17" s="66"/>
      <c r="Q17" s="66">
        <f t="shared" si="5"/>
        <v>1854.6673799999999</v>
      </c>
      <c r="R17" s="94">
        <v>537.20000000000005</v>
      </c>
      <c r="S17" s="66">
        <f t="shared" si="6"/>
        <v>1342.4671829999997</v>
      </c>
      <c r="T17" s="95">
        <v>8129.47</v>
      </c>
      <c r="U17" s="67" t="s">
        <v>204</v>
      </c>
      <c r="V17" s="68" t="s">
        <v>315</v>
      </c>
    </row>
    <row r="18" spans="1:22" s="3" customFormat="1" ht="24.75" hidden="1" customHeight="1">
      <c r="A18" s="84">
        <v>12</v>
      </c>
      <c r="B18" s="84" t="s">
        <v>1178</v>
      </c>
      <c r="C18" s="84" t="s">
        <v>108</v>
      </c>
      <c r="D18" s="84" t="s">
        <v>992</v>
      </c>
      <c r="E18" s="86" t="s">
        <v>972</v>
      </c>
      <c r="F18" s="87">
        <v>45474</v>
      </c>
      <c r="G18" s="87">
        <v>45809</v>
      </c>
      <c r="H18" s="95">
        <v>12000</v>
      </c>
      <c r="I18" s="94">
        <v>0</v>
      </c>
      <c r="J18" s="88">
        <v>25</v>
      </c>
      <c r="K18" s="68">
        <f t="shared" si="7"/>
        <v>344.4</v>
      </c>
      <c r="L18" s="66">
        <f t="shared" si="1"/>
        <v>851.99999999999989</v>
      </c>
      <c r="M18" s="66">
        <f t="shared" si="2"/>
        <v>156</v>
      </c>
      <c r="N18" s="68">
        <f t="shared" si="3"/>
        <v>364.8</v>
      </c>
      <c r="O18" s="66">
        <f t="shared" si="4"/>
        <v>850.80000000000007</v>
      </c>
      <c r="P18" s="66"/>
      <c r="Q18" s="66">
        <f t="shared" si="5"/>
        <v>2568</v>
      </c>
      <c r="R18" s="94">
        <v>734.2</v>
      </c>
      <c r="S18" s="66">
        <f t="shared" si="6"/>
        <v>1858.8</v>
      </c>
      <c r="T18" s="95">
        <v>11265.8</v>
      </c>
      <c r="U18" s="67" t="s">
        <v>204</v>
      </c>
      <c r="V18" s="68" t="s">
        <v>315</v>
      </c>
    </row>
    <row r="19" spans="1:22" s="3" customFormat="1" ht="24" hidden="1" customHeight="1">
      <c r="A19" s="84">
        <v>13</v>
      </c>
      <c r="B19" s="84" t="s">
        <v>127</v>
      </c>
      <c r="C19" s="84" t="s">
        <v>26</v>
      </c>
      <c r="D19" s="84" t="s">
        <v>783</v>
      </c>
      <c r="E19" s="86" t="s">
        <v>925</v>
      </c>
      <c r="F19" s="87">
        <v>45383</v>
      </c>
      <c r="G19" s="87">
        <v>45566</v>
      </c>
      <c r="H19" s="95">
        <v>20000</v>
      </c>
      <c r="I19" s="94">
        <v>0</v>
      </c>
      <c r="J19" s="88">
        <v>25</v>
      </c>
      <c r="K19" s="68">
        <f t="shared" si="7"/>
        <v>574</v>
      </c>
      <c r="L19" s="66">
        <f t="shared" si="1"/>
        <v>1419.9999999999998</v>
      </c>
      <c r="M19" s="66">
        <f t="shared" si="2"/>
        <v>260</v>
      </c>
      <c r="N19" s="68">
        <f t="shared" si="3"/>
        <v>608</v>
      </c>
      <c r="O19" s="66">
        <f t="shared" si="4"/>
        <v>1418</v>
      </c>
      <c r="P19" s="66"/>
      <c r="Q19" s="66">
        <f t="shared" si="5"/>
        <v>4280</v>
      </c>
      <c r="R19" s="95">
        <v>1207</v>
      </c>
      <c r="S19" s="66">
        <f t="shared" si="6"/>
        <v>3098</v>
      </c>
      <c r="T19" s="95">
        <v>18793</v>
      </c>
      <c r="U19" s="67" t="s">
        <v>204</v>
      </c>
      <c r="V19" s="68" t="s">
        <v>315</v>
      </c>
    </row>
    <row r="20" spans="1:22" s="3" customFormat="1" ht="23.25" hidden="1" customHeight="1">
      <c r="A20" s="84">
        <v>14</v>
      </c>
      <c r="B20" s="84" t="s">
        <v>545</v>
      </c>
      <c r="C20" s="84" t="s">
        <v>26</v>
      </c>
      <c r="D20" s="84" t="s">
        <v>729</v>
      </c>
      <c r="E20" s="86" t="s">
        <v>925</v>
      </c>
      <c r="F20" s="87">
        <v>45413</v>
      </c>
      <c r="G20" s="87">
        <v>45597</v>
      </c>
      <c r="H20" s="95">
        <v>20000</v>
      </c>
      <c r="I20" s="94">
        <v>0</v>
      </c>
      <c r="J20" s="88">
        <v>25</v>
      </c>
      <c r="K20" s="68">
        <f t="shared" si="7"/>
        <v>574</v>
      </c>
      <c r="L20" s="66">
        <f t="shared" si="1"/>
        <v>1419.9999999999998</v>
      </c>
      <c r="M20" s="66">
        <f t="shared" si="2"/>
        <v>260</v>
      </c>
      <c r="N20" s="68">
        <f t="shared" si="3"/>
        <v>608</v>
      </c>
      <c r="O20" s="66">
        <f t="shared" si="4"/>
        <v>1418</v>
      </c>
      <c r="P20" s="66"/>
      <c r="Q20" s="66">
        <f t="shared" si="5"/>
        <v>4280</v>
      </c>
      <c r="R20" s="95">
        <v>1207</v>
      </c>
      <c r="S20" s="66">
        <f t="shared" si="6"/>
        <v>3098</v>
      </c>
      <c r="T20" s="95">
        <v>18793</v>
      </c>
      <c r="U20" s="67" t="s">
        <v>204</v>
      </c>
      <c r="V20" s="68" t="s">
        <v>315</v>
      </c>
    </row>
    <row r="21" spans="1:22" s="3" customFormat="1" ht="21.75" hidden="1" customHeight="1">
      <c r="A21" s="84">
        <v>15</v>
      </c>
      <c r="B21" s="84" t="s">
        <v>996</v>
      </c>
      <c r="C21" s="84" t="s">
        <v>102</v>
      </c>
      <c r="D21" s="84" t="s">
        <v>964</v>
      </c>
      <c r="E21" s="86" t="s">
        <v>925</v>
      </c>
      <c r="F21" s="87">
        <v>45444</v>
      </c>
      <c r="G21" s="87">
        <v>45627</v>
      </c>
      <c r="H21" s="95">
        <v>50000</v>
      </c>
      <c r="I21" s="95">
        <v>1854</v>
      </c>
      <c r="J21" s="88">
        <v>25</v>
      </c>
      <c r="K21" s="68">
        <f t="shared" si="7"/>
        <v>1435</v>
      </c>
      <c r="L21" s="66">
        <f t="shared" si="1"/>
        <v>3549.9999999999995</v>
      </c>
      <c r="M21" s="66">
        <f t="shared" si="2"/>
        <v>650</v>
      </c>
      <c r="N21" s="68">
        <f t="shared" si="3"/>
        <v>1520</v>
      </c>
      <c r="O21" s="66">
        <f t="shared" si="4"/>
        <v>3545.0000000000005</v>
      </c>
      <c r="P21" s="90"/>
      <c r="Q21" s="66">
        <f t="shared" si="5"/>
        <v>10700</v>
      </c>
      <c r="R21" s="95">
        <v>4834</v>
      </c>
      <c r="S21" s="66">
        <f t="shared" si="6"/>
        <v>7745</v>
      </c>
      <c r="T21" s="95">
        <v>45166</v>
      </c>
      <c r="U21" s="67" t="s">
        <v>204</v>
      </c>
      <c r="V21" s="91" t="s">
        <v>315</v>
      </c>
    </row>
    <row r="22" spans="1:22" s="3" customFormat="1" ht="26.25" hidden="1" customHeight="1">
      <c r="A22" s="84">
        <v>16</v>
      </c>
      <c r="B22" s="84" t="s">
        <v>731</v>
      </c>
      <c r="C22" s="84" t="s">
        <v>469</v>
      </c>
      <c r="D22" s="84" t="s">
        <v>754</v>
      </c>
      <c r="E22" s="86" t="s">
        <v>925</v>
      </c>
      <c r="F22" s="87">
        <v>45412</v>
      </c>
      <c r="G22" s="87">
        <v>45595</v>
      </c>
      <c r="H22" s="95">
        <v>30000</v>
      </c>
      <c r="I22" s="94">
        <v>0</v>
      </c>
      <c r="J22" s="88">
        <v>25</v>
      </c>
      <c r="K22" s="68">
        <f t="shared" si="7"/>
        <v>861</v>
      </c>
      <c r="L22" s="66">
        <f t="shared" si="1"/>
        <v>2130</v>
      </c>
      <c r="M22" s="66">
        <f t="shared" si="2"/>
        <v>390</v>
      </c>
      <c r="N22" s="68">
        <f t="shared" si="3"/>
        <v>912</v>
      </c>
      <c r="O22" s="66">
        <f t="shared" si="4"/>
        <v>2127</v>
      </c>
      <c r="P22" s="66"/>
      <c r="Q22" s="66">
        <f t="shared" si="5"/>
        <v>6420</v>
      </c>
      <c r="R22" s="95">
        <v>1798</v>
      </c>
      <c r="S22" s="66">
        <f t="shared" si="6"/>
        <v>4647</v>
      </c>
      <c r="T22" s="95">
        <v>28202</v>
      </c>
      <c r="U22" s="67" t="s">
        <v>204</v>
      </c>
      <c r="V22" s="68" t="s">
        <v>316</v>
      </c>
    </row>
    <row r="23" spans="1:22" s="3" customFormat="1" ht="22.5" hidden="1" customHeight="1">
      <c r="A23" s="84">
        <v>17</v>
      </c>
      <c r="B23" s="84" t="s">
        <v>1179</v>
      </c>
      <c r="C23" s="84" t="s">
        <v>1419</v>
      </c>
      <c r="D23" s="84" t="s">
        <v>666</v>
      </c>
      <c r="E23" s="86" t="s">
        <v>972</v>
      </c>
      <c r="F23" s="87">
        <v>45474</v>
      </c>
      <c r="G23" s="87">
        <v>45809</v>
      </c>
      <c r="H23" s="95">
        <v>10000</v>
      </c>
      <c r="I23" s="94">
        <v>0</v>
      </c>
      <c r="J23" s="88">
        <v>25</v>
      </c>
      <c r="K23" s="68">
        <f t="shared" si="7"/>
        <v>287</v>
      </c>
      <c r="L23" s="66">
        <f t="shared" si="1"/>
        <v>709.99999999999989</v>
      </c>
      <c r="M23" s="66">
        <f t="shared" si="2"/>
        <v>130</v>
      </c>
      <c r="N23" s="68">
        <f t="shared" si="3"/>
        <v>304</v>
      </c>
      <c r="O23" s="66">
        <f t="shared" si="4"/>
        <v>709</v>
      </c>
      <c r="P23" s="66"/>
      <c r="Q23" s="66">
        <f t="shared" si="5"/>
        <v>2140</v>
      </c>
      <c r="R23" s="94">
        <v>616</v>
      </c>
      <c r="S23" s="66">
        <f t="shared" si="6"/>
        <v>1549</v>
      </c>
      <c r="T23" s="95">
        <v>9384</v>
      </c>
      <c r="U23" s="67" t="s">
        <v>204</v>
      </c>
      <c r="V23" s="68" t="s">
        <v>315</v>
      </c>
    </row>
    <row r="24" spans="1:22" s="3" customFormat="1" ht="22.5" hidden="1" customHeight="1">
      <c r="A24" s="84">
        <v>18</v>
      </c>
      <c r="B24" s="84" t="s">
        <v>1180</v>
      </c>
      <c r="C24" s="84" t="s">
        <v>17</v>
      </c>
      <c r="D24" s="84" t="s">
        <v>1424</v>
      </c>
      <c r="E24" s="86" t="s">
        <v>972</v>
      </c>
      <c r="F24" s="87">
        <v>45474</v>
      </c>
      <c r="G24" s="87">
        <v>45809</v>
      </c>
      <c r="H24" s="95">
        <v>12000</v>
      </c>
      <c r="I24" s="94">
        <v>0</v>
      </c>
      <c r="J24" s="88">
        <v>25</v>
      </c>
      <c r="K24" s="68">
        <f t="shared" si="7"/>
        <v>344.4</v>
      </c>
      <c r="L24" s="66">
        <f t="shared" si="1"/>
        <v>851.99999999999989</v>
      </c>
      <c r="M24" s="66">
        <f t="shared" si="2"/>
        <v>156</v>
      </c>
      <c r="N24" s="68">
        <f t="shared" si="3"/>
        <v>364.8</v>
      </c>
      <c r="O24" s="66">
        <f t="shared" si="4"/>
        <v>850.80000000000007</v>
      </c>
      <c r="P24" s="90"/>
      <c r="Q24" s="66">
        <f t="shared" si="5"/>
        <v>2568</v>
      </c>
      <c r="R24" s="94">
        <v>734.2</v>
      </c>
      <c r="S24" s="66">
        <f t="shared" si="6"/>
        <v>1858.8</v>
      </c>
      <c r="T24" s="95">
        <v>11265.8</v>
      </c>
      <c r="U24" s="67" t="s">
        <v>204</v>
      </c>
      <c r="V24" s="91" t="s">
        <v>315</v>
      </c>
    </row>
    <row r="25" spans="1:22" s="3" customFormat="1" ht="27.75" hidden="1" customHeight="1">
      <c r="A25" s="84">
        <v>19</v>
      </c>
      <c r="B25" s="84" t="s">
        <v>679</v>
      </c>
      <c r="C25" s="84" t="s">
        <v>102</v>
      </c>
      <c r="D25" s="84" t="s">
        <v>210</v>
      </c>
      <c r="E25" s="86" t="s">
        <v>972</v>
      </c>
      <c r="F25" s="87">
        <v>45444</v>
      </c>
      <c r="G25" s="87">
        <v>45627</v>
      </c>
      <c r="H25" s="95">
        <v>90000</v>
      </c>
      <c r="I25" s="95">
        <v>9753.1200000000008</v>
      </c>
      <c r="J25" s="88">
        <v>25</v>
      </c>
      <c r="K25" s="68">
        <f t="shared" si="7"/>
        <v>2583</v>
      </c>
      <c r="L25" s="66">
        <f t="shared" si="1"/>
        <v>6389.9999999999991</v>
      </c>
      <c r="M25" s="66">
        <f t="shared" si="2"/>
        <v>1170</v>
      </c>
      <c r="N25" s="68">
        <f t="shared" si="3"/>
        <v>2736</v>
      </c>
      <c r="O25" s="66">
        <f t="shared" si="4"/>
        <v>6381</v>
      </c>
      <c r="P25" s="92"/>
      <c r="Q25" s="66">
        <f t="shared" si="5"/>
        <v>19260</v>
      </c>
      <c r="R25" s="95">
        <v>15097.12</v>
      </c>
      <c r="S25" s="66">
        <f t="shared" si="6"/>
        <v>13941</v>
      </c>
      <c r="T25" s="95">
        <v>74902.880000000005</v>
      </c>
      <c r="U25" s="67" t="s">
        <v>204</v>
      </c>
      <c r="V25" s="89" t="s">
        <v>315</v>
      </c>
    </row>
    <row r="26" spans="1:22" s="3" customFormat="1" ht="22.5" hidden="1" customHeight="1">
      <c r="A26" s="84">
        <v>20</v>
      </c>
      <c r="B26" s="84" t="s">
        <v>556</v>
      </c>
      <c r="C26" s="84" t="s">
        <v>511</v>
      </c>
      <c r="D26" s="84" t="s">
        <v>244</v>
      </c>
      <c r="E26" s="86" t="s">
        <v>925</v>
      </c>
      <c r="F26" s="87">
        <v>45413</v>
      </c>
      <c r="G26" s="87">
        <v>45597</v>
      </c>
      <c r="H26" s="95">
        <v>50000</v>
      </c>
      <c r="I26" s="95">
        <v>1854</v>
      </c>
      <c r="J26" s="88">
        <v>25</v>
      </c>
      <c r="K26" s="68">
        <f t="shared" si="7"/>
        <v>1435</v>
      </c>
      <c r="L26" s="66">
        <f t="shared" si="1"/>
        <v>3549.9999999999995</v>
      </c>
      <c r="M26" s="66">
        <f t="shared" si="2"/>
        <v>650</v>
      </c>
      <c r="N26" s="68">
        <f t="shared" si="3"/>
        <v>1520</v>
      </c>
      <c r="O26" s="66">
        <f t="shared" si="4"/>
        <v>3545.0000000000005</v>
      </c>
      <c r="P26" s="66"/>
      <c r="Q26" s="66">
        <f t="shared" si="5"/>
        <v>10700</v>
      </c>
      <c r="R26" s="95">
        <v>5934</v>
      </c>
      <c r="S26" s="66">
        <f t="shared" si="6"/>
        <v>7745</v>
      </c>
      <c r="T26" s="95">
        <v>44066</v>
      </c>
      <c r="U26" s="67" t="s">
        <v>204</v>
      </c>
      <c r="V26" s="68" t="s">
        <v>315</v>
      </c>
    </row>
    <row r="27" spans="1:22" s="3" customFormat="1" ht="21.75" hidden="1" customHeight="1">
      <c r="A27" s="84">
        <v>21</v>
      </c>
      <c r="B27" s="84" t="s">
        <v>592</v>
      </c>
      <c r="C27" s="84" t="s">
        <v>26</v>
      </c>
      <c r="D27" s="84" t="s">
        <v>588</v>
      </c>
      <c r="E27" s="86" t="s">
        <v>925</v>
      </c>
      <c r="F27" s="87">
        <v>45413</v>
      </c>
      <c r="G27" s="87">
        <v>45597</v>
      </c>
      <c r="H27" s="95">
        <v>20000</v>
      </c>
      <c r="I27" s="94">
        <v>0</v>
      </c>
      <c r="J27" s="88">
        <v>25</v>
      </c>
      <c r="K27" s="68">
        <f t="shared" si="7"/>
        <v>574</v>
      </c>
      <c r="L27" s="66">
        <f t="shared" si="1"/>
        <v>1419.9999999999998</v>
      </c>
      <c r="M27" s="66">
        <f t="shared" si="2"/>
        <v>260</v>
      </c>
      <c r="N27" s="68">
        <f t="shared" si="3"/>
        <v>608</v>
      </c>
      <c r="O27" s="66">
        <f t="shared" si="4"/>
        <v>1418</v>
      </c>
      <c r="P27" s="66"/>
      <c r="Q27" s="66">
        <f t="shared" si="5"/>
        <v>4280</v>
      </c>
      <c r="R27" s="95">
        <v>1307</v>
      </c>
      <c r="S27" s="66">
        <f t="shared" si="6"/>
        <v>3098</v>
      </c>
      <c r="T27" s="95">
        <v>18693</v>
      </c>
      <c r="U27" s="67" t="s">
        <v>204</v>
      </c>
      <c r="V27" s="68" t="s">
        <v>315</v>
      </c>
    </row>
    <row r="28" spans="1:22" s="3" customFormat="1" ht="23.25" hidden="1" customHeight="1">
      <c r="A28" s="84">
        <v>22</v>
      </c>
      <c r="B28" s="84" t="s">
        <v>680</v>
      </c>
      <c r="C28" s="84" t="s">
        <v>704</v>
      </c>
      <c r="D28" s="84" t="s">
        <v>221</v>
      </c>
      <c r="E28" s="86" t="s">
        <v>925</v>
      </c>
      <c r="F28" s="87">
        <v>45413</v>
      </c>
      <c r="G28" s="87">
        <v>45597</v>
      </c>
      <c r="H28" s="95">
        <v>60000</v>
      </c>
      <c r="I28" s="95">
        <v>3486.68</v>
      </c>
      <c r="J28" s="88">
        <v>25</v>
      </c>
      <c r="K28" s="68">
        <f t="shared" si="7"/>
        <v>1722</v>
      </c>
      <c r="L28" s="66">
        <f t="shared" si="1"/>
        <v>4260</v>
      </c>
      <c r="M28" s="66">
        <f t="shared" si="2"/>
        <v>780</v>
      </c>
      <c r="N28" s="68">
        <f t="shared" si="3"/>
        <v>1824</v>
      </c>
      <c r="O28" s="66">
        <f t="shared" si="4"/>
        <v>4254</v>
      </c>
      <c r="P28" s="67"/>
      <c r="Q28" s="66">
        <f t="shared" si="5"/>
        <v>12840</v>
      </c>
      <c r="R28" s="95">
        <v>7157.68</v>
      </c>
      <c r="S28" s="66">
        <f t="shared" si="6"/>
        <v>9294</v>
      </c>
      <c r="T28" s="95">
        <v>52842.32</v>
      </c>
      <c r="U28" s="67" t="s">
        <v>204</v>
      </c>
      <c r="V28" s="68" t="s">
        <v>315</v>
      </c>
    </row>
    <row r="29" spans="1:22" s="3" customFormat="1" ht="26.25" hidden="1" customHeight="1">
      <c r="A29" s="84">
        <v>23</v>
      </c>
      <c r="B29" s="84" t="s">
        <v>997</v>
      </c>
      <c r="C29" s="84" t="s">
        <v>471</v>
      </c>
      <c r="D29" s="84" t="s">
        <v>964</v>
      </c>
      <c r="E29" s="86" t="s">
        <v>925</v>
      </c>
      <c r="F29" s="87">
        <v>45444</v>
      </c>
      <c r="G29" s="87">
        <v>45627</v>
      </c>
      <c r="H29" s="95">
        <v>30000</v>
      </c>
      <c r="I29" s="94">
        <v>0</v>
      </c>
      <c r="J29" s="88">
        <v>25</v>
      </c>
      <c r="K29" s="68">
        <f t="shared" si="7"/>
        <v>861</v>
      </c>
      <c r="L29" s="66">
        <f t="shared" si="1"/>
        <v>2130</v>
      </c>
      <c r="M29" s="66">
        <f t="shared" si="2"/>
        <v>390</v>
      </c>
      <c r="N29" s="68">
        <f t="shared" si="3"/>
        <v>912</v>
      </c>
      <c r="O29" s="66">
        <f t="shared" si="4"/>
        <v>2127</v>
      </c>
      <c r="P29" s="90"/>
      <c r="Q29" s="66">
        <f t="shared" si="5"/>
        <v>6420</v>
      </c>
      <c r="R29" s="95">
        <v>1798</v>
      </c>
      <c r="S29" s="66">
        <f t="shared" si="6"/>
        <v>4647</v>
      </c>
      <c r="T29" s="95">
        <v>28202</v>
      </c>
      <c r="U29" s="67" t="s">
        <v>204</v>
      </c>
      <c r="V29" s="91" t="s">
        <v>315</v>
      </c>
    </row>
    <row r="30" spans="1:22" s="3" customFormat="1" ht="23.25" hidden="1" customHeight="1">
      <c r="A30" s="84">
        <v>24</v>
      </c>
      <c r="B30" s="84" t="s">
        <v>1181</v>
      </c>
      <c r="C30" s="84" t="s">
        <v>17</v>
      </c>
      <c r="D30" s="84" t="s">
        <v>725</v>
      </c>
      <c r="E30" s="86" t="s">
        <v>972</v>
      </c>
      <c r="F30" s="87">
        <v>45474</v>
      </c>
      <c r="G30" s="87">
        <v>45809</v>
      </c>
      <c r="H30" s="95">
        <v>20000</v>
      </c>
      <c r="I30" s="94">
        <v>0</v>
      </c>
      <c r="J30" s="88">
        <v>25</v>
      </c>
      <c r="K30" s="68">
        <f t="shared" si="7"/>
        <v>574</v>
      </c>
      <c r="L30" s="66">
        <f t="shared" si="1"/>
        <v>1419.9999999999998</v>
      </c>
      <c r="M30" s="66">
        <f t="shared" si="2"/>
        <v>260</v>
      </c>
      <c r="N30" s="68">
        <f t="shared" si="3"/>
        <v>608</v>
      </c>
      <c r="O30" s="66">
        <f t="shared" si="4"/>
        <v>1418</v>
      </c>
      <c r="P30" s="90"/>
      <c r="Q30" s="66">
        <f t="shared" si="5"/>
        <v>4280</v>
      </c>
      <c r="R30" s="95">
        <v>1207</v>
      </c>
      <c r="S30" s="66">
        <f t="shared" si="6"/>
        <v>3098</v>
      </c>
      <c r="T30" s="95">
        <v>18793</v>
      </c>
      <c r="U30" s="67" t="s">
        <v>204</v>
      </c>
      <c r="V30" s="91" t="s">
        <v>316</v>
      </c>
    </row>
    <row r="31" spans="1:22" s="3" customFormat="1" ht="27" hidden="1" customHeight="1">
      <c r="A31" s="84">
        <v>25</v>
      </c>
      <c r="B31" s="84" t="s">
        <v>998</v>
      </c>
      <c r="C31" s="84" t="s">
        <v>471</v>
      </c>
      <c r="D31" s="84" t="s">
        <v>964</v>
      </c>
      <c r="E31" s="86" t="s">
        <v>925</v>
      </c>
      <c r="F31" s="87">
        <v>45444</v>
      </c>
      <c r="G31" s="87">
        <v>45627</v>
      </c>
      <c r="H31" s="95">
        <v>20000</v>
      </c>
      <c r="I31" s="94">
        <v>0</v>
      </c>
      <c r="J31" s="88">
        <v>25</v>
      </c>
      <c r="K31" s="68">
        <f t="shared" si="7"/>
        <v>574</v>
      </c>
      <c r="L31" s="66">
        <f t="shared" si="1"/>
        <v>1419.9999999999998</v>
      </c>
      <c r="M31" s="66">
        <f t="shared" si="2"/>
        <v>260</v>
      </c>
      <c r="N31" s="68">
        <f t="shared" si="3"/>
        <v>608</v>
      </c>
      <c r="O31" s="66">
        <f t="shared" si="4"/>
        <v>1418</v>
      </c>
      <c r="P31" s="90"/>
      <c r="Q31" s="66">
        <f t="shared" si="5"/>
        <v>4280</v>
      </c>
      <c r="R31" s="95">
        <v>1207</v>
      </c>
      <c r="S31" s="66">
        <f t="shared" si="6"/>
        <v>3098</v>
      </c>
      <c r="T31" s="95">
        <v>18793</v>
      </c>
      <c r="U31" s="67" t="s">
        <v>204</v>
      </c>
      <c r="V31" s="91" t="s">
        <v>316</v>
      </c>
    </row>
    <row r="32" spans="1:22" s="3" customFormat="1" ht="23.25" hidden="1" customHeight="1">
      <c r="A32" s="84">
        <v>26</v>
      </c>
      <c r="B32" s="84" t="s">
        <v>999</v>
      </c>
      <c r="C32" s="84" t="s">
        <v>8</v>
      </c>
      <c r="D32" s="84" t="s">
        <v>227</v>
      </c>
      <c r="E32" s="86" t="s">
        <v>972</v>
      </c>
      <c r="F32" s="87">
        <v>45383</v>
      </c>
      <c r="G32" s="87">
        <v>45627</v>
      </c>
      <c r="H32" s="95">
        <v>30000</v>
      </c>
      <c r="I32" s="94">
        <v>0</v>
      </c>
      <c r="J32" s="88">
        <v>25</v>
      </c>
      <c r="K32" s="68">
        <f t="shared" si="7"/>
        <v>861</v>
      </c>
      <c r="L32" s="66">
        <f t="shared" si="1"/>
        <v>2130</v>
      </c>
      <c r="M32" s="66">
        <f t="shared" si="2"/>
        <v>390</v>
      </c>
      <c r="N32" s="68">
        <f t="shared" si="3"/>
        <v>912</v>
      </c>
      <c r="O32" s="66">
        <f t="shared" si="4"/>
        <v>2127</v>
      </c>
      <c r="P32" s="90"/>
      <c r="Q32" s="66">
        <f t="shared" si="5"/>
        <v>6420</v>
      </c>
      <c r="R32" s="95">
        <v>1798</v>
      </c>
      <c r="S32" s="66">
        <f t="shared" si="6"/>
        <v>4647</v>
      </c>
      <c r="T32" s="95">
        <v>28202</v>
      </c>
      <c r="U32" s="67" t="s">
        <v>204</v>
      </c>
      <c r="V32" s="91" t="s">
        <v>316</v>
      </c>
    </row>
    <row r="33" spans="1:22" s="3" customFormat="1" ht="24" hidden="1" customHeight="1">
      <c r="A33" s="84">
        <v>27</v>
      </c>
      <c r="B33" s="84" t="s">
        <v>1462</v>
      </c>
      <c r="C33" s="84" t="s">
        <v>1567</v>
      </c>
      <c r="D33" s="84" t="s">
        <v>1568</v>
      </c>
      <c r="E33" s="86" t="s">
        <v>972</v>
      </c>
      <c r="F33" s="87">
        <v>45505</v>
      </c>
      <c r="G33" s="87">
        <v>45689</v>
      </c>
      <c r="H33" s="95">
        <v>13000</v>
      </c>
      <c r="I33" s="94">
        <v>0</v>
      </c>
      <c r="J33" s="88">
        <v>25</v>
      </c>
      <c r="K33" s="68">
        <f t="shared" si="7"/>
        <v>373.1</v>
      </c>
      <c r="L33" s="66">
        <f t="shared" si="1"/>
        <v>922.99999999999989</v>
      </c>
      <c r="M33" s="66">
        <f t="shared" si="2"/>
        <v>169</v>
      </c>
      <c r="N33" s="68">
        <f t="shared" si="3"/>
        <v>395.2</v>
      </c>
      <c r="O33" s="66">
        <f t="shared" si="4"/>
        <v>921.7</v>
      </c>
      <c r="P33" s="90"/>
      <c r="Q33" s="66">
        <f t="shared" si="5"/>
        <v>2782</v>
      </c>
      <c r="R33" s="94">
        <v>793.3</v>
      </c>
      <c r="S33" s="66">
        <f t="shared" si="6"/>
        <v>2013.7</v>
      </c>
      <c r="T33" s="95">
        <v>12206.7</v>
      </c>
      <c r="U33" s="67" t="s">
        <v>204</v>
      </c>
      <c r="V33" s="91" t="s">
        <v>316</v>
      </c>
    </row>
    <row r="34" spans="1:22" s="3" customFormat="1" ht="26.25" hidden="1" customHeight="1">
      <c r="A34" s="84">
        <v>28</v>
      </c>
      <c r="B34" s="84" t="s">
        <v>1429</v>
      </c>
      <c r="C34" s="84" t="s">
        <v>1446</v>
      </c>
      <c r="D34" s="84" t="s">
        <v>1424</v>
      </c>
      <c r="E34" s="86" t="s">
        <v>972</v>
      </c>
      <c r="F34" s="87">
        <v>45444</v>
      </c>
      <c r="G34" s="87">
        <v>45627</v>
      </c>
      <c r="H34" s="95">
        <v>15000</v>
      </c>
      <c r="I34" s="94">
        <v>0</v>
      </c>
      <c r="J34" s="88">
        <v>25</v>
      </c>
      <c r="K34" s="68">
        <f t="shared" si="7"/>
        <v>430.5</v>
      </c>
      <c r="L34" s="66">
        <f t="shared" si="1"/>
        <v>1065</v>
      </c>
      <c r="M34" s="66">
        <f t="shared" si="2"/>
        <v>195</v>
      </c>
      <c r="N34" s="68">
        <f t="shared" si="3"/>
        <v>456</v>
      </c>
      <c r="O34" s="66">
        <f t="shared" si="4"/>
        <v>1063.5</v>
      </c>
      <c r="P34" s="90"/>
      <c r="Q34" s="66">
        <f t="shared" si="5"/>
        <v>3210</v>
      </c>
      <c r="R34" s="94">
        <v>911.5</v>
      </c>
      <c r="S34" s="66">
        <f t="shared" si="6"/>
        <v>2323.5</v>
      </c>
      <c r="T34" s="95">
        <v>14088.5</v>
      </c>
      <c r="U34" s="67" t="s">
        <v>204</v>
      </c>
      <c r="V34" s="91" t="s">
        <v>316</v>
      </c>
    </row>
    <row r="35" spans="1:22" s="3" customFormat="1" ht="25.5" hidden="1" customHeight="1">
      <c r="A35" s="84">
        <v>29</v>
      </c>
      <c r="B35" s="84" t="s">
        <v>1000</v>
      </c>
      <c r="C35" s="84" t="s">
        <v>654</v>
      </c>
      <c r="D35" s="84" t="s">
        <v>660</v>
      </c>
      <c r="E35" s="86" t="s">
        <v>925</v>
      </c>
      <c r="F35" s="87">
        <v>45444</v>
      </c>
      <c r="G35" s="87">
        <v>45627</v>
      </c>
      <c r="H35" s="95">
        <v>50000</v>
      </c>
      <c r="I35" s="95">
        <v>1854</v>
      </c>
      <c r="J35" s="88">
        <v>25</v>
      </c>
      <c r="K35" s="68">
        <f t="shared" si="7"/>
        <v>1435</v>
      </c>
      <c r="L35" s="66">
        <f t="shared" si="1"/>
        <v>3549.9999999999995</v>
      </c>
      <c r="M35" s="66">
        <f t="shared" si="2"/>
        <v>650</v>
      </c>
      <c r="N35" s="68">
        <f t="shared" si="3"/>
        <v>1520</v>
      </c>
      <c r="O35" s="66">
        <f t="shared" si="4"/>
        <v>3545.0000000000005</v>
      </c>
      <c r="P35" s="90"/>
      <c r="Q35" s="66">
        <f t="shared" si="5"/>
        <v>10700</v>
      </c>
      <c r="R35" s="95">
        <v>6834</v>
      </c>
      <c r="S35" s="66">
        <f t="shared" si="6"/>
        <v>7745</v>
      </c>
      <c r="T35" s="95">
        <v>43166</v>
      </c>
      <c r="U35" s="67" t="s">
        <v>204</v>
      </c>
      <c r="V35" s="91" t="s">
        <v>316</v>
      </c>
    </row>
    <row r="36" spans="1:22" s="3" customFormat="1" ht="23.25" hidden="1" customHeight="1">
      <c r="A36" s="84">
        <v>30</v>
      </c>
      <c r="B36" s="84" t="s">
        <v>142</v>
      </c>
      <c r="C36" s="84" t="s">
        <v>26</v>
      </c>
      <c r="D36" s="84" t="s">
        <v>658</v>
      </c>
      <c r="E36" s="86" t="s">
        <v>925</v>
      </c>
      <c r="F36" s="87">
        <v>45413</v>
      </c>
      <c r="G36" s="87">
        <v>45597</v>
      </c>
      <c r="H36" s="95">
        <v>20000</v>
      </c>
      <c r="I36" s="94">
        <v>0</v>
      </c>
      <c r="J36" s="88">
        <v>25</v>
      </c>
      <c r="K36" s="68">
        <f t="shared" si="7"/>
        <v>574</v>
      </c>
      <c r="L36" s="66">
        <f t="shared" si="1"/>
        <v>1419.9999999999998</v>
      </c>
      <c r="M36" s="66">
        <f t="shared" si="2"/>
        <v>260</v>
      </c>
      <c r="N36" s="68">
        <f t="shared" si="3"/>
        <v>608</v>
      </c>
      <c r="O36" s="66">
        <f t="shared" si="4"/>
        <v>1418</v>
      </c>
      <c r="P36" s="67"/>
      <c r="Q36" s="66">
        <f t="shared" si="5"/>
        <v>4280</v>
      </c>
      <c r="R36" s="95">
        <v>1307</v>
      </c>
      <c r="S36" s="66">
        <f t="shared" si="6"/>
        <v>3098</v>
      </c>
      <c r="T36" s="95">
        <v>18693</v>
      </c>
      <c r="U36" s="67" t="s">
        <v>204</v>
      </c>
      <c r="V36" s="68" t="s">
        <v>315</v>
      </c>
    </row>
    <row r="37" spans="1:22" s="3" customFormat="1" ht="30" hidden="1" customHeight="1">
      <c r="A37" s="84">
        <v>31</v>
      </c>
      <c r="B37" s="84" t="s">
        <v>375</v>
      </c>
      <c r="C37" s="84" t="s">
        <v>102</v>
      </c>
      <c r="D37" s="84" t="s">
        <v>784</v>
      </c>
      <c r="E37" s="86" t="s">
        <v>925</v>
      </c>
      <c r="F37" s="87">
        <v>45413</v>
      </c>
      <c r="G37" s="87">
        <v>45597</v>
      </c>
      <c r="H37" s="95">
        <v>60000</v>
      </c>
      <c r="I37" s="95">
        <v>3486.68</v>
      </c>
      <c r="J37" s="88">
        <v>25</v>
      </c>
      <c r="K37" s="68">
        <f t="shared" si="7"/>
        <v>1722</v>
      </c>
      <c r="L37" s="66">
        <f t="shared" si="1"/>
        <v>4260</v>
      </c>
      <c r="M37" s="66">
        <f t="shared" si="2"/>
        <v>780</v>
      </c>
      <c r="N37" s="68">
        <f t="shared" si="3"/>
        <v>1824</v>
      </c>
      <c r="O37" s="66">
        <f t="shared" si="4"/>
        <v>4254</v>
      </c>
      <c r="P37" s="66"/>
      <c r="Q37" s="66">
        <f t="shared" si="5"/>
        <v>12840</v>
      </c>
      <c r="R37" s="95">
        <v>7657.68</v>
      </c>
      <c r="S37" s="66">
        <f t="shared" si="6"/>
        <v>9294</v>
      </c>
      <c r="T37" s="95">
        <v>52342.32</v>
      </c>
      <c r="U37" s="67" t="s">
        <v>204</v>
      </c>
      <c r="V37" s="68" t="s">
        <v>315</v>
      </c>
    </row>
    <row r="38" spans="1:22" s="3" customFormat="1" ht="23.25" hidden="1" customHeight="1">
      <c r="A38" s="84">
        <v>32</v>
      </c>
      <c r="B38" s="84" t="s">
        <v>295</v>
      </c>
      <c r="C38" s="84" t="s">
        <v>26</v>
      </c>
      <c r="D38" s="84" t="s">
        <v>785</v>
      </c>
      <c r="E38" s="86" t="s">
        <v>925</v>
      </c>
      <c r="F38" s="87">
        <v>45413</v>
      </c>
      <c r="G38" s="87">
        <v>45597</v>
      </c>
      <c r="H38" s="95">
        <v>20000</v>
      </c>
      <c r="I38" s="94">
        <v>0</v>
      </c>
      <c r="J38" s="88">
        <v>25</v>
      </c>
      <c r="K38" s="68">
        <f t="shared" si="7"/>
        <v>574</v>
      </c>
      <c r="L38" s="66">
        <f t="shared" si="1"/>
        <v>1419.9999999999998</v>
      </c>
      <c r="M38" s="66">
        <f t="shared" si="2"/>
        <v>260</v>
      </c>
      <c r="N38" s="68">
        <f t="shared" si="3"/>
        <v>608</v>
      </c>
      <c r="O38" s="66">
        <f t="shared" si="4"/>
        <v>1418</v>
      </c>
      <c r="P38" s="66"/>
      <c r="Q38" s="66">
        <f t="shared" si="5"/>
        <v>4280</v>
      </c>
      <c r="R38" s="95">
        <v>1307</v>
      </c>
      <c r="S38" s="66">
        <f t="shared" si="6"/>
        <v>3098</v>
      </c>
      <c r="T38" s="95">
        <v>18693</v>
      </c>
      <c r="U38" s="67" t="s">
        <v>204</v>
      </c>
      <c r="V38" s="68" t="s">
        <v>316</v>
      </c>
    </row>
    <row r="39" spans="1:22" s="3" customFormat="1" ht="23.25" hidden="1" customHeight="1">
      <c r="A39" s="84">
        <v>33</v>
      </c>
      <c r="B39" s="84" t="s">
        <v>94</v>
      </c>
      <c r="C39" s="84" t="s">
        <v>6</v>
      </c>
      <c r="D39" s="84" t="s">
        <v>206</v>
      </c>
      <c r="E39" s="86" t="s">
        <v>925</v>
      </c>
      <c r="F39" s="87">
        <v>45383</v>
      </c>
      <c r="G39" s="87">
        <v>45566</v>
      </c>
      <c r="H39" s="95">
        <v>130000</v>
      </c>
      <c r="I39" s="95">
        <v>19162.12</v>
      </c>
      <c r="J39" s="88">
        <v>25</v>
      </c>
      <c r="K39" s="68">
        <f t="shared" si="7"/>
        <v>3731</v>
      </c>
      <c r="L39" s="66">
        <f t="shared" si="1"/>
        <v>9230</v>
      </c>
      <c r="M39" s="66">
        <f t="shared" si="2"/>
        <v>1690</v>
      </c>
      <c r="N39" s="68">
        <f t="shared" si="3"/>
        <v>3952</v>
      </c>
      <c r="O39" s="66">
        <f t="shared" si="4"/>
        <v>9217</v>
      </c>
      <c r="P39" s="66"/>
      <c r="Q39" s="66">
        <f t="shared" si="5"/>
        <v>27820</v>
      </c>
      <c r="R39" s="95">
        <v>35328.32</v>
      </c>
      <c r="S39" s="66">
        <f t="shared" si="6"/>
        <v>20137</v>
      </c>
      <c r="T39" s="95">
        <v>94671.679999999993</v>
      </c>
      <c r="U39" s="67" t="s">
        <v>204</v>
      </c>
      <c r="V39" s="68" t="s">
        <v>316</v>
      </c>
    </row>
    <row r="40" spans="1:22" s="3" customFormat="1" ht="24" hidden="1" customHeight="1">
      <c r="A40" s="84">
        <v>34</v>
      </c>
      <c r="B40" s="84" t="s">
        <v>446</v>
      </c>
      <c r="C40" s="84" t="s">
        <v>104</v>
      </c>
      <c r="D40" s="84" t="s">
        <v>785</v>
      </c>
      <c r="E40" s="86" t="s">
        <v>925</v>
      </c>
      <c r="F40" s="87">
        <v>45383</v>
      </c>
      <c r="G40" s="87">
        <v>45566</v>
      </c>
      <c r="H40" s="95">
        <v>60000</v>
      </c>
      <c r="I40" s="95">
        <v>3486.68</v>
      </c>
      <c r="J40" s="88">
        <v>25</v>
      </c>
      <c r="K40" s="68">
        <f t="shared" si="7"/>
        <v>1722</v>
      </c>
      <c r="L40" s="66">
        <f t="shared" si="1"/>
        <v>4260</v>
      </c>
      <c r="M40" s="66">
        <f t="shared" si="2"/>
        <v>780</v>
      </c>
      <c r="N40" s="68">
        <f t="shared" si="3"/>
        <v>1824</v>
      </c>
      <c r="O40" s="66">
        <f t="shared" si="4"/>
        <v>4254</v>
      </c>
      <c r="P40" s="66"/>
      <c r="Q40" s="66">
        <f t="shared" si="5"/>
        <v>12840</v>
      </c>
      <c r="R40" s="95">
        <v>7057.68</v>
      </c>
      <c r="S40" s="66">
        <f t="shared" si="6"/>
        <v>9294</v>
      </c>
      <c r="T40" s="95">
        <v>52942.32</v>
      </c>
      <c r="U40" s="67" t="s">
        <v>204</v>
      </c>
      <c r="V40" s="68" t="s">
        <v>315</v>
      </c>
    </row>
    <row r="41" spans="1:22" s="3" customFormat="1" ht="26.25" hidden="1" customHeight="1">
      <c r="A41" s="84">
        <v>35</v>
      </c>
      <c r="B41" s="84" t="s">
        <v>1001</v>
      </c>
      <c r="C41" s="84" t="s">
        <v>30</v>
      </c>
      <c r="D41" s="84" t="s">
        <v>227</v>
      </c>
      <c r="E41" s="86" t="s">
        <v>972</v>
      </c>
      <c r="F41" s="87">
        <v>45383</v>
      </c>
      <c r="G41" s="87">
        <v>45597</v>
      </c>
      <c r="H41" s="95">
        <v>45000</v>
      </c>
      <c r="I41" s="95">
        <v>1148.33</v>
      </c>
      <c r="J41" s="88">
        <v>25</v>
      </c>
      <c r="K41" s="68">
        <f t="shared" si="7"/>
        <v>1291.5</v>
      </c>
      <c r="L41" s="66">
        <f t="shared" si="1"/>
        <v>3194.9999999999995</v>
      </c>
      <c r="M41" s="66">
        <f t="shared" si="2"/>
        <v>585</v>
      </c>
      <c r="N41" s="68">
        <f t="shared" si="3"/>
        <v>1368</v>
      </c>
      <c r="O41" s="66">
        <f t="shared" si="4"/>
        <v>3190.5</v>
      </c>
      <c r="P41" s="90"/>
      <c r="Q41" s="66">
        <f t="shared" si="5"/>
        <v>9630</v>
      </c>
      <c r="R41" s="95">
        <v>3832.83</v>
      </c>
      <c r="S41" s="66">
        <f t="shared" si="6"/>
        <v>6970.5</v>
      </c>
      <c r="T41" s="95">
        <v>41167.17</v>
      </c>
      <c r="U41" s="67" t="s">
        <v>204</v>
      </c>
      <c r="V41" s="91" t="s">
        <v>316</v>
      </c>
    </row>
    <row r="42" spans="1:22" s="3" customFormat="1" ht="22.5" hidden="1" customHeight="1">
      <c r="A42" s="84">
        <v>36</v>
      </c>
      <c r="B42" s="84" t="s">
        <v>1463</v>
      </c>
      <c r="C42" s="84" t="s">
        <v>1567</v>
      </c>
      <c r="D42" s="84" t="s">
        <v>1568</v>
      </c>
      <c r="E42" s="86" t="s">
        <v>972</v>
      </c>
      <c r="F42" s="87">
        <v>45505</v>
      </c>
      <c r="G42" s="87">
        <v>45689</v>
      </c>
      <c r="H42" s="95">
        <v>13000</v>
      </c>
      <c r="I42" s="94">
        <v>0</v>
      </c>
      <c r="J42" s="88">
        <v>25</v>
      </c>
      <c r="K42" s="68">
        <f t="shared" si="7"/>
        <v>373.1</v>
      </c>
      <c r="L42" s="66">
        <f t="shared" si="1"/>
        <v>922.99999999999989</v>
      </c>
      <c r="M42" s="66">
        <f t="shared" si="2"/>
        <v>169</v>
      </c>
      <c r="N42" s="68">
        <f t="shared" si="3"/>
        <v>395.2</v>
      </c>
      <c r="O42" s="66">
        <f t="shared" si="4"/>
        <v>921.7</v>
      </c>
      <c r="P42" s="66"/>
      <c r="Q42" s="66">
        <f t="shared" si="5"/>
        <v>2782</v>
      </c>
      <c r="R42" s="94">
        <v>793.3</v>
      </c>
      <c r="S42" s="66">
        <f t="shared" si="6"/>
        <v>2013.7</v>
      </c>
      <c r="T42" s="95">
        <v>12206.7</v>
      </c>
      <c r="U42" s="67" t="s">
        <v>204</v>
      </c>
      <c r="V42" s="68" t="s">
        <v>316</v>
      </c>
    </row>
    <row r="43" spans="1:22" s="3" customFormat="1" ht="30" hidden="1" customHeight="1">
      <c r="A43" s="84">
        <v>37</v>
      </c>
      <c r="B43" s="84" t="s">
        <v>1464</v>
      </c>
      <c r="C43" s="84" t="s">
        <v>1567</v>
      </c>
      <c r="D43" s="84" t="s">
        <v>1568</v>
      </c>
      <c r="E43" s="86" t="s">
        <v>972</v>
      </c>
      <c r="F43" s="87">
        <v>45505</v>
      </c>
      <c r="G43" s="87">
        <v>45689</v>
      </c>
      <c r="H43" s="95">
        <v>13000</v>
      </c>
      <c r="I43" s="94">
        <v>0</v>
      </c>
      <c r="J43" s="88">
        <v>25</v>
      </c>
      <c r="K43" s="68">
        <f t="shared" si="7"/>
        <v>373.1</v>
      </c>
      <c r="L43" s="66">
        <f t="shared" si="1"/>
        <v>922.99999999999989</v>
      </c>
      <c r="M43" s="66">
        <f t="shared" si="2"/>
        <v>169</v>
      </c>
      <c r="N43" s="68">
        <f t="shared" si="3"/>
        <v>395.2</v>
      </c>
      <c r="O43" s="66">
        <f t="shared" si="4"/>
        <v>921.7</v>
      </c>
      <c r="P43" s="66"/>
      <c r="Q43" s="66">
        <f t="shared" si="5"/>
        <v>2782</v>
      </c>
      <c r="R43" s="94">
        <v>793.3</v>
      </c>
      <c r="S43" s="66">
        <f t="shared" si="6"/>
        <v>2013.7</v>
      </c>
      <c r="T43" s="95">
        <v>12206.7</v>
      </c>
      <c r="U43" s="67" t="s">
        <v>204</v>
      </c>
      <c r="V43" s="68" t="s">
        <v>316</v>
      </c>
    </row>
    <row r="44" spans="1:22" s="3" customFormat="1" ht="30" hidden="1" customHeight="1">
      <c r="A44" s="84">
        <v>38</v>
      </c>
      <c r="B44" s="84" t="s">
        <v>399</v>
      </c>
      <c r="C44" s="84" t="s">
        <v>303</v>
      </c>
      <c r="D44" s="84" t="s">
        <v>205</v>
      </c>
      <c r="E44" s="86" t="s">
        <v>925</v>
      </c>
      <c r="F44" s="87">
        <v>45383</v>
      </c>
      <c r="G44" s="87">
        <v>45597</v>
      </c>
      <c r="H44" s="95">
        <v>40000</v>
      </c>
      <c r="I44" s="94">
        <v>442.65</v>
      </c>
      <c r="J44" s="88">
        <v>25</v>
      </c>
      <c r="K44" s="68">
        <f t="shared" si="7"/>
        <v>1148</v>
      </c>
      <c r="L44" s="66">
        <f t="shared" si="1"/>
        <v>2839.9999999999995</v>
      </c>
      <c r="M44" s="66">
        <f t="shared" si="2"/>
        <v>520</v>
      </c>
      <c r="N44" s="68">
        <f t="shared" si="3"/>
        <v>1216</v>
      </c>
      <c r="O44" s="66">
        <f t="shared" si="4"/>
        <v>2836</v>
      </c>
      <c r="P44" s="66"/>
      <c r="Q44" s="66">
        <f t="shared" si="5"/>
        <v>8560</v>
      </c>
      <c r="R44" s="95">
        <v>2931.65</v>
      </c>
      <c r="S44" s="66">
        <f t="shared" si="6"/>
        <v>6196</v>
      </c>
      <c r="T44" s="95">
        <v>37068.35</v>
      </c>
      <c r="U44" s="67" t="s">
        <v>204</v>
      </c>
      <c r="V44" s="68" t="s">
        <v>316</v>
      </c>
    </row>
    <row r="45" spans="1:22" s="3" customFormat="1" ht="30" hidden="1" customHeight="1">
      <c r="A45" s="84">
        <v>39</v>
      </c>
      <c r="B45" s="84" t="s">
        <v>400</v>
      </c>
      <c r="C45" s="84" t="s">
        <v>70</v>
      </c>
      <c r="D45" s="84" t="s">
        <v>205</v>
      </c>
      <c r="E45" s="86" t="s">
        <v>925</v>
      </c>
      <c r="F45" s="87">
        <v>45383</v>
      </c>
      <c r="G45" s="87">
        <v>45597</v>
      </c>
      <c r="H45" s="95">
        <v>40000</v>
      </c>
      <c r="I45" s="94">
        <v>442.65</v>
      </c>
      <c r="J45" s="88">
        <v>25</v>
      </c>
      <c r="K45" s="68">
        <f t="shared" si="7"/>
        <v>1148</v>
      </c>
      <c r="L45" s="66">
        <f t="shared" si="1"/>
        <v>2839.9999999999995</v>
      </c>
      <c r="M45" s="66">
        <f t="shared" si="2"/>
        <v>520</v>
      </c>
      <c r="N45" s="68">
        <f t="shared" si="3"/>
        <v>1216</v>
      </c>
      <c r="O45" s="66">
        <f t="shared" si="4"/>
        <v>2836</v>
      </c>
      <c r="P45" s="66"/>
      <c r="Q45" s="66">
        <f t="shared" si="5"/>
        <v>8560</v>
      </c>
      <c r="R45" s="95">
        <v>2831.65</v>
      </c>
      <c r="S45" s="66">
        <f t="shared" si="6"/>
        <v>6196</v>
      </c>
      <c r="T45" s="95">
        <v>37168.35</v>
      </c>
      <c r="U45" s="67" t="s">
        <v>204</v>
      </c>
      <c r="V45" s="68" t="s">
        <v>316</v>
      </c>
    </row>
    <row r="46" spans="1:22" s="3" customFormat="1" ht="30" hidden="1" customHeight="1">
      <c r="A46" s="84">
        <v>40</v>
      </c>
      <c r="B46" s="84" t="s">
        <v>386</v>
      </c>
      <c r="C46" s="84" t="s">
        <v>58</v>
      </c>
      <c r="D46" s="84" t="s">
        <v>218</v>
      </c>
      <c r="E46" s="86" t="s">
        <v>925</v>
      </c>
      <c r="F46" s="87">
        <v>45444</v>
      </c>
      <c r="G46" s="87">
        <v>45627</v>
      </c>
      <c r="H46" s="95">
        <v>65000</v>
      </c>
      <c r="I46" s="95">
        <v>4084.48</v>
      </c>
      <c r="J46" s="88">
        <v>25</v>
      </c>
      <c r="K46" s="68">
        <f t="shared" si="7"/>
        <v>1865.5</v>
      </c>
      <c r="L46" s="66">
        <f t="shared" si="1"/>
        <v>4615</v>
      </c>
      <c r="M46" s="66">
        <f t="shared" si="2"/>
        <v>845</v>
      </c>
      <c r="N46" s="68">
        <f t="shared" si="3"/>
        <v>1976</v>
      </c>
      <c r="O46" s="66">
        <f t="shared" si="4"/>
        <v>4608.5</v>
      </c>
      <c r="P46" s="66"/>
      <c r="Q46" s="66">
        <f t="shared" si="5"/>
        <v>13910</v>
      </c>
      <c r="R46" s="95">
        <v>11853.44</v>
      </c>
      <c r="S46" s="66">
        <f t="shared" si="6"/>
        <v>10068.5</v>
      </c>
      <c r="T46" s="95">
        <v>53146.559999999998</v>
      </c>
      <c r="U46" s="67" t="s">
        <v>204</v>
      </c>
      <c r="V46" s="68" t="s">
        <v>316</v>
      </c>
    </row>
    <row r="47" spans="1:22" s="3" customFormat="1" ht="30" hidden="1" customHeight="1">
      <c r="A47" s="84">
        <v>41</v>
      </c>
      <c r="B47" s="84" t="s">
        <v>1465</v>
      </c>
      <c r="C47" s="84" t="s">
        <v>1567</v>
      </c>
      <c r="D47" s="84" t="s">
        <v>1568</v>
      </c>
      <c r="E47" s="86" t="s">
        <v>972</v>
      </c>
      <c r="F47" s="87">
        <v>45505</v>
      </c>
      <c r="G47" s="87">
        <v>45689</v>
      </c>
      <c r="H47" s="95">
        <v>13000</v>
      </c>
      <c r="I47" s="94">
        <v>0</v>
      </c>
      <c r="J47" s="88">
        <v>25</v>
      </c>
      <c r="K47" s="68">
        <f t="shared" si="7"/>
        <v>373.1</v>
      </c>
      <c r="L47" s="66">
        <f t="shared" si="1"/>
        <v>922.99999999999989</v>
      </c>
      <c r="M47" s="66">
        <f t="shared" si="2"/>
        <v>169</v>
      </c>
      <c r="N47" s="68">
        <f t="shared" si="3"/>
        <v>395.2</v>
      </c>
      <c r="O47" s="66">
        <f t="shared" si="4"/>
        <v>921.7</v>
      </c>
      <c r="P47" s="66"/>
      <c r="Q47" s="66">
        <f t="shared" si="5"/>
        <v>2782</v>
      </c>
      <c r="R47" s="94">
        <v>793.3</v>
      </c>
      <c r="S47" s="66">
        <f t="shared" si="6"/>
        <v>2013.7</v>
      </c>
      <c r="T47" s="95">
        <v>12206.7</v>
      </c>
      <c r="U47" s="67" t="s">
        <v>204</v>
      </c>
      <c r="V47" s="68" t="s">
        <v>316</v>
      </c>
    </row>
    <row r="48" spans="1:22" s="3" customFormat="1" ht="30" hidden="1" customHeight="1">
      <c r="A48" s="84">
        <v>42</v>
      </c>
      <c r="B48" s="84" t="s">
        <v>1466</v>
      </c>
      <c r="C48" s="84" t="s">
        <v>1567</v>
      </c>
      <c r="D48" s="84" t="s">
        <v>1568</v>
      </c>
      <c r="E48" s="86" t="s">
        <v>972</v>
      </c>
      <c r="F48" s="87">
        <v>45505</v>
      </c>
      <c r="G48" s="87">
        <v>45689</v>
      </c>
      <c r="H48" s="95">
        <v>13000</v>
      </c>
      <c r="I48" s="94">
        <v>0</v>
      </c>
      <c r="J48" s="88">
        <v>25</v>
      </c>
      <c r="K48" s="68">
        <f t="shared" si="7"/>
        <v>373.1</v>
      </c>
      <c r="L48" s="66">
        <f t="shared" si="1"/>
        <v>922.99999999999989</v>
      </c>
      <c r="M48" s="66">
        <f t="shared" si="2"/>
        <v>169</v>
      </c>
      <c r="N48" s="68">
        <f t="shared" si="3"/>
        <v>395.2</v>
      </c>
      <c r="O48" s="66">
        <f t="shared" si="4"/>
        <v>921.7</v>
      </c>
      <c r="P48" s="66"/>
      <c r="Q48" s="66">
        <f t="shared" si="5"/>
        <v>2782</v>
      </c>
      <c r="R48" s="94">
        <v>793.3</v>
      </c>
      <c r="S48" s="66">
        <f t="shared" si="6"/>
        <v>2013.7</v>
      </c>
      <c r="T48" s="95">
        <v>12206.7</v>
      </c>
      <c r="U48" s="67" t="s">
        <v>204</v>
      </c>
      <c r="V48" s="68" t="s">
        <v>316</v>
      </c>
    </row>
    <row r="49" spans="1:22" s="3" customFormat="1" ht="30" hidden="1" customHeight="1">
      <c r="A49" s="84">
        <v>43</v>
      </c>
      <c r="B49" s="84" t="s">
        <v>869</v>
      </c>
      <c r="C49" s="84" t="s">
        <v>477</v>
      </c>
      <c r="D49" s="84" t="s">
        <v>244</v>
      </c>
      <c r="E49" s="86" t="s">
        <v>925</v>
      </c>
      <c r="F49" s="87">
        <v>45412</v>
      </c>
      <c r="G49" s="87">
        <v>45656</v>
      </c>
      <c r="H49" s="95">
        <v>46000</v>
      </c>
      <c r="I49" s="95">
        <v>1289.46</v>
      </c>
      <c r="J49" s="88">
        <v>25</v>
      </c>
      <c r="K49" s="68">
        <f t="shared" si="7"/>
        <v>1320.2</v>
      </c>
      <c r="L49" s="66">
        <f t="shared" si="1"/>
        <v>3265.9999999999995</v>
      </c>
      <c r="M49" s="66">
        <f t="shared" si="2"/>
        <v>598</v>
      </c>
      <c r="N49" s="68">
        <f t="shared" si="3"/>
        <v>1398.4</v>
      </c>
      <c r="O49" s="66">
        <f t="shared" si="4"/>
        <v>3261.4</v>
      </c>
      <c r="P49" s="66"/>
      <c r="Q49" s="66">
        <f t="shared" si="5"/>
        <v>9844</v>
      </c>
      <c r="R49" s="95">
        <v>4133.0600000000004</v>
      </c>
      <c r="S49" s="66">
        <f t="shared" si="6"/>
        <v>7125.4</v>
      </c>
      <c r="T49" s="95">
        <v>41866.94</v>
      </c>
      <c r="U49" s="67" t="s">
        <v>204</v>
      </c>
      <c r="V49" s="68" t="s">
        <v>316</v>
      </c>
    </row>
    <row r="50" spans="1:22" s="3" customFormat="1" ht="30" hidden="1" customHeight="1">
      <c r="A50" s="84">
        <v>44</v>
      </c>
      <c r="B50" s="84" t="s">
        <v>389</v>
      </c>
      <c r="C50" s="84" t="s">
        <v>471</v>
      </c>
      <c r="D50" s="84" t="s">
        <v>218</v>
      </c>
      <c r="E50" s="86" t="s">
        <v>925</v>
      </c>
      <c r="F50" s="87">
        <v>45352</v>
      </c>
      <c r="G50" s="87">
        <v>45536</v>
      </c>
      <c r="H50" s="95">
        <v>46000</v>
      </c>
      <c r="I50" s="95">
        <v>1032.1400000000001</v>
      </c>
      <c r="J50" s="88">
        <v>25</v>
      </c>
      <c r="K50" s="68">
        <f t="shared" si="7"/>
        <v>1320.2</v>
      </c>
      <c r="L50" s="66">
        <f t="shared" si="1"/>
        <v>3265.9999999999995</v>
      </c>
      <c r="M50" s="66">
        <f t="shared" si="2"/>
        <v>598</v>
      </c>
      <c r="N50" s="68">
        <f t="shared" si="3"/>
        <v>1398.4</v>
      </c>
      <c r="O50" s="66">
        <f t="shared" si="4"/>
        <v>3261.4</v>
      </c>
      <c r="P50" s="66"/>
      <c r="Q50" s="66">
        <f t="shared" si="5"/>
        <v>9844</v>
      </c>
      <c r="R50" s="95">
        <v>5491.2</v>
      </c>
      <c r="S50" s="66">
        <f t="shared" si="6"/>
        <v>7125.4</v>
      </c>
      <c r="T50" s="95">
        <v>40508.800000000003</v>
      </c>
      <c r="U50" s="67" t="s">
        <v>204</v>
      </c>
      <c r="V50" s="68" t="s">
        <v>316</v>
      </c>
    </row>
    <row r="51" spans="1:22" s="3" customFormat="1" ht="30" hidden="1" customHeight="1">
      <c r="A51" s="84">
        <v>45</v>
      </c>
      <c r="B51" s="84" t="s">
        <v>757</v>
      </c>
      <c r="C51" s="84" t="s">
        <v>301</v>
      </c>
      <c r="D51" s="84" t="s">
        <v>208</v>
      </c>
      <c r="E51" s="86" t="s">
        <v>925</v>
      </c>
      <c r="F51" s="87">
        <v>45444</v>
      </c>
      <c r="G51" s="87">
        <v>45627</v>
      </c>
      <c r="H51" s="95">
        <v>55000</v>
      </c>
      <c r="I51" s="95">
        <v>2302.36</v>
      </c>
      <c r="J51" s="88">
        <v>25</v>
      </c>
      <c r="K51" s="68">
        <f t="shared" si="7"/>
        <v>1578.5</v>
      </c>
      <c r="L51" s="66">
        <f t="shared" si="1"/>
        <v>3904.9999999999995</v>
      </c>
      <c r="M51" s="66">
        <f t="shared" si="2"/>
        <v>715</v>
      </c>
      <c r="N51" s="68">
        <f t="shared" si="3"/>
        <v>1672</v>
      </c>
      <c r="O51" s="66">
        <f t="shared" si="4"/>
        <v>3899.5000000000005</v>
      </c>
      <c r="P51" s="66"/>
      <c r="Q51" s="66">
        <f t="shared" si="5"/>
        <v>11770</v>
      </c>
      <c r="R51" s="95">
        <v>7393.32</v>
      </c>
      <c r="S51" s="66">
        <f t="shared" si="6"/>
        <v>8519.5</v>
      </c>
      <c r="T51" s="95">
        <v>47606.68</v>
      </c>
      <c r="U51" s="67" t="s">
        <v>204</v>
      </c>
      <c r="V51" s="68" t="s">
        <v>316</v>
      </c>
    </row>
    <row r="52" spans="1:22" s="3" customFormat="1" ht="30" hidden="1" customHeight="1">
      <c r="A52" s="84">
        <v>46</v>
      </c>
      <c r="B52" s="84" t="s">
        <v>593</v>
      </c>
      <c r="C52" s="84" t="s">
        <v>26</v>
      </c>
      <c r="D52" s="84" t="s">
        <v>614</v>
      </c>
      <c r="E52" s="86" t="s">
        <v>925</v>
      </c>
      <c r="F52" s="87">
        <v>45412</v>
      </c>
      <c r="G52" s="87">
        <v>45656</v>
      </c>
      <c r="H52" s="95">
        <v>20000</v>
      </c>
      <c r="I52" s="94">
        <v>0</v>
      </c>
      <c r="J52" s="88">
        <v>25</v>
      </c>
      <c r="K52" s="68">
        <f t="shared" si="7"/>
        <v>574</v>
      </c>
      <c r="L52" s="66">
        <f t="shared" si="1"/>
        <v>1419.9999999999998</v>
      </c>
      <c r="M52" s="66">
        <f t="shared" si="2"/>
        <v>260</v>
      </c>
      <c r="N52" s="68">
        <f t="shared" si="3"/>
        <v>608</v>
      </c>
      <c r="O52" s="66">
        <f t="shared" si="4"/>
        <v>1418</v>
      </c>
      <c r="P52" s="66"/>
      <c r="Q52" s="66">
        <f t="shared" si="5"/>
        <v>4280</v>
      </c>
      <c r="R52" s="95">
        <v>1307</v>
      </c>
      <c r="S52" s="66">
        <f t="shared" si="6"/>
        <v>3098</v>
      </c>
      <c r="T52" s="95">
        <v>18693</v>
      </c>
      <c r="U52" s="67" t="s">
        <v>204</v>
      </c>
      <c r="V52" s="68" t="s">
        <v>316</v>
      </c>
    </row>
    <row r="53" spans="1:22" s="3" customFormat="1" ht="30" hidden="1" customHeight="1">
      <c r="A53" s="84">
        <v>47</v>
      </c>
      <c r="B53" s="84" t="s">
        <v>1182</v>
      </c>
      <c r="C53" s="84" t="s">
        <v>1418</v>
      </c>
      <c r="D53" s="84" t="s">
        <v>725</v>
      </c>
      <c r="E53" s="86" t="s">
        <v>972</v>
      </c>
      <c r="F53" s="87">
        <v>45474</v>
      </c>
      <c r="G53" s="87">
        <v>45809</v>
      </c>
      <c r="H53" s="95">
        <v>15000</v>
      </c>
      <c r="I53" s="94">
        <v>0</v>
      </c>
      <c r="J53" s="88">
        <v>25</v>
      </c>
      <c r="K53" s="68">
        <f t="shared" si="7"/>
        <v>430.5</v>
      </c>
      <c r="L53" s="66">
        <f t="shared" si="1"/>
        <v>1065</v>
      </c>
      <c r="M53" s="66">
        <f t="shared" si="2"/>
        <v>195</v>
      </c>
      <c r="N53" s="68">
        <f t="shared" si="3"/>
        <v>456</v>
      </c>
      <c r="O53" s="66">
        <f t="shared" si="4"/>
        <v>1063.5</v>
      </c>
      <c r="P53" s="66"/>
      <c r="Q53" s="66">
        <f t="shared" si="5"/>
        <v>3210</v>
      </c>
      <c r="R53" s="94">
        <v>911.5</v>
      </c>
      <c r="S53" s="66">
        <f t="shared" si="6"/>
        <v>2323.5</v>
      </c>
      <c r="T53" s="95">
        <v>14088.5</v>
      </c>
      <c r="U53" s="67" t="s">
        <v>204</v>
      </c>
      <c r="V53" s="68" t="s">
        <v>316</v>
      </c>
    </row>
    <row r="54" spans="1:22" s="3" customFormat="1" ht="30" hidden="1" customHeight="1">
      <c r="A54" s="84">
        <v>48</v>
      </c>
      <c r="B54" s="84" t="s">
        <v>974</v>
      </c>
      <c r="C54" s="84" t="s">
        <v>87</v>
      </c>
      <c r="D54" s="84" t="s">
        <v>975</v>
      </c>
      <c r="E54" s="86" t="s">
        <v>925</v>
      </c>
      <c r="F54" s="87">
        <v>45444</v>
      </c>
      <c r="G54" s="87">
        <v>45627</v>
      </c>
      <c r="H54" s="95">
        <v>50000</v>
      </c>
      <c r="I54" s="95">
        <v>1854</v>
      </c>
      <c r="J54" s="88">
        <v>25</v>
      </c>
      <c r="K54" s="68">
        <f t="shared" si="7"/>
        <v>1435</v>
      </c>
      <c r="L54" s="66">
        <f t="shared" si="1"/>
        <v>3549.9999999999995</v>
      </c>
      <c r="M54" s="66">
        <f t="shared" si="2"/>
        <v>650</v>
      </c>
      <c r="N54" s="68">
        <f t="shared" si="3"/>
        <v>1520</v>
      </c>
      <c r="O54" s="66">
        <f t="shared" si="4"/>
        <v>3545.0000000000005</v>
      </c>
      <c r="P54" s="67"/>
      <c r="Q54" s="66">
        <f t="shared" si="5"/>
        <v>10700</v>
      </c>
      <c r="R54" s="95">
        <v>4834</v>
      </c>
      <c r="S54" s="66">
        <f t="shared" si="6"/>
        <v>7745</v>
      </c>
      <c r="T54" s="95">
        <v>45166</v>
      </c>
      <c r="U54" s="67" t="s">
        <v>204</v>
      </c>
      <c r="V54" s="68" t="s">
        <v>316</v>
      </c>
    </row>
    <row r="55" spans="1:22" s="3" customFormat="1" ht="30" hidden="1" customHeight="1">
      <c r="A55" s="84">
        <v>49</v>
      </c>
      <c r="B55" s="84" t="s">
        <v>1467</v>
      </c>
      <c r="C55" s="84" t="s">
        <v>1567</v>
      </c>
      <c r="D55" s="84" t="s">
        <v>1568</v>
      </c>
      <c r="E55" s="86" t="s">
        <v>972</v>
      </c>
      <c r="F55" s="87">
        <v>45505</v>
      </c>
      <c r="G55" s="87">
        <v>45689</v>
      </c>
      <c r="H55" s="95">
        <v>13000</v>
      </c>
      <c r="I55" s="94">
        <v>0</v>
      </c>
      <c r="J55" s="88">
        <v>25</v>
      </c>
      <c r="K55" s="68">
        <f t="shared" si="7"/>
        <v>373.1</v>
      </c>
      <c r="L55" s="66">
        <f t="shared" si="1"/>
        <v>922.99999999999989</v>
      </c>
      <c r="M55" s="66">
        <f t="shared" si="2"/>
        <v>169</v>
      </c>
      <c r="N55" s="68">
        <f t="shared" si="3"/>
        <v>395.2</v>
      </c>
      <c r="O55" s="66">
        <f t="shared" si="4"/>
        <v>921.7</v>
      </c>
      <c r="P55" s="67"/>
      <c r="Q55" s="66">
        <f t="shared" si="5"/>
        <v>2782</v>
      </c>
      <c r="R55" s="94">
        <v>793.3</v>
      </c>
      <c r="S55" s="66">
        <f t="shared" si="6"/>
        <v>2013.7</v>
      </c>
      <c r="T55" s="95">
        <v>12206.7</v>
      </c>
      <c r="U55" s="67" t="s">
        <v>204</v>
      </c>
      <c r="V55" s="68" t="s">
        <v>316</v>
      </c>
    </row>
    <row r="56" spans="1:22" s="3" customFormat="1" ht="30" hidden="1" customHeight="1">
      <c r="A56" s="84">
        <v>50</v>
      </c>
      <c r="B56" s="84" t="s">
        <v>1183</v>
      </c>
      <c r="C56" s="84" t="s">
        <v>8</v>
      </c>
      <c r="D56" s="84" t="s">
        <v>725</v>
      </c>
      <c r="E56" s="86" t="s">
        <v>972</v>
      </c>
      <c r="F56" s="87">
        <v>45474</v>
      </c>
      <c r="G56" s="87">
        <v>45809</v>
      </c>
      <c r="H56" s="95">
        <v>10000</v>
      </c>
      <c r="I56" s="94">
        <v>0</v>
      </c>
      <c r="J56" s="88">
        <v>25</v>
      </c>
      <c r="K56" s="68">
        <f t="shared" si="7"/>
        <v>287</v>
      </c>
      <c r="L56" s="66">
        <f t="shared" si="1"/>
        <v>709.99999999999989</v>
      </c>
      <c r="M56" s="66">
        <f t="shared" si="2"/>
        <v>130</v>
      </c>
      <c r="N56" s="68">
        <f t="shared" si="3"/>
        <v>304</v>
      </c>
      <c r="O56" s="66">
        <f t="shared" si="4"/>
        <v>709</v>
      </c>
      <c r="P56" s="92"/>
      <c r="Q56" s="66">
        <f t="shared" si="5"/>
        <v>2140</v>
      </c>
      <c r="R56" s="94">
        <v>616</v>
      </c>
      <c r="S56" s="66">
        <f t="shared" si="6"/>
        <v>1549</v>
      </c>
      <c r="T56" s="95">
        <v>9384</v>
      </c>
      <c r="U56" s="67" t="s">
        <v>204</v>
      </c>
      <c r="V56" s="89" t="s">
        <v>316</v>
      </c>
    </row>
    <row r="57" spans="1:22" s="3" customFormat="1" ht="30" hidden="1" customHeight="1">
      <c r="A57" s="84">
        <v>51</v>
      </c>
      <c r="B57" s="84" t="s">
        <v>1468</v>
      </c>
      <c r="C57" s="84" t="s">
        <v>1567</v>
      </c>
      <c r="D57" s="84" t="s">
        <v>1568</v>
      </c>
      <c r="E57" s="86" t="s">
        <v>972</v>
      </c>
      <c r="F57" s="87">
        <v>45505</v>
      </c>
      <c r="G57" s="87">
        <v>45689</v>
      </c>
      <c r="H57" s="95">
        <v>13000</v>
      </c>
      <c r="I57" s="94">
        <v>0</v>
      </c>
      <c r="J57" s="88">
        <v>25</v>
      </c>
      <c r="K57" s="68">
        <f t="shared" si="7"/>
        <v>373.1</v>
      </c>
      <c r="L57" s="66">
        <f t="shared" si="1"/>
        <v>922.99999999999989</v>
      </c>
      <c r="M57" s="66">
        <f t="shared" si="2"/>
        <v>169</v>
      </c>
      <c r="N57" s="68">
        <f t="shared" si="3"/>
        <v>395.2</v>
      </c>
      <c r="O57" s="66">
        <f t="shared" si="4"/>
        <v>921.7</v>
      </c>
      <c r="P57" s="92"/>
      <c r="Q57" s="66">
        <f t="shared" si="5"/>
        <v>2782</v>
      </c>
      <c r="R57" s="94">
        <v>793.3</v>
      </c>
      <c r="S57" s="66">
        <f t="shared" si="6"/>
        <v>2013.7</v>
      </c>
      <c r="T57" s="95">
        <v>12206.7</v>
      </c>
      <c r="U57" s="67" t="s">
        <v>204</v>
      </c>
      <c r="V57" s="89" t="s">
        <v>316</v>
      </c>
    </row>
    <row r="58" spans="1:22" s="3" customFormat="1" ht="30" hidden="1" customHeight="1">
      <c r="A58" s="84">
        <v>52</v>
      </c>
      <c r="B58" s="84" t="s">
        <v>1184</v>
      </c>
      <c r="C58" s="84" t="s">
        <v>8</v>
      </c>
      <c r="D58" s="84" t="s">
        <v>694</v>
      </c>
      <c r="E58" s="86" t="s">
        <v>972</v>
      </c>
      <c r="F58" s="87">
        <v>45474</v>
      </c>
      <c r="G58" s="87">
        <v>45809</v>
      </c>
      <c r="H58" s="95">
        <v>10000</v>
      </c>
      <c r="I58" s="94">
        <v>0</v>
      </c>
      <c r="J58" s="88">
        <v>25</v>
      </c>
      <c r="K58" s="68">
        <f t="shared" si="7"/>
        <v>287</v>
      </c>
      <c r="L58" s="66">
        <f t="shared" si="1"/>
        <v>709.99999999999989</v>
      </c>
      <c r="M58" s="66">
        <f t="shared" si="2"/>
        <v>130</v>
      </c>
      <c r="N58" s="68">
        <f t="shared" si="3"/>
        <v>304</v>
      </c>
      <c r="O58" s="66">
        <f t="shared" si="4"/>
        <v>709</v>
      </c>
      <c r="P58" s="92"/>
      <c r="Q58" s="66">
        <f t="shared" si="5"/>
        <v>2140</v>
      </c>
      <c r="R58" s="94">
        <v>616</v>
      </c>
      <c r="S58" s="66">
        <f t="shared" si="6"/>
        <v>1549</v>
      </c>
      <c r="T58" s="95">
        <v>9384</v>
      </c>
      <c r="U58" s="67" t="s">
        <v>204</v>
      </c>
      <c r="V58" s="89" t="s">
        <v>316</v>
      </c>
    </row>
    <row r="59" spans="1:22" s="3" customFormat="1" ht="30" hidden="1" customHeight="1">
      <c r="A59" s="84">
        <v>53</v>
      </c>
      <c r="B59" s="84" t="s">
        <v>1185</v>
      </c>
      <c r="C59" s="84" t="s">
        <v>17</v>
      </c>
      <c r="D59" s="84" t="s">
        <v>794</v>
      </c>
      <c r="E59" s="86" t="s">
        <v>972</v>
      </c>
      <c r="F59" s="87">
        <v>45474</v>
      </c>
      <c r="G59" s="87">
        <v>45809</v>
      </c>
      <c r="H59" s="95">
        <v>20000</v>
      </c>
      <c r="I59" s="94">
        <v>0</v>
      </c>
      <c r="J59" s="88">
        <v>25</v>
      </c>
      <c r="K59" s="68">
        <f t="shared" si="7"/>
        <v>574</v>
      </c>
      <c r="L59" s="66">
        <f t="shared" si="1"/>
        <v>1419.9999999999998</v>
      </c>
      <c r="M59" s="66">
        <f t="shared" si="2"/>
        <v>260</v>
      </c>
      <c r="N59" s="68">
        <f t="shared" si="3"/>
        <v>608</v>
      </c>
      <c r="O59" s="66">
        <f t="shared" si="4"/>
        <v>1418</v>
      </c>
      <c r="P59" s="92"/>
      <c r="Q59" s="66">
        <f t="shared" si="5"/>
        <v>4280</v>
      </c>
      <c r="R59" s="95">
        <v>1207</v>
      </c>
      <c r="S59" s="66">
        <f t="shared" si="6"/>
        <v>3098</v>
      </c>
      <c r="T59" s="95">
        <v>18793</v>
      </c>
      <c r="U59" s="67" t="s">
        <v>204</v>
      </c>
      <c r="V59" s="89" t="s">
        <v>316</v>
      </c>
    </row>
    <row r="60" spans="1:22" s="3" customFormat="1" ht="30" hidden="1" customHeight="1">
      <c r="A60" s="84">
        <v>54</v>
      </c>
      <c r="B60" s="84" t="s">
        <v>1469</v>
      </c>
      <c r="C60" s="84" t="s">
        <v>1567</v>
      </c>
      <c r="D60" s="84" t="s">
        <v>1568</v>
      </c>
      <c r="E60" s="86" t="s">
        <v>972</v>
      </c>
      <c r="F60" s="87">
        <v>45505</v>
      </c>
      <c r="G60" s="87">
        <v>45689</v>
      </c>
      <c r="H60" s="95">
        <v>13000</v>
      </c>
      <c r="I60" s="94">
        <v>0</v>
      </c>
      <c r="J60" s="88">
        <v>25</v>
      </c>
      <c r="K60" s="68">
        <f t="shared" si="7"/>
        <v>373.1</v>
      </c>
      <c r="L60" s="66">
        <f t="shared" si="1"/>
        <v>922.99999999999989</v>
      </c>
      <c r="M60" s="66">
        <f t="shared" si="2"/>
        <v>169</v>
      </c>
      <c r="N60" s="68">
        <f t="shared" si="3"/>
        <v>395.2</v>
      </c>
      <c r="O60" s="66">
        <f t="shared" si="4"/>
        <v>921.7</v>
      </c>
      <c r="P60" s="92"/>
      <c r="Q60" s="66">
        <f t="shared" si="5"/>
        <v>2782</v>
      </c>
      <c r="R60" s="94">
        <v>793.3</v>
      </c>
      <c r="S60" s="66">
        <f t="shared" si="6"/>
        <v>2013.7</v>
      </c>
      <c r="T60" s="95">
        <v>12206.7</v>
      </c>
      <c r="U60" s="67" t="s">
        <v>204</v>
      </c>
      <c r="V60" s="89" t="s">
        <v>315</v>
      </c>
    </row>
    <row r="61" spans="1:22" s="3" customFormat="1" ht="30" hidden="1" customHeight="1">
      <c r="A61" s="84">
        <v>55</v>
      </c>
      <c r="B61" s="84" t="s">
        <v>105</v>
      </c>
      <c r="C61" s="84" t="s">
        <v>104</v>
      </c>
      <c r="D61" s="84" t="s">
        <v>243</v>
      </c>
      <c r="E61" s="86" t="s">
        <v>925</v>
      </c>
      <c r="F61" s="87">
        <v>45383</v>
      </c>
      <c r="G61" s="87">
        <v>45597</v>
      </c>
      <c r="H61" s="95">
        <v>55000</v>
      </c>
      <c r="I61" s="95">
        <v>2559.6799999999998</v>
      </c>
      <c r="J61" s="88">
        <v>25</v>
      </c>
      <c r="K61" s="68">
        <f t="shared" si="7"/>
        <v>1578.5</v>
      </c>
      <c r="L61" s="66">
        <f t="shared" si="1"/>
        <v>3904.9999999999995</v>
      </c>
      <c r="M61" s="66">
        <f t="shared" si="2"/>
        <v>715</v>
      </c>
      <c r="N61" s="68">
        <f t="shared" si="3"/>
        <v>1672</v>
      </c>
      <c r="O61" s="66">
        <f t="shared" si="4"/>
        <v>3899.5000000000005</v>
      </c>
      <c r="P61" s="67"/>
      <c r="Q61" s="66">
        <f t="shared" si="5"/>
        <v>11770</v>
      </c>
      <c r="R61" s="95">
        <v>5835.18</v>
      </c>
      <c r="S61" s="66">
        <f t="shared" si="6"/>
        <v>8519.5</v>
      </c>
      <c r="T61" s="95">
        <v>49164.82</v>
      </c>
      <c r="U61" s="67" t="s">
        <v>204</v>
      </c>
      <c r="V61" s="68" t="s">
        <v>316</v>
      </c>
    </row>
    <row r="62" spans="1:22" s="3" customFormat="1" ht="30" hidden="1" customHeight="1">
      <c r="A62" s="84">
        <v>56</v>
      </c>
      <c r="B62" s="84" t="s">
        <v>1186</v>
      </c>
      <c r="C62" s="84" t="s">
        <v>1418</v>
      </c>
      <c r="D62" s="84" t="s">
        <v>975</v>
      </c>
      <c r="E62" s="86" t="s">
        <v>972</v>
      </c>
      <c r="F62" s="87">
        <v>45474</v>
      </c>
      <c r="G62" s="87">
        <v>45809</v>
      </c>
      <c r="H62" s="95">
        <v>13500</v>
      </c>
      <c r="I62" s="94">
        <v>0</v>
      </c>
      <c r="J62" s="88">
        <v>25</v>
      </c>
      <c r="K62" s="68">
        <f t="shared" si="7"/>
        <v>387.45</v>
      </c>
      <c r="L62" s="66">
        <f t="shared" si="1"/>
        <v>958.49999999999989</v>
      </c>
      <c r="M62" s="66">
        <f t="shared" si="2"/>
        <v>175.5</v>
      </c>
      <c r="N62" s="68">
        <f t="shared" si="3"/>
        <v>410.4</v>
      </c>
      <c r="O62" s="66">
        <f t="shared" si="4"/>
        <v>957.15000000000009</v>
      </c>
      <c r="P62" s="67"/>
      <c r="Q62" s="66">
        <f t="shared" si="5"/>
        <v>2889</v>
      </c>
      <c r="R62" s="94">
        <v>822.85</v>
      </c>
      <c r="S62" s="66">
        <f t="shared" si="6"/>
        <v>2091.15</v>
      </c>
      <c r="T62" s="95">
        <v>12677.15</v>
      </c>
      <c r="U62" s="67" t="s">
        <v>204</v>
      </c>
      <c r="V62" s="68" t="s">
        <v>316</v>
      </c>
    </row>
    <row r="63" spans="1:22" s="3" customFormat="1" ht="30" hidden="1" customHeight="1">
      <c r="A63" s="84">
        <v>57</v>
      </c>
      <c r="B63" s="84" t="s">
        <v>1470</v>
      </c>
      <c r="C63" s="84" t="s">
        <v>1567</v>
      </c>
      <c r="D63" s="84" t="s">
        <v>1568</v>
      </c>
      <c r="E63" s="86" t="s">
        <v>972</v>
      </c>
      <c r="F63" s="87">
        <v>45505</v>
      </c>
      <c r="G63" s="87">
        <v>45689</v>
      </c>
      <c r="H63" s="95">
        <v>13000</v>
      </c>
      <c r="I63" s="94">
        <v>0</v>
      </c>
      <c r="J63" s="88">
        <v>25</v>
      </c>
      <c r="K63" s="68">
        <f t="shared" si="7"/>
        <v>373.1</v>
      </c>
      <c r="L63" s="66">
        <f t="shared" si="1"/>
        <v>922.99999999999989</v>
      </c>
      <c r="M63" s="66">
        <f t="shared" si="2"/>
        <v>169</v>
      </c>
      <c r="N63" s="68">
        <f t="shared" si="3"/>
        <v>395.2</v>
      </c>
      <c r="O63" s="66">
        <f t="shared" si="4"/>
        <v>921.7</v>
      </c>
      <c r="P63" s="67"/>
      <c r="Q63" s="66">
        <f t="shared" si="5"/>
        <v>2782</v>
      </c>
      <c r="R63" s="94">
        <v>793.3</v>
      </c>
      <c r="S63" s="66">
        <f t="shared" si="6"/>
        <v>2013.7</v>
      </c>
      <c r="T63" s="95">
        <v>12206.7</v>
      </c>
      <c r="U63" s="67" t="s">
        <v>204</v>
      </c>
      <c r="V63" s="68" t="s">
        <v>316</v>
      </c>
    </row>
    <row r="64" spans="1:22" s="3" customFormat="1" ht="30" hidden="1" customHeight="1">
      <c r="A64" s="84">
        <v>58</v>
      </c>
      <c r="B64" s="84" t="s">
        <v>439</v>
      </c>
      <c r="C64" s="84" t="s">
        <v>762</v>
      </c>
      <c r="D64" s="84" t="s">
        <v>222</v>
      </c>
      <c r="E64" s="86" t="s">
        <v>925</v>
      </c>
      <c r="F64" s="87">
        <v>45383</v>
      </c>
      <c r="G64" s="87">
        <v>45597</v>
      </c>
      <c r="H64" s="95">
        <v>95000</v>
      </c>
      <c r="I64" s="95">
        <v>10929.24</v>
      </c>
      <c r="J64" s="88">
        <v>25</v>
      </c>
      <c r="K64" s="68">
        <f t="shared" si="7"/>
        <v>2726.5</v>
      </c>
      <c r="L64" s="66">
        <f t="shared" si="1"/>
        <v>6744.9999999999991</v>
      </c>
      <c r="M64" s="66">
        <f t="shared" si="2"/>
        <v>1235</v>
      </c>
      <c r="N64" s="68">
        <f t="shared" si="3"/>
        <v>2888</v>
      </c>
      <c r="O64" s="66">
        <f t="shared" si="4"/>
        <v>6735.5</v>
      </c>
      <c r="P64" s="66"/>
      <c r="Q64" s="66">
        <f t="shared" si="5"/>
        <v>20330</v>
      </c>
      <c r="R64" s="95">
        <v>16668.740000000002</v>
      </c>
      <c r="S64" s="66">
        <f t="shared" si="6"/>
        <v>14715.5</v>
      </c>
      <c r="T64" s="95">
        <v>78331.259999999995</v>
      </c>
      <c r="U64" s="67" t="s">
        <v>204</v>
      </c>
      <c r="V64" s="68" t="s">
        <v>315</v>
      </c>
    </row>
    <row r="65" spans="1:22" s="3" customFormat="1" ht="30" hidden="1" customHeight="1">
      <c r="A65" s="84">
        <v>59</v>
      </c>
      <c r="B65" s="84" t="s">
        <v>429</v>
      </c>
      <c r="C65" s="84" t="s">
        <v>26</v>
      </c>
      <c r="D65" s="84" t="s">
        <v>665</v>
      </c>
      <c r="E65" s="86" t="s">
        <v>925</v>
      </c>
      <c r="F65" s="87">
        <v>45383</v>
      </c>
      <c r="G65" s="87">
        <v>45597</v>
      </c>
      <c r="H65" s="95">
        <v>20000</v>
      </c>
      <c r="I65" s="94">
        <v>0</v>
      </c>
      <c r="J65" s="88">
        <v>25</v>
      </c>
      <c r="K65" s="68">
        <f t="shared" si="7"/>
        <v>574</v>
      </c>
      <c r="L65" s="66">
        <f t="shared" si="1"/>
        <v>1419.9999999999998</v>
      </c>
      <c r="M65" s="66">
        <f t="shared" si="2"/>
        <v>260</v>
      </c>
      <c r="N65" s="68">
        <f t="shared" si="3"/>
        <v>608</v>
      </c>
      <c r="O65" s="66">
        <f t="shared" si="4"/>
        <v>1418</v>
      </c>
      <c r="P65" s="66"/>
      <c r="Q65" s="66">
        <f t="shared" si="5"/>
        <v>4280</v>
      </c>
      <c r="R65" s="95">
        <v>1307</v>
      </c>
      <c r="S65" s="66">
        <f t="shared" si="6"/>
        <v>3098</v>
      </c>
      <c r="T65" s="95">
        <v>18693</v>
      </c>
      <c r="U65" s="67" t="s">
        <v>204</v>
      </c>
      <c r="V65" s="68" t="s">
        <v>315</v>
      </c>
    </row>
    <row r="66" spans="1:22" s="3" customFormat="1" ht="30" hidden="1" customHeight="1">
      <c r="A66" s="84">
        <v>60</v>
      </c>
      <c r="B66" s="84" t="s">
        <v>513</v>
      </c>
      <c r="C66" s="84" t="s">
        <v>15</v>
      </c>
      <c r="D66" s="84" t="s">
        <v>861</v>
      </c>
      <c r="E66" s="86" t="s">
        <v>925</v>
      </c>
      <c r="F66" s="87">
        <v>45412</v>
      </c>
      <c r="G66" s="87">
        <v>45656</v>
      </c>
      <c r="H66" s="95">
        <v>35000</v>
      </c>
      <c r="I66" s="94">
        <v>0</v>
      </c>
      <c r="J66" s="88">
        <v>25</v>
      </c>
      <c r="K66" s="68">
        <f t="shared" si="7"/>
        <v>1004.5</v>
      </c>
      <c r="L66" s="66">
        <f t="shared" si="1"/>
        <v>2485</v>
      </c>
      <c r="M66" s="66">
        <f t="shared" si="2"/>
        <v>455</v>
      </c>
      <c r="N66" s="68">
        <f t="shared" si="3"/>
        <v>1064</v>
      </c>
      <c r="O66" s="66">
        <f t="shared" si="4"/>
        <v>2481.5</v>
      </c>
      <c r="P66" s="66"/>
      <c r="Q66" s="66">
        <f t="shared" si="5"/>
        <v>7490</v>
      </c>
      <c r="R66" s="95">
        <v>4693.03</v>
      </c>
      <c r="S66" s="66">
        <f t="shared" si="6"/>
        <v>5421.5</v>
      </c>
      <c r="T66" s="95">
        <v>30306.97</v>
      </c>
      <c r="U66" s="67" t="s">
        <v>204</v>
      </c>
      <c r="V66" s="68" t="s">
        <v>315</v>
      </c>
    </row>
    <row r="67" spans="1:22" s="3" customFormat="1" ht="30" hidden="1" customHeight="1">
      <c r="A67" s="84">
        <v>61</v>
      </c>
      <c r="B67" s="84" t="s">
        <v>1448</v>
      </c>
      <c r="C67" s="84" t="s">
        <v>14</v>
      </c>
      <c r="D67" s="84" t="s">
        <v>226</v>
      </c>
      <c r="E67" s="86" t="s">
        <v>972</v>
      </c>
      <c r="F67" s="87">
        <v>45444</v>
      </c>
      <c r="G67" s="87">
        <v>45627</v>
      </c>
      <c r="H67" s="95">
        <v>80000</v>
      </c>
      <c r="I67" s="95">
        <v>7400.87</v>
      </c>
      <c r="J67" s="88">
        <v>25</v>
      </c>
      <c r="K67" s="68">
        <f t="shared" si="7"/>
        <v>2296</v>
      </c>
      <c r="L67" s="66">
        <f t="shared" si="1"/>
        <v>5679.9999999999991</v>
      </c>
      <c r="M67" s="66">
        <f t="shared" si="2"/>
        <v>1040</v>
      </c>
      <c r="N67" s="68">
        <f t="shared" si="3"/>
        <v>2432</v>
      </c>
      <c r="O67" s="66">
        <f t="shared" si="4"/>
        <v>5672</v>
      </c>
      <c r="P67" s="66"/>
      <c r="Q67" s="66">
        <f t="shared" si="5"/>
        <v>17120</v>
      </c>
      <c r="R67" s="95">
        <v>12153.87</v>
      </c>
      <c r="S67" s="66">
        <f t="shared" si="6"/>
        <v>12392</v>
      </c>
      <c r="T67" s="95">
        <v>67846.13</v>
      </c>
      <c r="U67" s="67" t="s">
        <v>204</v>
      </c>
      <c r="V67" s="68" t="s">
        <v>316</v>
      </c>
    </row>
    <row r="68" spans="1:22" s="3" customFormat="1" ht="30" customHeight="1">
      <c r="A68" s="84">
        <v>62</v>
      </c>
      <c r="B68" s="84" t="s">
        <v>1430</v>
      </c>
      <c r="C68" s="84" t="s">
        <v>780</v>
      </c>
      <c r="D68" s="84" t="s">
        <v>979</v>
      </c>
      <c r="E68" s="86" t="s">
        <v>972</v>
      </c>
      <c r="F68" s="87">
        <v>45444</v>
      </c>
      <c r="G68" s="87">
        <v>45627</v>
      </c>
      <c r="H68" s="95">
        <v>20000</v>
      </c>
      <c r="I68" s="94">
        <v>0</v>
      </c>
      <c r="J68" s="88">
        <v>25</v>
      </c>
      <c r="K68" s="68">
        <f t="shared" si="7"/>
        <v>574</v>
      </c>
      <c r="L68" s="66">
        <f t="shared" si="1"/>
        <v>1419.9999999999998</v>
      </c>
      <c r="M68" s="66">
        <f t="shared" si="2"/>
        <v>260</v>
      </c>
      <c r="N68" s="68">
        <f t="shared" si="3"/>
        <v>608</v>
      </c>
      <c r="O68" s="66">
        <f t="shared" si="4"/>
        <v>1418</v>
      </c>
      <c r="P68" s="66"/>
      <c r="Q68" s="66">
        <f t="shared" si="5"/>
        <v>4280</v>
      </c>
      <c r="R68" s="95">
        <v>1207</v>
      </c>
      <c r="S68" s="66">
        <f t="shared" si="6"/>
        <v>3098</v>
      </c>
      <c r="T68" s="95">
        <v>18793</v>
      </c>
      <c r="U68" s="67" t="s">
        <v>204</v>
      </c>
      <c r="V68" s="68" t="s">
        <v>315</v>
      </c>
    </row>
    <row r="69" spans="1:22" s="3" customFormat="1" ht="30" hidden="1" customHeight="1">
      <c r="A69" s="84">
        <v>63</v>
      </c>
      <c r="B69" s="84" t="s">
        <v>69</v>
      </c>
      <c r="C69" s="84" t="s">
        <v>70</v>
      </c>
      <c r="D69" s="84" t="s">
        <v>860</v>
      </c>
      <c r="E69" s="86" t="s">
        <v>925</v>
      </c>
      <c r="F69" s="87">
        <v>45444</v>
      </c>
      <c r="G69" s="87">
        <v>45627</v>
      </c>
      <c r="H69" s="95">
        <v>60000</v>
      </c>
      <c r="I69" s="95">
        <v>3486.68</v>
      </c>
      <c r="J69" s="88">
        <v>25</v>
      </c>
      <c r="K69" s="68">
        <f t="shared" si="7"/>
        <v>1722</v>
      </c>
      <c r="L69" s="66">
        <f t="shared" si="1"/>
        <v>4260</v>
      </c>
      <c r="M69" s="66">
        <f t="shared" si="2"/>
        <v>780</v>
      </c>
      <c r="N69" s="68">
        <f t="shared" si="3"/>
        <v>1824</v>
      </c>
      <c r="O69" s="66">
        <f t="shared" si="4"/>
        <v>4254</v>
      </c>
      <c r="P69" s="66"/>
      <c r="Q69" s="66">
        <f t="shared" si="5"/>
        <v>12840</v>
      </c>
      <c r="R69" s="95">
        <v>7157.68</v>
      </c>
      <c r="S69" s="66">
        <f t="shared" si="6"/>
        <v>9294</v>
      </c>
      <c r="T69" s="95">
        <v>52842.32</v>
      </c>
      <c r="U69" s="67" t="s">
        <v>204</v>
      </c>
      <c r="V69" s="68" t="s">
        <v>315</v>
      </c>
    </row>
    <row r="70" spans="1:22" s="3" customFormat="1" ht="30" hidden="1" customHeight="1">
      <c r="A70" s="84">
        <v>64</v>
      </c>
      <c r="B70" s="84" t="s">
        <v>146</v>
      </c>
      <c r="C70" s="84" t="s">
        <v>26</v>
      </c>
      <c r="D70" s="84" t="s">
        <v>764</v>
      </c>
      <c r="E70" s="86" t="s">
        <v>925</v>
      </c>
      <c r="F70" s="87">
        <v>45383</v>
      </c>
      <c r="G70" s="87">
        <v>45597</v>
      </c>
      <c r="H70" s="95">
        <v>20000</v>
      </c>
      <c r="I70" s="94">
        <v>0</v>
      </c>
      <c r="J70" s="88">
        <v>25</v>
      </c>
      <c r="K70" s="68">
        <f t="shared" si="7"/>
        <v>574</v>
      </c>
      <c r="L70" s="66">
        <f t="shared" si="1"/>
        <v>1419.9999999999998</v>
      </c>
      <c r="M70" s="66">
        <f t="shared" si="2"/>
        <v>260</v>
      </c>
      <c r="N70" s="68">
        <f t="shared" si="3"/>
        <v>608</v>
      </c>
      <c r="O70" s="66">
        <f t="shared" si="4"/>
        <v>1418</v>
      </c>
      <c r="P70" s="66"/>
      <c r="Q70" s="66">
        <f t="shared" si="5"/>
        <v>4280</v>
      </c>
      <c r="R70" s="95">
        <v>1307</v>
      </c>
      <c r="S70" s="66">
        <f t="shared" si="6"/>
        <v>3098</v>
      </c>
      <c r="T70" s="95">
        <v>18693</v>
      </c>
      <c r="U70" s="67" t="s">
        <v>204</v>
      </c>
      <c r="V70" s="68" t="s">
        <v>315</v>
      </c>
    </row>
    <row r="71" spans="1:22" s="3" customFormat="1" ht="30" hidden="1" customHeight="1">
      <c r="A71" s="84">
        <v>65</v>
      </c>
      <c r="B71" s="84" t="s">
        <v>1002</v>
      </c>
      <c r="C71" s="84" t="s">
        <v>1110</v>
      </c>
      <c r="D71" s="84" t="s">
        <v>227</v>
      </c>
      <c r="E71" s="86" t="s">
        <v>972</v>
      </c>
      <c r="F71" s="87">
        <v>45413</v>
      </c>
      <c r="G71" s="87">
        <v>45597</v>
      </c>
      <c r="H71" s="95">
        <v>25000</v>
      </c>
      <c r="I71" s="94">
        <v>0</v>
      </c>
      <c r="J71" s="88">
        <v>25</v>
      </c>
      <c r="K71" s="68">
        <f t="shared" si="7"/>
        <v>717.5</v>
      </c>
      <c r="L71" s="66">
        <f t="shared" si="1"/>
        <v>1774.9999999999998</v>
      </c>
      <c r="M71" s="66">
        <f t="shared" si="2"/>
        <v>325</v>
      </c>
      <c r="N71" s="68">
        <f t="shared" si="3"/>
        <v>760</v>
      </c>
      <c r="O71" s="66">
        <f t="shared" si="4"/>
        <v>1772.5000000000002</v>
      </c>
      <c r="P71" s="90"/>
      <c r="Q71" s="66">
        <f t="shared" si="5"/>
        <v>5350</v>
      </c>
      <c r="R71" s="95">
        <v>1502.5</v>
      </c>
      <c r="S71" s="66">
        <f t="shared" si="6"/>
        <v>3872.5</v>
      </c>
      <c r="T71" s="95">
        <v>23497.5</v>
      </c>
      <c r="U71" s="67" t="s">
        <v>204</v>
      </c>
      <c r="V71" s="91" t="s">
        <v>315</v>
      </c>
    </row>
    <row r="72" spans="1:22" s="3" customFormat="1" ht="30" hidden="1" customHeight="1">
      <c r="A72" s="84">
        <v>66</v>
      </c>
      <c r="B72" s="84" t="s">
        <v>442</v>
      </c>
      <c r="C72" s="84" t="s">
        <v>26</v>
      </c>
      <c r="D72" s="84" t="s">
        <v>755</v>
      </c>
      <c r="E72" s="86" t="s">
        <v>925</v>
      </c>
      <c r="F72" s="87">
        <v>45383</v>
      </c>
      <c r="G72" s="87">
        <v>45597</v>
      </c>
      <c r="H72" s="95">
        <v>20000</v>
      </c>
      <c r="I72" s="94">
        <v>0</v>
      </c>
      <c r="J72" s="88">
        <v>25</v>
      </c>
      <c r="K72" s="68">
        <f t="shared" si="7"/>
        <v>574</v>
      </c>
      <c r="L72" s="66">
        <f t="shared" ref="L72:L135" si="8">H72*0.071</f>
        <v>1419.9999999999998</v>
      </c>
      <c r="M72" s="66">
        <f t="shared" ref="M72:M135" si="9">H72*0.013</f>
        <v>260</v>
      </c>
      <c r="N72" s="68">
        <f t="shared" ref="N72:N135" si="10">+H72*0.0304</f>
        <v>608</v>
      </c>
      <c r="O72" s="66">
        <f t="shared" ref="O72:O135" si="11">H72*0.0709</f>
        <v>1418</v>
      </c>
      <c r="P72" s="66"/>
      <c r="Q72" s="66">
        <f t="shared" ref="Q72:Q135" si="12">SUM(K72:P72)</f>
        <v>4280</v>
      </c>
      <c r="R72" s="95">
        <v>1307</v>
      </c>
      <c r="S72" s="66">
        <f t="shared" ref="S72:S135" si="13">L72+M72+O72</f>
        <v>3098</v>
      </c>
      <c r="T72" s="95">
        <v>18693</v>
      </c>
      <c r="U72" s="67" t="s">
        <v>204</v>
      </c>
      <c r="V72" s="68" t="s">
        <v>315</v>
      </c>
    </row>
    <row r="73" spans="1:22" s="3" customFormat="1" ht="30" hidden="1" customHeight="1">
      <c r="A73" s="84">
        <v>67</v>
      </c>
      <c r="B73" s="84" t="s">
        <v>888</v>
      </c>
      <c r="C73" s="84" t="s">
        <v>889</v>
      </c>
      <c r="D73" s="84" t="s">
        <v>226</v>
      </c>
      <c r="E73" s="86" t="s">
        <v>925</v>
      </c>
      <c r="F73" s="87">
        <v>45383</v>
      </c>
      <c r="G73" s="87">
        <v>45597</v>
      </c>
      <c r="H73" s="95">
        <v>50000</v>
      </c>
      <c r="I73" s="95">
        <v>1854</v>
      </c>
      <c r="J73" s="88">
        <v>25</v>
      </c>
      <c r="K73" s="68">
        <f t="shared" si="7"/>
        <v>1435</v>
      </c>
      <c r="L73" s="66">
        <f t="shared" si="8"/>
        <v>3549.9999999999995</v>
      </c>
      <c r="M73" s="66">
        <f t="shared" si="9"/>
        <v>650</v>
      </c>
      <c r="N73" s="68">
        <f t="shared" si="10"/>
        <v>1520</v>
      </c>
      <c r="O73" s="66">
        <f t="shared" si="11"/>
        <v>3545.0000000000005</v>
      </c>
      <c r="P73" s="66"/>
      <c r="Q73" s="66">
        <f t="shared" si="12"/>
        <v>10700</v>
      </c>
      <c r="R73" s="95">
        <v>4934</v>
      </c>
      <c r="S73" s="66">
        <f t="shared" si="13"/>
        <v>7745</v>
      </c>
      <c r="T73" s="95">
        <v>45066</v>
      </c>
      <c r="U73" s="67" t="s">
        <v>204</v>
      </c>
      <c r="V73" s="68" t="s">
        <v>315</v>
      </c>
    </row>
    <row r="74" spans="1:22" s="3" customFormat="1" ht="30" hidden="1" customHeight="1">
      <c r="A74" s="84">
        <v>68</v>
      </c>
      <c r="B74" s="84" t="s">
        <v>1187</v>
      </c>
      <c r="C74" s="84" t="s">
        <v>108</v>
      </c>
      <c r="D74" s="84" t="s">
        <v>589</v>
      </c>
      <c r="E74" s="86" t="s">
        <v>972</v>
      </c>
      <c r="F74" s="87">
        <v>45474</v>
      </c>
      <c r="G74" s="87">
        <v>45809</v>
      </c>
      <c r="H74" s="95">
        <v>15000</v>
      </c>
      <c r="I74" s="94">
        <v>0</v>
      </c>
      <c r="J74" s="88">
        <v>25</v>
      </c>
      <c r="K74" s="68">
        <f t="shared" ref="K74:K137" si="14">+H74*0.0287</f>
        <v>430.5</v>
      </c>
      <c r="L74" s="66">
        <f t="shared" si="8"/>
        <v>1065</v>
      </c>
      <c r="M74" s="66">
        <f t="shared" si="9"/>
        <v>195</v>
      </c>
      <c r="N74" s="68">
        <f t="shared" si="10"/>
        <v>456</v>
      </c>
      <c r="O74" s="66">
        <f t="shared" si="11"/>
        <v>1063.5</v>
      </c>
      <c r="P74" s="66"/>
      <c r="Q74" s="66">
        <f t="shared" si="12"/>
        <v>3210</v>
      </c>
      <c r="R74" s="94">
        <v>911.5</v>
      </c>
      <c r="S74" s="66">
        <f t="shared" si="13"/>
        <v>2323.5</v>
      </c>
      <c r="T74" s="95">
        <v>14088.5</v>
      </c>
      <c r="U74" s="67" t="s">
        <v>204</v>
      </c>
      <c r="V74" s="68" t="s">
        <v>315</v>
      </c>
    </row>
    <row r="75" spans="1:22" s="3" customFormat="1" ht="30" hidden="1" customHeight="1">
      <c r="A75" s="84">
        <v>69</v>
      </c>
      <c r="B75" s="84" t="s">
        <v>669</v>
      </c>
      <c r="C75" s="84" t="s">
        <v>4</v>
      </c>
      <c r="D75" s="84" t="s">
        <v>862</v>
      </c>
      <c r="E75" s="86" t="s">
        <v>925</v>
      </c>
      <c r="F75" s="87">
        <v>45412</v>
      </c>
      <c r="G75" s="87">
        <v>45656</v>
      </c>
      <c r="H75" s="95">
        <v>80000</v>
      </c>
      <c r="I75" s="95">
        <v>7400.87</v>
      </c>
      <c r="J75" s="88">
        <v>25</v>
      </c>
      <c r="K75" s="68">
        <f t="shared" si="14"/>
        <v>2296</v>
      </c>
      <c r="L75" s="66">
        <f t="shared" si="8"/>
        <v>5679.9999999999991</v>
      </c>
      <c r="M75" s="66">
        <f t="shared" si="9"/>
        <v>1040</v>
      </c>
      <c r="N75" s="68">
        <f t="shared" si="10"/>
        <v>2432</v>
      </c>
      <c r="O75" s="66">
        <f t="shared" si="11"/>
        <v>5672</v>
      </c>
      <c r="P75" s="68"/>
      <c r="Q75" s="66">
        <f t="shared" si="12"/>
        <v>17120</v>
      </c>
      <c r="R75" s="95">
        <v>12253.87</v>
      </c>
      <c r="S75" s="66">
        <f t="shared" si="13"/>
        <v>12392</v>
      </c>
      <c r="T75" s="95">
        <v>67746.13</v>
      </c>
      <c r="U75" s="67" t="s">
        <v>204</v>
      </c>
      <c r="V75" s="68" t="s">
        <v>315</v>
      </c>
    </row>
    <row r="76" spans="1:22" s="3" customFormat="1" ht="30" hidden="1" customHeight="1">
      <c r="A76" s="84">
        <v>70</v>
      </c>
      <c r="B76" s="84" t="s">
        <v>1188</v>
      </c>
      <c r="C76" s="84" t="s">
        <v>8</v>
      </c>
      <c r="D76" s="84" t="s">
        <v>666</v>
      </c>
      <c r="E76" s="86" t="s">
        <v>972</v>
      </c>
      <c r="F76" s="87">
        <v>45474</v>
      </c>
      <c r="G76" s="87">
        <v>45809</v>
      </c>
      <c r="H76" s="95">
        <v>18000</v>
      </c>
      <c r="I76" s="94">
        <v>0</v>
      </c>
      <c r="J76" s="88">
        <v>25</v>
      </c>
      <c r="K76" s="68">
        <f t="shared" si="14"/>
        <v>516.6</v>
      </c>
      <c r="L76" s="66">
        <f t="shared" si="8"/>
        <v>1277.9999999999998</v>
      </c>
      <c r="M76" s="66">
        <f t="shared" si="9"/>
        <v>234</v>
      </c>
      <c r="N76" s="68">
        <f t="shared" si="10"/>
        <v>547.20000000000005</v>
      </c>
      <c r="O76" s="66">
        <f t="shared" si="11"/>
        <v>1276.2</v>
      </c>
      <c r="P76" s="68"/>
      <c r="Q76" s="66">
        <f t="shared" si="12"/>
        <v>3852</v>
      </c>
      <c r="R76" s="95">
        <v>1088.8</v>
      </c>
      <c r="S76" s="66">
        <f t="shared" si="13"/>
        <v>2788.2</v>
      </c>
      <c r="T76" s="95">
        <v>16911.2</v>
      </c>
      <c r="U76" s="67" t="s">
        <v>204</v>
      </c>
      <c r="V76" s="68" t="s">
        <v>315</v>
      </c>
    </row>
    <row r="77" spans="1:22" s="3" customFormat="1" ht="30" hidden="1" customHeight="1">
      <c r="A77" s="84">
        <v>71</v>
      </c>
      <c r="B77" s="84" t="s">
        <v>271</v>
      </c>
      <c r="C77" s="84" t="s">
        <v>15</v>
      </c>
      <c r="D77" s="84" t="s">
        <v>863</v>
      </c>
      <c r="E77" s="86" t="s">
        <v>925</v>
      </c>
      <c r="F77" s="87">
        <v>45504</v>
      </c>
      <c r="G77" s="87">
        <v>45869</v>
      </c>
      <c r="H77" s="95">
        <v>55000</v>
      </c>
      <c r="I77" s="95">
        <v>2559.6799999999998</v>
      </c>
      <c r="J77" s="88">
        <v>25</v>
      </c>
      <c r="K77" s="68">
        <f t="shared" si="14"/>
        <v>1578.5</v>
      </c>
      <c r="L77" s="66">
        <f t="shared" si="8"/>
        <v>3904.9999999999995</v>
      </c>
      <c r="M77" s="66">
        <f t="shared" si="9"/>
        <v>715</v>
      </c>
      <c r="N77" s="68">
        <f t="shared" si="10"/>
        <v>1672</v>
      </c>
      <c r="O77" s="66">
        <f t="shared" si="11"/>
        <v>3899.5000000000005</v>
      </c>
      <c r="P77" s="66"/>
      <c r="Q77" s="66">
        <f t="shared" si="12"/>
        <v>11770</v>
      </c>
      <c r="R77" s="95">
        <v>5835.18</v>
      </c>
      <c r="S77" s="66">
        <f t="shared" si="13"/>
        <v>8519.5</v>
      </c>
      <c r="T77" s="95">
        <v>49164.82</v>
      </c>
      <c r="U77" s="67" t="s">
        <v>204</v>
      </c>
      <c r="V77" s="68" t="s">
        <v>315</v>
      </c>
    </row>
    <row r="78" spans="1:22" s="3" customFormat="1" ht="30" hidden="1" customHeight="1">
      <c r="A78" s="84">
        <v>72</v>
      </c>
      <c r="B78" s="84" t="s">
        <v>1003</v>
      </c>
      <c r="C78" s="84" t="s">
        <v>38</v>
      </c>
      <c r="D78" s="84" t="s">
        <v>227</v>
      </c>
      <c r="E78" s="86" t="s">
        <v>972</v>
      </c>
      <c r="F78" s="87">
        <v>45383</v>
      </c>
      <c r="G78" s="87">
        <v>45597</v>
      </c>
      <c r="H78" s="95">
        <v>45000</v>
      </c>
      <c r="I78" s="95">
        <v>1148.33</v>
      </c>
      <c r="J78" s="88">
        <v>25</v>
      </c>
      <c r="K78" s="68">
        <f t="shared" si="14"/>
        <v>1291.5</v>
      </c>
      <c r="L78" s="66">
        <f t="shared" si="8"/>
        <v>3194.9999999999995</v>
      </c>
      <c r="M78" s="66">
        <f t="shared" si="9"/>
        <v>585</v>
      </c>
      <c r="N78" s="68">
        <f t="shared" si="10"/>
        <v>1368</v>
      </c>
      <c r="O78" s="66">
        <f t="shared" si="11"/>
        <v>3190.5</v>
      </c>
      <c r="P78" s="90"/>
      <c r="Q78" s="66">
        <f t="shared" si="12"/>
        <v>9630</v>
      </c>
      <c r="R78" s="95">
        <v>3832.83</v>
      </c>
      <c r="S78" s="66">
        <f t="shared" si="13"/>
        <v>6970.5</v>
      </c>
      <c r="T78" s="95">
        <v>41167.17</v>
      </c>
      <c r="U78" s="67" t="s">
        <v>204</v>
      </c>
      <c r="V78" s="91" t="s">
        <v>315</v>
      </c>
    </row>
    <row r="79" spans="1:22" s="3" customFormat="1" ht="30" hidden="1" customHeight="1">
      <c r="A79" s="84">
        <v>73</v>
      </c>
      <c r="B79" s="84" t="s">
        <v>162</v>
      </c>
      <c r="C79" s="84" t="s">
        <v>15</v>
      </c>
      <c r="D79" s="84" t="s">
        <v>786</v>
      </c>
      <c r="E79" s="86" t="s">
        <v>925</v>
      </c>
      <c r="F79" s="87">
        <v>45474</v>
      </c>
      <c r="G79" s="87">
        <v>45809</v>
      </c>
      <c r="H79" s="95">
        <v>30000</v>
      </c>
      <c r="I79" s="94">
        <v>0</v>
      </c>
      <c r="J79" s="88">
        <v>25</v>
      </c>
      <c r="K79" s="68">
        <f t="shared" si="14"/>
        <v>861</v>
      </c>
      <c r="L79" s="66">
        <f t="shared" si="8"/>
        <v>2130</v>
      </c>
      <c r="M79" s="66">
        <f t="shared" si="9"/>
        <v>390</v>
      </c>
      <c r="N79" s="68">
        <f t="shared" si="10"/>
        <v>912</v>
      </c>
      <c r="O79" s="66">
        <f t="shared" si="11"/>
        <v>2127</v>
      </c>
      <c r="P79" s="66"/>
      <c r="Q79" s="66">
        <f t="shared" si="12"/>
        <v>6420</v>
      </c>
      <c r="R79" s="95">
        <v>1798</v>
      </c>
      <c r="S79" s="66">
        <f t="shared" si="13"/>
        <v>4647</v>
      </c>
      <c r="T79" s="95">
        <v>28202</v>
      </c>
      <c r="U79" s="67" t="s">
        <v>204</v>
      </c>
      <c r="V79" s="68" t="s">
        <v>315</v>
      </c>
    </row>
    <row r="80" spans="1:22" s="3" customFormat="1" ht="30" hidden="1" customHeight="1">
      <c r="A80" s="84">
        <v>74</v>
      </c>
      <c r="B80" s="84" t="s">
        <v>594</v>
      </c>
      <c r="C80" s="84" t="s">
        <v>15</v>
      </c>
      <c r="D80" s="84" t="s">
        <v>615</v>
      </c>
      <c r="E80" s="86" t="s">
        <v>925</v>
      </c>
      <c r="F80" s="87">
        <v>45412</v>
      </c>
      <c r="G80" s="87">
        <v>45656</v>
      </c>
      <c r="H80" s="95">
        <v>35000</v>
      </c>
      <c r="I80" s="94">
        <v>0</v>
      </c>
      <c r="J80" s="88">
        <v>25</v>
      </c>
      <c r="K80" s="68">
        <f t="shared" si="14"/>
        <v>1004.5</v>
      </c>
      <c r="L80" s="66">
        <f t="shared" si="8"/>
        <v>2485</v>
      </c>
      <c r="M80" s="66">
        <f t="shared" si="9"/>
        <v>455</v>
      </c>
      <c r="N80" s="68">
        <f t="shared" si="10"/>
        <v>1064</v>
      </c>
      <c r="O80" s="66">
        <f t="shared" si="11"/>
        <v>2481.5</v>
      </c>
      <c r="P80" s="66"/>
      <c r="Q80" s="66">
        <f t="shared" si="12"/>
        <v>7490</v>
      </c>
      <c r="R80" s="95">
        <v>2093.5</v>
      </c>
      <c r="S80" s="66">
        <f t="shared" si="13"/>
        <v>5421.5</v>
      </c>
      <c r="T80" s="95">
        <v>32906.5</v>
      </c>
      <c r="U80" s="67" t="s">
        <v>204</v>
      </c>
      <c r="V80" s="68" t="s">
        <v>315</v>
      </c>
    </row>
    <row r="81" spans="1:22" s="3" customFormat="1" ht="30" hidden="1" customHeight="1">
      <c r="A81" s="84">
        <v>75</v>
      </c>
      <c r="B81" s="84" t="s">
        <v>1004</v>
      </c>
      <c r="C81" s="84" t="s">
        <v>472</v>
      </c>
      <c r="D81" s="84" t="s">
        <v>212</v>
      </c>
      <c r="E81" s="86" t="s">
        <v>925</v>
      </c>
      <c r="F81" s="87">
        <v>45383</v>
      </c>
      <c r="G81" s="87">
        <v>45597</v>
      </c>
      <c r="H81" s="95">
        <v>70000</v>
      </c>
      <c r="I81" s="95">
        <v>5368.48</v>
      </c>
      <c r="J81" s="88">
        <v>25</v>
      </c>
      <c r="K81" s="68">
        <f t="shared" si="14"/>
        <v>2009</v>
      </c>
      <c r="L81" s="66">
        <f t="shared" si="8"/>
        <v>4970</v>
      </c>
      <c r="M81" s="66">
        <f t="shared" si="9"/>
        <v>910</v>
      </c>
      <c r="N81" s="68">
        <f t="shared" si="10"/>
        <v>2128</v>
      </c>
      <c r="O81" s="66">
        <f t="shared" si="11"/>
        <v>4963</v>
      </c>
      <c r="P81" s="90"/>
      <c r="Q81" s="66">
        <f t="shared" si="12"/>
        <v>14980</v>
      </c>
      <c r="R81" s="95">
        <v>9530.48</v>
      </c>
      <c r="S81" s="66">
        <f t="shared" si="13"/>
        <v>10843</v>
      </c>
      <c r="T81" s="95">
        <v>60469.52</v>
      </c>
      <c r="U81" s="67" t="s">
        <v>204</v>
      </c>
      <c r="V81" s="91" t="s">
        <v>316</v>
      </c>
    </row>
    <row r="82" spans="1:22" s="3" customFormat="1" ht="30" hidden="1" customHeight="1">
      <c r="A82" s="84">
        <v>76</v>
      </c>
      <c r="B82" s="84" t="s">
        <v>959</v>
      </c>
      <c r="C82" s="84" t="s">
        <v>42</v>
      </c>
      <c r="D82" s="84" t="s">
        <v>964</v>
      </c>
      <c r="E82" s="86" t="s">
        <v>925</v>
      </c>
      <c r="F82" s="87">
        <v>45444</v>
      </c>
      <c r="G82" s="87">
        <v>45627</v>
      </c>
      <c r="H82" s="95">
        <v>40000</v>
      </c>
      <c r="I82" s="94">
        <v>442.65</v>
      </c>
      <c r="J82" s="88">
        <v>25</v>
      </c>
      <c r="K82" s="68">
        <f t="shared" si="14"/>
        <v>1148</v>
      </c>
      <c r="L82" s="66">
        <f t="shared" si="8"/>
        <v>2839.9999999999995</v>
      </c>
      <c r="M82" s="66">
        <f t="shared" si="9"/>
        <v>520</v>
      </c>
      <c r="N82" s="68">
        <f t="shared" si="10"/>
        <v>1216</v>
      </c>
      <c r="O82" s="66">
        <f t="shared" si="11"/>
        <v>2836</v>
      </c>
      <c r="P82" s="67"/>
      <c r="Q82" s="66">
        <f t="shared" si="12"/>
        <v>8560</v>
      </c>
      <c r="R82" s="95">
        <v>2831.65</v>
      </c>
      <c r="S82" s="66">
        <f t="shared" si="13"/>
        <v>6196</v>
      </c>
      <c r="T82" s="95">
        <v>37168.35</v>
      </c>
      <c r="U82" s="67" t="s">
        <v>204</v>
      </c>
      <c r="V82" s="68" t="s">
        <v>315</v>
      </c>
    </row>
    <row r="83" spans="1:22" s="3" customFormat="1" ht="30" hidden="1" customHeight="1">
      <c r="A83" s="84">
        <v>77</v>
      </c>
      <c r="B83" s="84" t="s">
        <v>1431</v>
      </c>
      <c r="C83" s="84" t="s">
        <v>8</v>
      </c>
      <c r="D83" s="84" t="s">
        <v>689</v>
      </c>
      <c r="E83" s="86" t="s">
        <v>972</v>
      </c>
      <c r="F83" s="87">
        <v>45444</v>
      </c>
      <c r="G83" s="87">
        <v>45627</v>
      </c>
      <c r="H83" s="95">
        <v>15000</v>
      </c>
      <c r="I83" s="94">
        <v>0</v>
      </c>
      <c r="J83" s="88">
        <v>25</v>
      </c>
      <c r="K83" s="68">
        <f t="shared" si="14"/>
        <v>430.5</v>
      </c>
      <c r="L83" s="66">
        <f t="shared" si="8"/>
        <v>1065</v>
      </c>
      <c r="M83" s="66">
        <f t="shared" si="9"/>
        <v>195</v>
      </c>
      <c r="N83" s="68">
        <f t="shared" si="10"/>
        <v>456</v>
      </c>
      <c r="O83" s="66">
        <f t="shared" si="11"/>
        <v>1063.5</v>
      </c>
      <c r="P83" s="67"/>
      <c r="Q83" s="66">
        <f t="shared" si="12"/>
        <v>3210</v>
      </c>
      <c r="R83" s="94">
        <v>911.5</v>
      </c>
      <c r="S83" s="66">
        <f t="shared" si="13"/>
        <v>2323.5</v>
      </c>
      <c r="T83" s="95">
        <v>14088.5</v>
      </c>
      <c r="U83" s="67" t="s">
        <v>204</v>
      </c>
      <c r="V83" s="68" t="s">
        <v>316</v>
      </c>
    </row>
    <row r="84" spans="1:22" s="3" customFormat="1" ht="30" hidden="1" customHeight="1">
      <c r="A84" s="84">
        <v>78</v>
      </c>
      <c r="B84" s="84" t="s">
        <v>829</v>
      </c>
      <c r="C84" s="84" t="s">
        <v>70</v>
      </c>
      <c r="D84" s="84" t="s">
        <v>964</v>
      </c>
      <c r="E84" s="86" t="s">
        <v>925</v>
      </c>
      <c r="F84" s="87">
        <v>45444</v>
      </c>
      <c r="G84" s="87">
        <v>45627</v>
      </c>
      <c r="H84" s="95">
        <v>41044.699999999997</v>
      </c>
      <c r="I84" s="94">
        <v>590.09</v>
      </c>
      <c r="J84" s="88">
        <v>25</v>
      </c>
      <c r="K84" s="68">
        <f t="shared" si="14"/>
        <v>1177.98289</v>
      </c>
      <c r="L84" s="66">
        <f t="shared" si="8"/>
        <v>2914.1736999999994</v>
      </c>
      <c r="M84" s="66">
        <f t="shared" si="9"/>
        <v>533.58109999999999</v>
      </c>
      <c r="N84" s="68">
        <f t="shared" si="10"/>
        <v>1247.7588799999999</v>
      </c>
      <c r="O84" s="66">
        <f t="shared" si="11"/>
        <v>2910.0692300000001</v>
      </c>
      <c r="P84" s="66"/>
      <c r="Q84" s="66">
        <f t="shared" si="12"/>
        <v>8783.5658000000003</v>
      </c>
      <c r="R84" s="95">
        <v>3040.83</v>
      </c>
      <c r="S84" s="66">
        <f t="shared" si="13"/>
        <v>6357.8240299999998</v>
      </c>
      <c r="T84" s="95">
        <v>38003.870000000003</v>
      </c>
      <c r="U84" s="67" t="s">
        <v>204</v>
      </c>
      <c r="V84" s="68" t="s">
        <v>316</v>
      </c>
    </row>
    <row r="85" spans="1:22" s="3" customFormat="1" ht="30" hidden="1" customHeight="1">
      <c r="A85" s="84">
        <v>79</v>
      </c>
      <c r="B85" s="84" t="s">
        <v>1471</v>
      </c>
      <c r="C85" s="84" t="s">
        <v>1567</v>
      </c>
      <c r="D85" s="84" t="s">
        <v>1568</v>
      </c>
      <c r="E85" s="86" t="s">
        <v>972</v>
      </c>
      <c r="F85" s="87">
        <v>45505</v>
      </c>
      <c r="G85" s="87">
        <v>45689</v>
      </c>
      <c r="H85" s="95">
        <v>13000</v>
      </c>
      <c r="I85" s="94">
        <v>0</v>
      </c>
      <c r="J85" s="88">
        <v>25</v>
      </c>
      <c r="K85" s="68">
        <f t="shared" si="14"/>
        <v>373.1</v>
      </c>
      <c r="L85" s="66">
        <f t="shared" si="8"/>
        <v>922.99999999999989</v>
      </c>
      <c r="M85" s="66">
        <f t="shared" si="9"/>
        <v>169</v>
      </c>
      <c r="N85" s="68">
        <f t="shared" si="10"/>
        <v>395.2</v>
      </c>
      <c r="O85" s="66">
        <f t="shared" si="11"/>
        <v>921.7</v>
      </c>
      <c r="P85" s="66"/>
      <c r="Q85" s="66">
        <f t="shared" si="12"/>
        <v>2782</v>
      </c>
      <c r="R85" s="94">
        <v>793.3</v>
      </c>
      <c r="S85" s="66">
        <f t="shared" si="13"/>
        <v>2013.7</v>
      </c>
      <c r="T85" s="95">
        <v>12206.7</v>
      </c>
      <c r="U85" s="67" t="s">
        <v>204</v>
      </c>
      <c r="V85" s="68" t="s">
        <v>316</v>
      </c>
    </row>
    <row r="86" spans="1:22" s="3" customFormat="1" ht="30" hidden="1" customHeight="1">
      <c r="A86" s="84">
        <v>80</v>
      </c>
      <c r="B86" s="84" t="s">
        <v>365</v>
      </c>
      <c r="C86" s="84" t="s">
        <v>102</v>
      </c>
      <c r="D86" s="84" t="s">
        <v>790</v>
      </c>
      <c r="E86" s="86" t="s">
        <v>925</v>
      </c>
      <c r="F86" s="87">
        <v>45383</v>
      </c>
      <c r="G86" s="87">
        <v>45597</v>
      </c>
      <c r="H86" s="95">
        <v>90000</v>
      </c>
      <c r="I86" s="95">
        <v>9753.1200000000008</v>
      </c>
      <c r="J86" s="88">
        <v>25</v>
      </c>
      <c r="K86" s="68">
        <f t="shared" si="14"/>
        <v>2583</v>
      </c>
      <c r="L86" s="66">
        <f t="shared" si="8"/>
        <v>6389.9999999999991</v>
      </c>
      <c r="M86" s="66">
        <f t="shared" si="9"/>
        <v>1170</v>
      </c>
      <c r="N86" s="68">
        <f t="shared" si="10"/>
        <v>2736</v>
      </c>
      <c r="O86" s="66">
        <f t="shared" si="11"/>
        <v>6381</v>
      </c>
      <c r="P86" s="67"/>
      <c r="Q86" s="66">
        <f t="shared" si="12"/>
        <v>19260</v>
      </c>
      <c r="R86" s="95">
        <v>15197.12</v>
      </c>
      <c r="S86" s="66">
        <f t="shared" si="13"/>
        <v>13941</v>
      </c>
      <c r="T86" s="95">
        <v>74802.880000000005</v>
      </c>
      <c r="U86" s="67" t="s">
        <v>204</v>
      </c>
      <c r="V86" s="68" t="s">
        <v>316</v>
      </c>
    </row>
    <row r="87" spans="1:22" s="3" customFormat="1" ht="30" hidden="1" customHeight="1">
      <c r="A87" s="84">
        <v>81</v>
      </c>
      <c r="B87" s="84" t="s">
        <v>1141</v>
      </c>
      <c r="C87" s="84" t="s">
        <v>471</v>
      </c>
      <c r="D87" s="84" t="s">
        <v>964</v>
      </c>
      <c r="E87" s="86" t="s">
        <v>972</v>
      </c>
      <c r="F87" s="87">
        <v>45352</v>
      </c>
      <c r="G87" s="87">
        <v>45536</v>
      </c>
      <c r="H87" s="95">
        <v>20000</v>
      </c>
      <c r="I87" s="94">
        <v>0</v>
      </c>
      <c r="J87" s="88">
        <v>25</v>
      </c>
      <c r="K87" s="68">
        <f t="shared" si="14"/>
        <v>574</v>
      </c>
      <c r="L87" s="66">
        <f t="shared" si="8"/>
        <v>1419.9999999999998</v>
      </c>
      <c r="M87" s="66">
        <f t="shared" si="9"/>
        <v>260</v>
      </c>
      <c r="N87" s="68">
        <f t="shared" si="10"/>
        <v>608</v>
      </c>
      <c r="O87" s="66">
        <f t="shared" si="11"/>
        <v>1418</v>
      </c>
      <c r="P87" s="67"/>
      <c r="Q87" s="66">
        <f t="shared" si="12"/>
        <v>4280</v>
      </c>
      <c r="R87" s="95">
        <v>1207</v>
      </c>
      <c r="S87" s="66">
        <f t="shared" si="13"/>
        <v>3098</v>
      </c>
      <c r="T87" s="95">
        <v>18793</v>
      </c>
      <c r="U87" s="67" t="s">
        <v>204</v>
      </c>
      <c r="V87" s="68" t="s">
        <v>316</v>
      </c>
    </row>
    <row r="88" spans="1:22" s="3" customFormat="1" ht="30" hidden="1" customHeight="1">
      <c r="A88" s="84">
        <v>82</v>
      </c>
      <c r="B88" s="84" t="s">
        <v>1005</v>
      </c>
      <c r="C88" s="84" t="s">
        <v>1110</v>
      </c>
      <c r="D88" s="84" t="s">
        <v>227</v>
      </c>
      <c r="E88" s="86" t="s">
        <v>972</v>
      </c>
      <c r="F88" s="87">
        <v>45413</v>
      </c>
      <c r="G88" s="87">
        <v>45597</v>
      </c>
      <c r="H88" s="95">
        <v>25000</v>
      </c>
      <c r="I88" s="94">
        <v>0</v>
      </c>
      <c r="J88" s="88">
        <v>25</v>
      </c>
      <c r="K88" s="68">
        <f t="shared" si="14"/>
        <v>717.5</v>
      </c>
      <c r="L88" s="66">
        <f t="shared" si="8"/>
        <v>1774.9999999999998</v>
      </c>
      <c r="M88" s="66">
        <f t="shared" si="9"/>
        <v>325</v>
      </c>
      <c r="N88" s="68">
        <f t="shared" si="10"/>
        <v>760</v>
      </c>
      <c r="O88" s="66">
        <f t="shared" si="11"/>
        <v>1772.5000000000002</v>
      </c>
      <c r="P88" s="90"/>
      <c r="Q88" s="66">
        <f t="shared" si="12"/>
        <v>5350</v>
      </c>
      <c r="R88" s="95">
        <v>1502.5</v>
      </c>
      <c r="S88" s="66">
        <f t="shared" si="13"/>
        <v>3872.5</v>
      </c>
      <c r="T88" s="95">
        <v>23497.5</v>
      </c>
      <c r="U88" s="67" t="s">
        <v>204</v>
      </c>
      <c r="V88" s="91" t="s">
        <v>315</v>
      </c>
    </row>
    <row r="89" spans="1:22" s="3" customFormat="1" ht="30" hidden="1" customHeight="1">
      <c r="A89" s="84">
        <v>83</v>
      </c>
      <c r="B89" s="84" t="s">
        <v>1142</v>
      </c>
      <c r="C89" s="84" t="s">
        <v>471</v>
      </c>
      <c r="D89" s="84" t="s">
        <v>964</v>
      </c>
      <c r="E89" s="86" t="s">
        <v>972</v>
      </c>
      <c r="F89" s="87">
        <v>45352</v>
      </c>
      <c r="G89" s="87">
        <v>45536</v>
      </c>
      <c r="H89" s="95">
        <v>25000</v>
      </c>
      <c r="I89" s="94">
        <v>0</v>
      </c>
      <c r="J89" s="88">
        <v>25</v>
      </c>
      <c r="K89" s="68">
        <f t="shared" si="14"/>
        <v>717.5</v>
      </c>
      <c r="L89" s="66">
        <f t="shared" si="8"/>
        <v>1774.9999999999998</v>
      </c>
      <c r="M89" s="66">
        <f t="shared" si="9"/>
        <v>325</v>
      </c>
      <c r="N89" s="68">
        <f t="shared" si="10"/>
        <v>760</v>
      </c>
      <c r="O89" s="66">
        <f t="shared" si="11"/>
        <v>1772.5000000000002</v>
      </c>
      <c r="P89" s="90"/>
      <c r="Q89" s="66">
        <f t="shared" si="12"/>
        <v>5350</v>
      </c>
      <c r="R89" s="95">
        <v>1502.5</v>
      </c>
      <c r="S89" s="66">
        <f t="shared" si="13"/>
        <v>3872.5</v>
      </c>
      <c r="T89" s="95">
        <v>23497.5</v>
      </c>
      <c r="U89" s="67" t="s">
        <v>204</v>
      </c>
      <c r="V89" s="91" t="s">
        <v>315</v>
      </c>
    </row>
    <row r="90" spans="1:22" s="3" customFormat="1" ht="30" hidden="1" customHeight="1">
      <c r="A90" s="84">
        <v>84</v>
      </c>
      <c r="B90" s="84" t="s">
        <v>1189</v>
      </c>
      <c r="C90" s="84" t="s">
        <v>8</v>
      </c>
      <c r="D90" s="84" t="s">
        <v>992</v>
      </c>
      <c r="E90" s="86" t="s">
        <v>972</v>
      </c>
      <c r="F90" s="87">
        <v>45474</v>
      </c>
      <c r="G90" s="87">
        <v>45809</v>
      </c>
      <c r="H90" s="95">
        <v>12000</v>
      </c>
      <c r="I90" s="94">
        <v>0</v>
      </c>
      <c r="J90" s="88">
        <v>25</v>
      </c>
      <c r="K90" s="68">
        <f t="shared" si="14"/>
        <v>344.4</v>
      </c>
      <c r="L90" s="66">
        <f t="shared" si="8"/>
        <v>851.99999999999989</v>
      </c>
      <c r="M90" s="66">
        <f t="shared" si="9"/>
        <v>156</v>
      </c>
      <c r="N90" s="68">
        <f t="shared" si="10"/>
        <v>364.8</v>
      </c>
      <c r="O90" s="66">
        <f t="shared" si="11"/>
        <v>850.80000000000007</v>
      </c>
      <c r="P90" s="90"/>
      <c r="Q90" s="66">
        <f t="shared" si="12"/>
        <v>2568</v>
      </c>
      <c r="R90" s="94">
        <v>734.2</v>
      </c>
      <c r="S90" s="66">
        <f t="shared" si="13"/>
        <v>1858.8</v>
      </c>
      <c r="T90" s="95">
        <v>11265.8</v>
      </c>
      <c r="U90" s="67" t="s">
        <v>204</v>
      </c>
      <c r="V90" s="91" t="s">
        <v>316</v>
      </c>
    </row>
    <row r="91" spans="1:22" s="3" customFormat="1" ht="30" hidden="1" customHeight="1">
      <c r="A91" s="84">
        <v>85</v>
      </c>
      <c r="B91" s="84" t="s">
        <v>385</v>
      </c>
      <c r="C91" s="84" t="s">
        <v>4</v>
      </c>
      <c r="D91" s="84" t="s">
        <v>218</v>
      </c>
      <c r="E91" s="86" t="s">
        <v>925</v>
      </c>
      <c r="F91" s="87">
        <v>45383</v>
      </c>
      <c r="G91" s="87">
        <v>45597</v>
      </c>
      <c r="H91" s="95">
        <v>60000</v>
      </c>
      <c r="I91" s="95">
        <v>3486.68</v>
      </c>
      <c r="J91" s="88">
        <v>25</v>
      </c>
      <c r="K91" s="68">
        <f t="shared" si="14"/>
        <v>1722</v>
      </c>
      <c r="L91" s="66">
        <f t="shared" si="8"/>
        <v>4260</v>
      </c>
      <c r="M91" s="66">
        <f t="shared" si="9"/>
        <v>780</v>
      </c>
      <c r="N91" s="68">
        <f t="shared" si="10"/>
        <v>1824</v>
      </c>
      <c r="O91" s="66">
        <f t="shared" si="11"/>
        <v>4254</v>
      </c>
      <c r="P91" s="66"/>
      <c r="Q91" s="66">
        <f t="shared" si="12"/>
        <v>12840</v>
      </c>
      <c r="R91" s="95">
        <v>7157.68</v>
      </c>
      <c r="S91" s="66">
        <f t="shared" si="13"/>
        <v>9294</v>
      </c>
      <c r="T91" s="95">
        <v>52842.32</v>
      </c>
      <c r="U91" s="67" t="s">
        <v>204</v>
      </c>
      <c r="V91" s="68" t="s">
        <v>316</v>
      </c>
    </row>
    <row r="92" spans="1:22" s="3" customFormat="1" ht="30" hidden="1" customHeight="1">
      <c r="A92" s="84">
        <v>86</v>
      </c>
      <c r="B92" s="84" t="s">
        <v>514</v>
      </c>
      <c r="C92" s="84" t="s">
        <v>26</v>
      </c>
      <c r="D92" s="84" t="s">
        <v>616</v>
      </c>
      <c r="E92" s="86" t="s">
        <v>925</v>
      </c>
      <c r="F92" s="87">
        <v>45412</v>
      </c>
      <c r="G92" s="87">
        <v>45656</v>
      </c>
      <c r="H92" s="95">
        <v>3333.33</v>
      </c>
      <c r="I92" s="94">
        <v>0</v>
      </c>
      <c r="J92" s="88">
        <v>25</v>
      </c>
      <c r="K92" s="68">
        <f t="shared" si="14"/>
        <v>95.66657099999999</v>
      </c>
      <c r="L92" s="66">
        <f t="shared" si="8"/>
        <v>236.66642999999996</v>
      </c>
      <c r="M92" s="66">
        <f t="shared" si="9"/>
        <v>43.333289999999998</v>
      </c>
      <c r="N92" s="68">
        <f t="shared" si="10"/>
        <v>101.333232</v>
      </c>
      <c r="O92" s="66">
        <f t="shared" si="11"/>
        <v>236.33309700000001</v>
      </c>
      <c r="P92" s="66"/>
      <c r="Q92" s="66">
        <f t="shared" si="12"/>
        <v>713.33261999999991</v>
      </c>
      <c r="R92" s="94">
        <v>322</v>
      </c>
      <c r="S92" s="66">
        <f t="shared" si="13"/>
        <v>516.33281699999998</v>
      </c>
      <c r="T92" s="95">
        <v>3011.33</v>
      </c>
      <c r="U92" s="67" t="s">
        <v>204</v>
      </c>
      <c r="V92" s="68" t="s">
        <v>315</v>
      </c>
    </row>
    <row r="93" spans="1:22" s="3" customFormat="1" ht="30" hidden="1" customHeight="1">
      <c r="A93" s="84">
        <v>87</v>
      </c>
      <c r="B93" s="84" t="s">
        <v>1571</v>
      </c>
      <c r="C93" s="84" t="s">
        <v>1110</v>
      </c>
      <c r="D93" s="84" t="s">
        <v>227</v>
      </c>
      <c r="E93" s="86" t="s">
        <v>972</v>
      </c>
      <c r="F93" s="87">
        <v>45444</v>
      </c>
      <c r="G93" s="87">
        <v>45627</v>
      </c>
      <c r="H93" s="95">
        <v>25000</v>
      </c>
      <c r="I93" s="94">
        <v>0</v>
      </c>
      <c r="J93" s="88">
        <v>25</v>
      </c>
      <c r="K93" s="68">
        <f t="shared" si="14"/>
        <v>717.5</v>
      </c>
      <c r="L93" s="66">
        <f t="shared" si="8"/>
        <v>1774.9999999999998</v>
      </c>
      <c r="M93" s="66">
        <f t="shared" si="9"/>
        <v>325</v>
      </c>
      <c r="N93" s="68">
        <f t="shared" si="10"/>
        <v>760</v>
      </c>
      <c r="O93" s="66">
        <f t="shared" si="11"/>
        <v>1772.5000000000002</v>
      </c>
      <c r="P93" s="66"/>
      <c r="Q93" s="66">
        <f t="shared" si="12"/>
        <v>5350</v>
      </c>
      <c r="R93" s="95">
        <v>1502.5</v>
      </c>
      <c r="S93" s="66">
        <f t="shared" si="13"/>
        <v>3872.5</v>
      </c>
      <c r="T93" s="95">
        <v>23497.5</v>
      </c>
      <c r="U93" s="67" t="s">
        <v>204</v>
      </c>
      <c r="V93" s="68" t="s">
        <v>315</v>
      </c>
    </row>
    <row r="94" spans="1:22" s="3" customFormat="1" ht="30" hidden="1" customHeight="1">
      <c r="A94" s="84">
        <v>88</v>
      </c>
      <c r="B94" s="84" t="s">
        <v>708</v>
      </c>
      <c r="C94" s="84" t="s">
        <v>4</v>
      </c>
      <c r="D94" s="84" t="s">
        <v>209</v>
      </c>
      <c r="E94" s="86" t="s">
        <v>925</v>
      </c>
      <c r="F94" s="87">
        <v>45383</v>
      </c>
      <c r="G94" s="87">
        <v>45597</v>
      </c>
      <c r="H94" s="95">
        <v>50000</v>
      </c>
      <c r="I94" s="95">
        <v>1854</v>
      </c>
      <c r="J94" s="88">
        <v>25</v>
      </c>
      <c r="K94" s="68">
        <f t="shared" si="14"/>
        <v>1435</v>
      </c>
      <c r="L94" s="66">
        <f t="shared" si="8"/>
        <v>3549.9999999999995</v>
      </c>
      <c r="M94" s="66">
        <f t="shared" si="9"/>
        <v>650</v>
      </c>
      <c r="N94" s="68">
        <f t="shared" si="10"/>
        <v>1520</v>
      </c>
      <c r="O94" s="66">
        <f t="shared" si="11"/>
        <v>3545.0000000000005</v>
      </c>
      <c r="P94" s="66"/>
      <c r="Q94" s="66">
        <f t="shared" si="12"/>
        <v>10700</v>
      </c>
      <c r="R94" s="95">
        <v>4834</v>
      </c>
      <c r="S94" s="66">
        <f t="shared" si="13"/>
        <v>7745</v>
      </c>
      <c r="T94" s="95">
        <v>45166</v>
      </c>
      <c r="U94" s="67" t="s">
        <v>204</v>
      </c>
      <c r="V94" s="68" t="s">
        <v>315</v>
      </c>
    </row>
    <row r="95" spans="1:22" s="3" customFormat="1" ht="30" hidden="1" customHeight="1">
      <c r="A95" s="84">
        <v>89</v>
      </c>
      <c r="B95" s="84" t="s">
        <v>408</v>
      </c>
      <c r="C95" s="84" t="s">
        <v>102</v>
      </c>
      <c r="D95" s="84" t="s">
        <v>864</v>
      </c>
      <c r="E95" s="86" t="s">
        <v>925</v>
      </c>
      <c r="F95" s="87">
        <v>45383</v>
      </c>
      <c r="G95" s="87">
        <v>45597</v>
      </c>
      <c r="H95" s="95">
        <v>90000</v>
      </c>
      <c r="I95" s="95">
        <v>9753.1200000000008</v>
      </c>
      <c r="J95" s="88">
        <v>25</v>
      </c>
      <c r="K95" s="68">
        <f t="shared" si="14"/>
        <v>2583</v>
      </c>
      <c r="L95" s="66">
        <f t="shared" si="8"/>
        <v>6389.9999999999991</v>
      </c>
      <c r="M95" s="66">
        <f t="shared" si="9"/>
        <v>1170</v>
      </c>
      <c r="N95" s="68">
        <f t="shared" si="10"/>
        <v>2736</v>
      </c>
      <c r="O95" s="66">
        <f t="shared" si="11"/>
        <v>6381</v>
      </c>
      <c r="P95" s="66"/>
      <c r="Q95" s="66">
        <f t="shared" si="12"/>
        <v>19260</v>
      </c>
      <c r="R95" s="95">
        <v>15197.12</v>
      </c>
      <c r="S95" s="66">
        <f t="shared" si="13"/>
        <v>13941</v>
      </c>
      <c r="T95" s="95">
        <v>74802.880000000005</v>
      </c>
      <c r="U95" s="67" t="s">
        <v>204</v>
      </c>
      <c r="V95" s="68" t="s">
        <v>315</v>
      </c>
    </row>
    <row r="96" spans="1:22" s="3" customFormat="1" ht="30" hidden="1" customHeight="1">
      <c r="A96" s="84">
        <v>90</v>
      </c>
      <c r="B96" s="84" t="s">
        <v>1006</v>
      </c>
      <c r="C96" s="84" t="s">
        <v>38</v>
      </c>
      <c r="D96" s="84" t="s">
        <v>227</v>
      </c>
      <c r="E96" s="86" t="s">
        <v>972</v>
      </c>
      <c r="F96" s="87">
        <v>45383</v>
      </c>
      <c r="G96" s="87">
        <v>45597</v>
      </c>
      <c r="H96" s="95">
        <v>55000</v>
      </c>
      <c r="I96" s="95">
        <v>2559.6799999999998</v>
      </c>
      <c r="J96" s="88">
        <v>25</v>
      </c>
      <c r="K96" s="68">
        <f t="shared" si="14"/>
        <v>1578.5</v>
      </c>
      <c r="L96" s="66">
        <f t="shared" si="8"/>
        <v>3904.9999999999995</v>
      </c>
      <c r="M96" s="66">
        <f t="shared" si="9"/>
        <v>715</v>
      </c>
      <c r="N96" s="68">
        <f t="shared" si="10"/>
        <v>1672</v>
      </c>
      <c r="O96" s="66">
        <f t="shared" si="11"/>
        <v>3899.5000000000005</v>
      </c>
      <c r="P96" s="90"/>
      <c r="Q96" s="66">
        <f t="shared" si="12"/>
        <v>11770</v>
      </c>
      <c r="R96" s="95">
        <v>5835.18</v>
      </c>
      <c r="S96" s="66">
        <f t="shared" si="13"/>
        <v>8519.5</v>
      </c>
      <c r="T96" s="95">
        <v>49164.82</v>
      </c>
      <c r="U96" s="67" t="s">
        <v>204</v>
      </c>
      <c r="V96" s="91" t="s">
        <v>315</v>
      </c>
    </row>
    <row r="97" spans="1:22" s="3" customFormat="1" ht="30" hidden="1" customHeight="1">
      <c r="A97" s="84">
        <v>91</v>
      </c>
      <c r="B97" s="84" t="s">
        <v>134</v>
      </c>
      <c r="C97" s="84" t="s">
        <v>104</v>
      </c>
      <c r="D97" s="84" t="s">
        <v>787</v>
      </c>
      <c r="E97" s="86" t="s">
        <v>925</v>
      </c>
      <c r="F97" s="87">
        <v>45383</v>
      </c>
      <c r="G97" s="87">
        <v>45597</v>
      </c>
      <c r="H97" s="95">
        <v>60000</v>
      </c>
      <c r="I97" s="95">
        <v>3486.68</v>
      </c>
      <c r="J97" s="88">
        <v>25</v>
      </c>
      <c r="K97" s="68">
        <f t="shared" si="14"/>
        <v>1722</v>
      </c>
      <c r="L97" s="66">
        <f t="shared" si="8"/>
        <v>4260</v>
      </c>
      <c r="M97" s="66">
        <f t="shared" si="9"/>
        <v>780</v>
      </c>
      <c r="N97" s="68">
        <f t="shared" si="10"/>
        <v>1824</v>
      </c>
      <c r="O97" s="66">
        <f t="shared" si="11"/>
        <v>4254</v>
      </c>
      <c r="P97" s="66"/>
      <c r="Q97" s="66">
        <f t="shared" si="12"/>
        <v>12840</v>
      </c>
      <c r="R97" s="95">
        <v>7057.68</v>
      </c>
      <c r="S97" s="66">
        <f t="shared" si="13"/>
        <v>9294</v>
      </c>
      <c r="T97" s="95">
        <v>52942.32</v>
      </c>
      <c r="U97" s="67" t="s">
        <v>204</v>
      </c>
      <c r="V97" s="68" t="s">
        <v>315</v>
      </c>
    </row>
    <row r="98" spans="1:22" s="3" customFormat="1" ht="30" hidden="1" customHeight="1">
      <c r="A98" s="84">
        <v>92</v>
      </c>
      <c r="B98" s="84" t="s">
        <v>284</v>
      </c>
      <c r="C98" s="84" t="s">
        <v>104</v>
      </c>
      <c r="D98" s="84" t="s">
        <v>588</v>
      </c>
      <c r="E98" s="86" t="s">
        <v>925</v>
      </c>
      <c r="F98" s="87">
        <v>45383</v>
      </c>
      <c r="G98" s="87">
        <v>45597</v>
      </c>
      <c r="H98" s="95">
        <v>60000</v>
      </c>
      <c r="I98" s="95">
        <v>3486.68</v>
      </c>
      <c r="J98" s="88">
        <v>25</v>
      </c>
      <c r="K98" s="68">
        <f t="shared" si="14"/>
        <v>1722</v>
      </c>
      <c r="L98" s="66">
        <f t="shared" si="8"/>
        <v>4260</v>
      </c>
      <c r="M98" s="66">
        <f t="shared" si="9"/>
        <v>780</v>
      </c>
      <c r="N98" s="68">
        <f t="shared" si="10"/>
        <v>1824</v>
      </c>
      <c r="O98" s="66">
        <f t="shared" si="11"/>
        <v>4254</v>
      </c>
      <c r="P98" s="66"/>
      <c r="Q98" s="66">
        <f t="shared" si="12"/>
        <v>12840</v>
      </c>
      <c r="R98" s="95">
        <v>7157.68</v>
      </c>
      <c r="S98" s="66">
        <f t="shared" si="13"/>
        <v>9294</v>
      </c>
      <c r="T98" s="95">
        <v>52842.32</v>
      </c>
      <c r="U98" s="67" t="s">
        <v>204</v>
      </c>
      <c r="V98" s="68" t="s">
        <v>315</v>
      </c>
    </row>
    <row r="99" spans="1:22" s="3" customFormat="1" ht="30" hidden="1" customHeight="1">
      <c r="A99" s="84">
        <v>93</v>
      </c>
      <c r="B99" s="84" t="s">
        <v>339</v>
      </c>
      <c r="C99" s="84" t="s">
        <v>87</v>
      </c>
      <c r="D99" s="84" t="s">
        <v>860</v>
      </c>
      <c r="E99" s="86" t="s">
        <v>925</v>
      </c>
      <c r="F99" s="87">
        <v>45383</v>
      </c>
      <c r="G99" s="87">
        <v>45597</v>
      </c>
      <c r="H99" s="95">
        <v>46000</v>
      </c>
      <c r="I99" s="95">
        <v>1032.1400000000001</v>
      </c>
      <c r="J99" s="88">
        <v>25</v>
      </c>
      <c r="K99" s="68">
        <f t="shared" si="14"/>
        <v>1320.2</v>
      </c>
      <c r="L99" s="66">
        <f t="shared" si="8"/>
        <v>3265.9999999999995</v>
      </c>
      <c r="M99" s="66">
        <f t="shared" si="9"/>
        <v>598</v>
      </c>
      <c r="N99" s="68">
        <f t="shared" si="10"/>
        <v>1398.4</v>
      </c>
      <c r="O99" s="66">
        <f t="shared" si="11"/>
        <v>3261.4</v>
      </c>
      <c r="P99" s="66"/>
      <c r="Q99" s="66">
        <f t="shared" si="12"/>
        <v>9844</v>
      </c>
      <c r="R99" s="95">
        <v>5591.2</v>
      </c>
      <c r="S99" s="66">
        <f t="shared" si="13"/>
        <v>7125.4</v>
      </c>
      <c r="T99" s="95">
        <v>40408.800000000003</v>
      </c>
      <c r="U99" s="67" t="s">
        <v>204</v>
      </c>
      <c r="V99" s="68" t="s">
        <v>315</v>
      </c>
    </row>
    <row r="100" spans="1:22" s="3" customFormat="1" ht="30" hidden="1" customHeight="1">
      <c r="A100" s="84">
        <v>94</v>
      </c>
      <c r="B100" s="84" t="s">
        <v>1007</v>
      </c>
      <c r="C100" s="84" t="s">
        <v>30</v>
      </c>
      <c r="D100" s="84" t="s">
        <v>227</v>
      </c>
      <c r="E100" s="86" t="s">
        <v>972</v>
      </c>
      <c r="F100" s="87">
        <v>45383</v>
      </c>
      <c r="G100" s="87">
        <v>45627</v>
      </c>
      <c r="H100" s="95">
        <v>45000</v>
      </c>
      <c r="I100" s="95">
        <v>1148.33</v>
      </c>
      <c r="J100" s="88">
        <v>25</v>
      </c>
      <c r="K100" s="68">
        <f t="shared" si="14"/>
        <v>1291.5</v>
      </c>
      <c r="L100" s="66">
        <f t="shared" si="8"/>
        <v>3194.9999999999995</v>
      </c>
      <c r="M100" s="66">
        <f t="shared" si="9"/>
        <v>585</v>
      </c>
      <c r="N100" s="68">
        <f t="shared" si="10"/>
        <v>1368</v>
      </c>
      <c r="O100" s="66">
        <f t="shared" si="11"/>
        <v>3190.5</v>
      </c>
      <c r="P100" s="90"/>
      <c r="Q100" s="66">
        <f t="shared" si="12"/>
        <v>9630</v>
      </c>
      <c r="R100" s="95">
        <v>3832.83</v>
      </c>
      <c r="S100" s="66">
        <f t="shared" si="13"/>
        <v>6970.5</v>
      </c>
      <c r="T100" s="95">
        <v>41167.17</v>
      </c>
      <c r="U100" s="67" t="s">
        <v>204</v>
      </c>
      <c r="V100" s="91" t="s">
        <v>315</v>
      </c>
    </row>
    <row r="101" spans="1:22" s="3" customFormat="1" ht="30" hidden="1" customHeight="1">
      <c r="A101" s="84">
        <v>95</v>
      </c>
      <c r="B101" s="84" t="s">
        <v>1190</v>
      </c>
      <c r="C101" s="84" t="s">
        <v>1419</v>
      </c>
      <c r="D101" s="84" t="s">
        <v>666</v>
      </c>
      <c r="E101" s="86" t="s">
        <v>972</v>
      </c>
      <c r="F101" s="87">
        <v>45474</v>
      </c>
      <c r="G101" s="87">
        <v>45809</v>
      </c>
      <c r="H101" s="95">
        <v>18000</v>
      </c>
      <c r="I101" s="94">
        <v>0</v>
      </c>
      <c r="J101" s="88">
        <v>25</v>
      </c>
      <c r="K101" s="68">
        <f t="shared" si="14"/>
        <v>516.6</v>
      </c>
      <c r="L101" s="66">
        <f t="shared" si="8"/>
        <v>1277.9999999999998</v>
      </c>
      <c r="M101" s="66">
        <f t="shared" si="9"/>
        <v>234</v>
      </c>
      <c r="N101" s="68">
        <f t="shared" si="10"/>
        <v>547.20000000000005</v>
      </c>
      <c r="O101" s="66">
        <f t="shared" si="11"/>
        <v>1276.2</v>
      </c>
      <c r="P101" s="90"/>
      <c r="Q101" s="66">
        <f t="shared" si="12"/>
        <v>3852</v>
      </c>
      <c r="R101" s="95">
        <v>1088.8</v>
      </c>
      <c r="S101" s="66">
        <f t="shared" si="13"/>
        <v>2788.2</v>
      </c>
      <c r="T101" s="95">
        <v>16911.2</v>
      </c>
      <c r="U101" s="67" t="s">
        <v>204</v>
      </c>
      <c r="V101" s="91" t="s">
        <v>315</v>
      </c>
    </row>
    <row r="102" spans="1:22" s="3" customFormat="1" ht="30" hidden="1" customHeight="1">
      <c r="A102" s="84">
        <v>96</v>
      </c>
      <c r="B102" s="84" t="s">
        <v>402</v>
      </c>
      <c r="C102" s="84" t="s">
        <v>303</v>
      </c>
      <c r="D102" s="84" t="s">
        <v>212</v>
      </c>
      <c r="E102" s="86" t="s">
        <v>925</v>
      </c>
      <c r="F102" s="87">
        <v>45474</v>
      </c>
      <c r="G102" s="87">
        <v>45809</v>
      </c>
      <c r="H102" s="95">
        <v>50000</v>
      </c>
      <c r="I102" s="95">
        <v>1854</v>
      </c>
      <c r="J102" s="88">
        <v>25</v>
      </c>
      <c r="K102" s="68">
        <f t="shared" si="14"/>
        <v>1435</v>
      </c>
      <c r="L102" s="66">
        <f t="shared" si="8"/>
        <v>3549.9999999999995</v>
      </c>
      <c r="M102" s="66">
        <f t="shared" si="9"/>
        <v>650</v>
      </c>
      <c r="N102" s="68">
        <f t="shared" si="10"/>
        <v>1520</v>
      </c>
      <c r="O102" s="66">
        <f t="shared" si="11"/>
        <v>3545.0000000000005</v>
      </c>
      <c r="P102" s="90"/>
      <c r="Q102" s="66">
        <f t="shared" si="12"/>
        <v>10700</v>
      </c>
      <c r="R102" s="95">
        <v>4934</v>
      </c>
      <c r="S102" s="66">
        <f t="shared" si="13"/>
        <v>7745</v>
      </c>
      <c r="T102" s="95">
        <v>45066</v>
      </c>
      <c r="U102" s="67" t="s">
        <v>204</v>
      </c>
      <c r="V102" s="91" t="s">
        <v>316</v>
      </c>
    </row>
    <row r="103" spans="1:22" s="3" customFormat="1" ht="30" hidden="1" customHeight="1">
      <c r="A103" s="84">
        <v>97</v>
      </c>
      <c r="B103" s="84" t="s">
        <v>348</v>
      </c>
      <c r="C103" s="84" t="s">
        <v>87</v>
      </c>
      <c r="D103" s="84" t="s">
        <v>860</v>
      </c>
      <c r="E103" s="86" t="s">
        <v>925</v>
      </c>
      <c r="F103" s="87">
        <v>45383</v>
      </c>
      <c r="G103" s="87">
        <v>45597</v>
      </c>
      <c r="H103" s="95">
        <v>46000</v>
      </c>
      <c r="I103" s="95">
        <v>1289.46</v>
      </c>
      <c r="J103" s="88">
        <v>25</v>
      </c>
      <c r="K103" s="68">
        <f t="shared" si="14"/>
        <v>1320.2</v>
      </c>
      <c r="L103" s="66">
        <f t="shared" si="8"/>
        <v>3265.9999999999995</v>
      </c>
      <c r="M103" s="66">
        <f t="shared" si="9"/>
        <v>598</v>
      </c>
      <c r="N103" s="68">
        <f t="shared" si="10"/>
        <v>1398.4</v>
      </c>
      <c r="O103" s="66">
        <f t="shared" si="11"/>
        <v>3261.4</v>
      </c>
      <c r="P103" s="66"/>
      <c r="Q103" s="66">
        <f t="shared" si="12"/>
        <v>9844</v>
      </c>
      <c r="R103" s="95">
        <v>5220.0600000000004</v>
      </c>
      <c r="S103" s="66">
        <f t="shared" si="13"/>
        <v>7125.4</v>
      </c>
      <c r="T103" s="95">
        <v>40779.94</v>
      </c>
      <c r="U103" s="67" t="s">
        <v>204</v>
      </c>
      <c r="V103" s="68" t="s">
        <v>316</v>
      </c>
    </row>
    <row r="104" spans="1:22" s="3" customFormat="1" ht="30" hidden="1" customHeight="1">
      <c r="A104" s="84">
        <v>98</v>
      </c>
      <c r="B104" s="84" t="s">
        <v>1191</v>
      </c>
      <c r="C104" s="84" t="s">
        <v>1418</v>
      </c>
      <c r="D104" s="84" t="s">
        <v>725</v>
      </c>
      <c r="E104" s="86" t="s">
        <v>972</v>
      </c>
      <c r="F104" s="87">
        <v>45383</v>
      </c>
      <c r="G104" s="87">
        <v>45597</v>
      </c>
      <c r="H104" s="95">
        <v>12000</v>
      </c>
      <c r="I104" s="94">
        <v>0</v>
      </c>
      <c r="J104" s="88">
        <v>25</v>
      </c>
      <c r="K104" s="68">
        <f t="shared" si="14"/>
        <v>344.4</v>
      </c>
      <c r="L104" s="66">
        <f t="shared" si="8"/>
        <v>851.99999999999989</v>
      </c>
      <c r="M104" s="66">
        <f t="shared" si="9"/>
        <v>156</v>
      </c>
      <c r="N104" s="68">
        <f t="shared" si="10"/>
        <v>364.8</v>
      </c>
      <c r="O104" s="66">
        <f t="shared" si="11"/>
        <v>850.80000000000007</v>
      </c>
      <c r="P104" s="66"/>
      <c r="Q104" s="66">
        <f t="shared" si="12"/>
        <v>2568</v>
      </c>
      <c r="R104" s="94">
        <v>734.2</v>
      </c>
      <c r="S104" s="66">
        <f t="shared" si="13"/>
        <v>1858.8</v>
      </c>
      <c r="T104" s="95">
        <v>11265.8</v>
      </c>
      <c r="U104" s="67" t="s">
        <v>204</v>
      </c>
      <c r="V104" s="68" t="s">
        <v>316</v>
      </c>
    </row>
    <row r="105" spans="1:22" s="3" customFormat="1" ht="30" hidden="1" customHeight="1">
      <c r="A105" s="84">
        <v>99</v>
      </c>
      <c r="B105" s="84" t="s">
        <v>296</v>
      </c>
      <c r="C105" s="84" t="s">
        <v>102</v>
      </c>
      <c r="D105" s="84" t="s">
        <v>788</v>
      </c>
      <c r="E105" s="86" t="s">
        <v>925</v>
      </c>
      <c r="F105" s="87">
        <v>45383</v>
      </c>
      <c r="G105" s="87">
        <v>45597</v>
      </c>
      <c r="H105" s="95">
        <v>60000</v>
      </c>
      <c r="I105" s="95">
        <v>3143.58</v>
      </c>
      <c r="J105" s="88">
        <v>25</v>
      </c>
      <c r="K105" s="68">
        <f t="shared" si="14"/>
        <v>1722</v>
      </c>
      <c r="L105" s="66">
        <f t="shared" si="8"/>
        <v>4260</v>
      </c>
      <c r="M105" s="66">
        <f t="shared" si="9"/>
        <v>780</v>
      </c>
      <c r="N105" s="68">
        <f t="shared" si="10"/>
        <v>1824</v>
      </c>
      <c r="O105" s="66">
        <f t="shared" si="11"/>
        <v>4254</v>
      </c>
      <c r="P105" s="66"/>
      <c r="Q105" s="66">
        <f t="shared" si="12"/>
        <v>12840</v>
      </c>
      <c r="R105" s="95">
        <v>11935.64</v>
      </c>
      <c r="S105" s="66">
        <f t="shared" si="13"/>
        <v>9294</v>
      </c>
      <c r="T105" s="95">
        <v>48064.36</v>
      </c>
      <c r="U105" s="67" t="s">
        <v>204</v>
      </c>
      <c r="V105" s="68" t="s">
        <v>316</v>
      </c>
    </row>
    <row r="106" spans="1:22" s="3" customFormat="1" ht="30" hidden="1" customHeight="1">
      <c r="A106" s="84">
        <v>100</v>
      </c>
      <c r="B106" s="84" t="s">
        <v>1008</v>
      </c>
      <c r="C106" s="84" t="s">
        <v>1111</v>
      </c>
      <c r="D106" s="84" t="s">
        <v>227</v>
      </c>
      <c r="E106" s="86" t="s">
        <v>972</v>
      </c>
      <c r="F106" s="87">
        <v>45383</v>
      </c>
      <c r="G106" s="87">
        <v>45597</v>
      </c>
      <c r="H106" s="95">
        <v>28000</v>
      </c>
      <c r="I106" s="94">
        <v>0</v>
      </c>
      <c r="J106" s="88">
        <v>25</v>
      </c>
      <c r="K106" s="68">
        <f t="shared" si="14"/>
        <v>803.6</v>
      </c>
      <c r="L106" s="66">
        <f t="shared" si="8"/>
        <v>1987.9999999999998</v>
      </c>
      <c r="M106" s="66">
        <f t="shared" si="9"/>
        <v>364</v>
      </c>
      <c r="N106" s="68">
        <f t="shared" si="10"/>
        <v>851.2</v>
      </c>
      <c r="O106" s="66">
        <f t="shared" si="11"/>
        <v>1985.2</v>
      </c>
      <c r="P106" s="90"/>
      <c r="Q106" s="66">
        <f t="shared" si="12"/>
        <v>5992</v>
      </c>
      <c r="R106" s="95">
        <v>1679.8</v>
      </c>
      <c r="S106" s="66">
        <f t="shared" si="13"/>
        <v>4337.2</v>
      </c>
      <c r="T106" s="95">
        <v>26320.2</v>
      </c>
      <c r="U106" s="67" t="s">
        <v>204</v>
      </c>
      <c r="V106" s="91" t="s">
        <v>315</v>
      </c>
    </row>
    <row r="107" spans="1:22" s="3" customFormat="1" ht="30" hidden="1" customHeight="1">
      <c r="A107" s="84">
        <v>101</v>
      </c>
      <c r="B107" s="84" t="s">
        <v>1192</v>
      </c>
      <c r="C107" s="84" t="s">
        <v>52</v>
      </c>
      <c r="D107" s="84" t="s">
        <v>695</v>
      </c>
      <c r="E107" s="86" t="s">
        <v>972</v>
      </c>
      <c r="F107" s="87">
        <v>45474</v>
      </c>
      <c r="G107" s="87">
        <v>45809</v>
      </c>
      <c r="H107" s="95">
        <v>40000</v>
      </c>
      <c r="I107" s="94">
        <v>442.65</v>
      </c>
      <c r="J107" s="88">
        <v>25</v>
      </c>
      <c r="K107" s="68">
        <f t="shared" si="14"/>
        <v>1148</v>
      </c>
      <c r="L107" s="66">
        <f t="shared" si="8"/>
        <v>2839.9999999999995</v>
      </c>
      <c r="M107" s="66">
        <f t="shared" si="9"/>
        <v>520</v>
      </c>
      <c r="N107" s="68">
        <f t="shared" si="10"/>
        <v>1216</v>
      </c>
      <c r="O107" s="66">
        <f t="shared" si="11"/>
        <v>2836</v>
      </c>
      <c r="P107" s="90"/>
      <c r="Q107" s="66">
        <f t="shared" si="12"/>
        <v>8560</v>
      </c>
      <c r="R107" s="95">
        <v>2831.65</v>
      </c>
      <c r="S107" s="66">
        <f t="shared" si="13"/>
        <v>6196</v>
      </c>
      <c r="T107" s="95">
        <v>37168.35</v>
      </c>
      <c r="U107" s="67" t="s">
        <v>204</v>
      </c>
      <c r="V107" s="91" t="s">
        <v>316</v>
      </c>
    </row>
    <row r="108" spans="1:22" s="3" customFormat="1" ht="30" hidden="1" customHeight="1">
      <c r="A108" s="84">
        <v>102</v>
      </c>
      <c r="B108" s="84" t="s">
        <v>67</v>
      </c>
      <c r="C108" s="84" t="s">
        <v>28</v>
      </c>
      <c r="D108" s="84" t="s">
        <v>688</v>
      </c>
      <c r="E108" s="86" t="s">
        <v>925</v>
      </c>
      <c r="F108" s="87">
        <v>45444</v>
      </c>
      <c r="G108" s="87">
        <v>45627</v>
      </c>
      <c r="H108" s="95">
        <v>30000</v>
      </c>
      <c r="I108" s="94">
        <v>0</v>
      </c>
      <c r="J108" s="88">
        <v>25</v>
      </c>
      <c r="K108" s="68">
        <f t="shared" si="14"/>
        <v>861</v>
      </c>
      <c r="L108" s="66">
        <f t="shared" si="8"/>
        <v>2130</v>
      </c>
      <c r="M108" s="66">
        <f t="shared" si="9"/>
        <v>390</v>
      </c>
      <c r="N108" s="68">
        <f t="shared" si="10"/>
        <v>912</v>
      </c>
      <c r="O108" s="66">
        <f t="shared" si="11"/>
        <v>2127</v>
      </c>
      <c r="P108" s="66"/>
      <c r="Q108" s="66">
        <f t="shared" si="12"/>
        <v>6420</v>
      </c>
      <c r="R108" s="95">
        <v>1798</v>
      </c>
      <c r="S108" s="66">
        <f t="shared" si="13"/>
        <v>4647</v>
      </c>
      <c r="T108" s="95">
        <v>28202</v>
      </c>
      <c r="U108" s="67" t="s">
        <v>204</v>
      </c>
      <c r="V108" s="68" t="s">
        <v>315</v>
      </c>
    </row>
    <row r="109" spans="1:22" s="3" customFormat="1" ht="30" hidden="1" customHeight="1">
      <c r="A109" s="84">
        <v>103</v>
      </c>
      <c r="B109" s="84" t="s">
        <v>165</v>
      </c>
      <c r="C109" s="84" t="s">
        <v>102</v>
      </c>
      <c r="D109" s="84" t="s">
        <v>616</v>
      </c>
      <c r="E109" s="86" t="s">
        <v>925</v>
      </c>
      <c r="F109" s="87">
        <v>45383</v>
      </c>
      <c r="G109" s="87">
        <v>45597</v>
      </c>
      <c r="H109" s="95">
        <v>60000</v>
      </c>
      <c r="I109" s="95">
        <v>3486.68</v>
      </c>
      <c r="J109" s="88">
        <v>25</v>
      </c>
      <c r="K109" s="68">
        <f t="shared" si="14"/>
        <v>1722</v>
      </c>
      <c r="L109" s="66">
        <f t="shared" si="8"/>
        <v>4260</v>
      </c>
      <c r="M109" s="66">
        <f t="shared" si="9"/>
        <v>780</v>
      </c>
      <c r="N109" s="68">
        <f t="shared" si="10"/>
        <v>1824</v>
      </c>
      <c r="O109" s="66">
        <f t="shared" si="11"/>
        <v>4254</v>
      </c>
      <c r="P109" s="66"/>
      <c r="Q109" s="66">
        <f t="shared" si="12"/>
        <v>12840</v>
      </c>
      <c r="R109" s="95">
        <v>7157.68</v>
      </c>
      <c r="S109" s="66">
        <f t="shared" si="13"/>
        <v>9294</v>
      </c>
      <c r="T109" s="95">
        <v>52842.32</v>
      </c>
      <c r="U109" s="67" t="s">
        <v>204</v>
      </c>
      <c r="V109" s="68" t="s">
        <v>315</v>
      </c>
    </row>
    <row r="110" spans="1:22" s="3" customFormat="1" ht="30" hidden="1" customHeight="1">
      <c r="A110" s="84">
        <v>104</v>
      </c>
      <c r="B110" s="84" t="s">
        <v>1193</v>
      </c>
      <c r="C110" s="84" t="s">
        <v>1418</v>
      </c>
      <c r="D110" s="84" t="s">
        <v>589</v>
      </c>
      <c r="E110" s="86" t="s">
        <v>972</v>
      </c>
      <c r="F110" s="87">
        <v>45474</v>
      </c>
      <c r="G110" s="87">
        <v>45809</v>
      </c>
      <c r="H110" s="95">
        <v>20000</v>
      </c>
      <c r="I110" s="94">
        <v>0</v>
      </c>
      <c r="J110" s="88">
        <v>25</v>
      </c>
      <c r="K110" s="68">
        <f t="shared" si="14"/>
        <v>574</v>
      </c>
      <c r="L110" s="66">
        <f t="shared" si="8"/>
        <v>1419.9999999999998</v>
      </c>
      <c r="M110" s="66">
        <f t="shared" si="9"/>
        <v>260</v>
      </c>
      <c r="N110" s="68">
        <f t="shared" si="10"/>
        <v>608</v>
      </c>
      <c r="O110" s="66">
        <f t="shared" si="11"/>
        <v>1418</v>
      </c>
      <c r="P110" s="66"/>
      <c r="Q110" s="66">
        <f t="shared" si="12"/>
        <v>4280</v>
      </c>
      <c r="R110" s="95">
        <v>1207</v>
      </c>
      <c r="S110" s="66">
        <f t="shared" si="13"/>
        <v>3098</v>
      </c>
      <c r="T110" s="95">
        <v>18793</v>
      </c>
      <c r="U110" s="67" t="s">
        <v>204</v>
      </c>
      <c r="V110" s="68" t="s">
        <v>316</v>
      </c>
    </row>
    <row r="111" spans="1:22" s="3" customFormat="1" ht="30" hidden="1" customHeight="1">
      <c r="A111" s="84">
        <v>105</v>
      </c>
      <c r="B111" s="84" t="s">
        <v>166</v>
      </c>
      <c r="C111" s="84" t="s">
        <v>133</v>
      </c>
      <c r="D111" s="84" t="s">
        <v>210</v>
      </c>
      <c r="E111" s="86" t="s">
        <v>925</v>
      </c>
      <c r="F111" s="87">
        <v>45383</v>
      </c>
      <c r="G111" s="87">
        <v>45597</v>
      </c>
      <c r="H111" s="95">
        <v>3333.33</v>
      </c>
      <c r="I111" s="94">
        <v>0</v>
      </c>
      <c r="J111" s="88">
        <v>25</v>
      </c>
      <c r="K111" s="68">
        <f t="shared" si="14"/>
        <v>95.66657099999999</v>
      </c>
      <c r="L111" s="66">
        <f t="shared" si="8"/>
        <v>236.66642999999996</v>
      </c>
      <c r="M111" s="66">
        <f t="shared" si="9"/>
        <v>43.333289999999998</v>
      </c>
      <c r="N111" s="68">
        <f t="shared" si="10"/>
        <v>101.333232</v>
      </c>
      <c r="O111" s="66">
        <f t="shared" si="11"/>
        <v>236.33309700000001</v>
      </c>
      <c r="P111" s="66"/>
      <c r="Q111" s="66">
        <f t="shared" si="12"/>
        <v>713.33261999999991</v>
      </c>
      <c r="R111" s="94">
        <v>222</v>
      </c>
      <c r="S111" s="66">
        <f t="shared" si="13"/>
        <v>516.33281699999998</v>
      </c>
      <c r="T111" s="95">
        <v>3111.33</v>
      </c>
      <c r="U111" s="67" t="s">
        <v>204</v>
      </c>
      <c r="V111" s="68" t="s">
        <v>315</v>
      </c>
    </row>
    <row r="112" spans="1:22" s="3" customFormat="1" ht="30" hidden="1" customHeight="1">
      <c r="A112" s="84">
        <v>106</v>
      </c>
      <c r="B112" s="84" t="s">
        <v>1194</v>
      </c>
      <c r="C112" s="84" t="s">
        <v>108</v>
      </c>
      <c r="D112" s="84" t="s">
        <v>1426</v>
      </c>
      <c r="E112" s="86" t="s">
        <v>972</v>
      </c>
      <c r="F112" s="87">
        <v>45474</v>
      </c>
      <c r="G112" s="87">
        <v>45809</v>
      </c>
      <c r="H112" s="95">
        <v>10000</v>
      </c>
      <c r="I112" s="94">
        <v>0</v>
      </c>
      <c r="J112" s="88">
        <v>25</v>
      </c>
      <c r="K112" s="68">
        <f t="shared" si="14"/>
        <v>287</v>
      </c>
      <c r="L112" s="66">
        <f t="shared" si="8"/>
        <v>709.99999999999989</v>
      </c>
      <c r="M112" s="66">
        <f t="shared" si="9"/>
        <v>130</v>
      </c>
      <c r="N112" s="68">
        <f t="shared" si="10"/>
        <v>304</v>
      </c>
      <c r="O112" s="66">
        <f t="shared" si="11"/>
        <v>709</v>
      </c>
      <c r="P112" s="66"/>
      <c r="Q112" s="66">
        <f t="shared" si="12"/>
        <v>2140</v>
      </c>
      <c r="R112" s="94">
        <v>616</v>
      </c>
      <c r="S112" s="66">
        <f t="shared" si="13"/>
        <v>1549</v>
      </c>
      <c r="T112" s="95">
        <v>9384</v>
      </c>
      <c r="U112" s="67" t="s">
        <v>204</v>
      </c>
      <c r="V112" s="68" t="s">
        <v>315</v>
      </c>
    </row>
    <row r="113" spans="1:22" s="3" customFormat="1" ht="30" hidden="1" customHeight="1">
      <c r="A113" s="84">
        <v>107</v>
      </c>
      <c r="B113" s="84" t="s">
        <v>433</v>
      </c>
      <c r="C113" s="84" t="s">
        <v>26</v>
      </c>
      <c r="D113" s="84" t="s">
        <v>588</v>
      </c>
      <c r="E113" s="86" t="s">
        <v>925</v>
      </c>
      <c r="F113" s="87">
        <v>45383</v>
      </c>
      <c r="G113" s="87">
        <v>45597</v>
      </c>
      <c r="H113" s="95">
        <v>20000</v>
      </c>
      <c r="I113" s="94">
        <v>0</v>
      </c>
      <c r="J113" s="88">
        <v>25</v>
      </c>
      <c r="K113" s="68">
        <f t="shared" si="14"/>
        <v>574</v>
      </c>
      <c r="L113" s="66">
        <f t="shared" si="8"/>
        <v>1419.9999999999998</v>
      </c>
      <c r="M113" s="66">
        <f t="shared" si="9"/>
        <v>260</v>
      </c>
      <c r="N113" s="68">
        <f t="shared" si="10"/>
        <v>608</v>
      </c>
      <c r="O113" s="66">
        <f t="shared" si="11"/>
        <v>1418</v>
      </c>
      <c r="P113" s="66"/>
      <c r="Q113" s="66">
        <f t="shared" si="12"/>
        <v>4280</v>
      </c>
      <c r="R113" s="95">
        <v>1307</v>
      </c>
      <c r="S113" s="66">
        <f t="shared" si="13"/>
        <v>3098</v>
      </c>
      <c r="T113" s="95">
        <v>18693</v>
      </c>
      <c r="U113" s="67" t="s">
        <v>204</v>
      </c>
      <c r="V113" s="68" t="s">
        <v>315</v>
      </c>
    </row>
    <row r="114" spans="1:22" s="3" customFormat="1" ht="30" hidden="1" customHeight="1">
      <c r="A114" s="84">
        <v>108</v>
      </c>
      <c r="B114" s="84" t="s">
        <v>1195</v>
      </c>
      <c r="C114" s="84" t="s">
        <v>8</v>
      </c>
      <c r="D114" s="84" t="s">
        <v>992</v>
      </c>
      <c r="E114" s="86" t="s">
        <v>972</v>
      </c>
      <c r="F114" s="87">
        <v>45474</v>
      </c>
      <c r="G114" s="87">
        <v>45809</v>
      </c>
      <c r="H114" s="95">
        <v>10000</v>
      </c>
      <c r="I114" s="94">
        <v>0</v>
      </c>
      <c r="J114" s="88">
        <v>25</v>
      </c>
      <c r="K114" s="68">
        <f t="shared" si="14"/>
        <v>287</v>
      </c>
      <c r="L114" s="66">
        <f t="shared" si="8"/>
        <v>709.99999999999989</v>
      </c>
      <c r="M114" s="66">
        <f t="shared" si="9"/>
        <v>130</v>
      </c>
      <c r="N114" s="68">
        <f t="shared" si="10"/>
        <v>304</v>
      </c>
      <c r="O114" s="66">
        <f t="shared" si="11"/>
        <v>709</v>
      </c>
      <c r="P114" s="66"/>
      <c r="Q114" s="66">
        <f t="shared" si="12"/>
        <v>2140</v>
      </c>
      <c r="R114" s="94">
        <v>616</v>
      </c>
      <c r="S114" s="66">
        <f t="shared" si="13"/>
        <v>1549</v>
      </c>
      <c r="T114" s="95">
        <v>9384</v>
      </c>
      <c r="U114" s="67" t="s">
        <v>204</v>
      </c>
      <c r="V114" s="68" t="s">
        <v>316</v>
      </c>
    </row>
    <row r="115" spans="1:22" s="3" customFormat="1" ht="30" hidden="1" customHeight="1">
      <c r="A115" s="84">
        <v>109</v>
      </c>
      <c r="B115" s="84" t="s">
        <v>1009</v>
      </c>
      <c r="C115" s="84" t="s">
        <v>8</v>
      </c>
      <c r="D115" s="84" t="s">
        <v>227</v>
      </c>
      <c r="E115" s="86" t="s">
        <v>972</v>
      </c>
      <c r="F115" s="87">
        <v>45383</v>
      </c>
      <c r="G115" s="87">
        <v>45597</v>
      </c>
      <c r="H115" s="95">
        <v>30000</v>
      </c>
      <c r="I115" s="94">
        <v>0</v>
      </c>
      <c r="J115" s="88">
        <v>25</v>
      </c>
      <c r="K115" s="68">
        <f t="shared" si="14"/>
        <v>861</v>
      </c>
      <c r="L115" s="66">
        <f t="shared" si="8"/>
        <v>2130</v>
      </c>
      <c r="M115" s="66">
        <f t="shared" si="9"/>
        <v>390</v>
      </c>
      <c r="N115" s="68">
        <f t="shared" si="10"/>
        <v>912</v>
      </c>
      <c r="O115" s="66">
        <f t="shared" si="11"/>
        <v>2127</v>
      </c>
      <c r="P115" s="90"/>
      <c r="Q115" s="66">
        <f t="shared" si="12"/>
        <v>6420</v>
      </c>
      <c r="R115" s="95">
        <v>1798</v>
      </c>
      <c r="S115" s="66">
        <f t="shared" si="13"/>
        <v>4647</v>
      </c>
      <c r="T115" s="95">
        <v>28202</v>
      </c>
      <c r="U115" s="67" t="s">
        <v>204</v>
      </c>
      <c r="V115" s="91" t="s">
        <v>316</v>
      </c>
    </row>
    <row r="116" spans="1:22" s="3" customFormat="1" ht="30" hidden="1" customHeight="1">
      <c r="A116" s="84">
        <v>110</v>
      </c>
      <c r="B116" s="84" t="s">
        <v>55</v>
      </c>
      <c r="C116" s="84" t="s">
        <v>8</v>
      </c>
      <c r="D116" s="84" t="s">
        <v>689</v>
      </c>
      <c r="E116" s="86" t="s">
        <v>925</v>
      </c>
      <c r="F116" s="87">
        <v>45383</v>
      </c>
      <c r="G116" s="87">
        <v>45597</v>
      </c>
      <c r="H116" s="95">
        <v>15000</v>
      </c>
      <c r="I116" s="94">
        <v>0</v>
      </c>
      <c r="J116" s="88">
        <v>25</v>
      </c>
      <c r="K116" s="68">
        <f t="shared" si="14"/>
        <v>430.5</v>
      </c>
      <c r="L116" s="66">
        <f t="shared" si="8"/>
        <v>1065</v>
      </c>
      <c r="M116" s="66">
        <f t="shared" si="9"/>
        <v>195</v>
      </c>
      <c r="N116" s="68">
        <f t="shared" si="10"/>
        <v>456</v>
      </c>
      <c r="O116" s="66">
        <f t="shared" si="11"/>
        <v>1063.5</v>
      </c>
      <c r="P116" s="66"/>
      <c r="Q116" s="66">
        <f t="shared" si="12"/>
        <v>3210</v>
      </c>
      <c r="R116" s="95">
        <v>2289.16</v>
      </c>
      <c r="S116" s="66">
        <f t="shared" si="13"/>
        <v>2323.5</v>
      </c>
      <c r="T116" s="95">
        <v>12710.84</v>
      </c>
      <c r="U116" s="67" t="s">
        <v>204</v>
      </c>
      <c r="V116" s="68" t="s">
        <v>315</v>
      </c>
    </row>
    <row r="117" spans="1:22" s="3" customFormat="1" ht="30" hidden="1" customHeight="1">
      <c r="A117" s="84">
        <v>111</v>
      </c>
      <c r="B117" s="84" t="s">
        <v>1472</v>
      </c>
      <c r="C117" s="84" t="s">
        <v>1567</v>
      </c>
      <c r="D117" s="84" t="s">
        <v>1568</v>
      </c>
      <c r="E117" s="86" t="s">
        <v>972</v>
      </c>
      <c r="F117" s="87">
        <v>45505</v>
      </c>
      <c r="G117" s="87">
        <v>45689</v>
      </c>
      <c r="H117" s="95">
        <v>13000</v>
      </c>
      <c r="I117" s="94">
        <v>0</v>
      </c>
      <c r="J117" s="88">
        <v>25</v>
      </c>
      <c r="K117" s="68">
        <f t="shared" si="14"/>
        <v>373.1</v>
      </c>
      <c r="L117" s="66">
        <f t="shared" si="8"/>
        <v>922.99999999999989</v>
      </c>
      <c r="M117" s="66">
        <f t="shared" si="9"/>
        <v>169</v>
      </c>
      <c r="N117" s="68">
        <f t="shared" si="10"/>
        <v>395.2</v>
      </c>
      <c r="O117" s="66">
        <f t="shared" si="11"/>
        <v>921.7</v>
      </c>
      <c r="P117" s="66"/>
      <c r="Q117" s="66">
        <f t="shared" si="12"/>
        <v>2782</v>
      </c>
      <c r="R117" s="94">
        <v>793.3</v>
      </c>
      <c r="S117" s="66">
        <f t="shared" si="13"/>
        <v>2013.7</v>
      </c>
      <c r="T117" s="95">
        <v>12206.7</v>
      </c>
      <c r="U117" s="67" t="s">
        <v>204</v>
      </c>
      <c r="V117" s="68" t="s">
        <v>316</v>
      </c>
    </row>
    <row r="118" spans="1:22" s="3" customFormat="1" ht="30" hidden="1" customHeight="1">
      <c r="A118" s="84">
        <v>112</v>
      </c>
      <c r="B118" s="84" t="s">
        <v>496</v>
      </c>
      <c r="C118" s="84" t="s">
        <v>505</v>
      </c>
      <c r="D118" s="84" t="s">
        <v>589</v>
      </c>
      <c r="E118" s="86" t="s">
        <v>925</v>
      </c>
      <c r="F118" s="87">
        <v>45444</v>
      </c>
      <c r="G118" s="87">
        <v>45627</v>
      </c>
      <c r="H118" s="95">
        <v>25400</v>
      </c>
      <c r="I118" s="94">
        <v>0</v>
      </c>
      <c r="J118" s="88">
        <v>25</v>
      </c>
      <c r="K118" s="68">
        <f t="shared" si="14"/>
        <v>728.98</v>
      </c>
      <c r="L118" s="66">
        <f t="shared" si="8"/>
        <v>1803.3999999999999</v>
      </c>
      <c r="M118" s="66">
        <f t="shared" si="9"/>
        <v>330.2</v>
      </c>
      <c r="N118" s="68">
        <f t="shared" si="10"/>
        <v>772.16</v>
      </c>
      <c r="O118" s="66">
        <f t="shared" si="11"/>
        <v>1800.8600000000001</v>
      </c>
      <c r="P118" s="66"/>
      <c r="Q118" s="66">
        <f t="shared" si="12"/>
        <v>5435.6</v>
      </c>
      <c r="R118" s="95">
        <v>1526.14</v>
      </c>
      <c r="S118" s="66">
        <f t="shared" si="13"/>
        <v>3934.46</v>
      </c>
      <c r="T118" s="95">
        <v>23873.86</v>
      </c>
      <c r="U118" s="67" t="s">
        <v>204</v>
      </c>
      <c r="V118" s="68" t="s">
        <v>316</v>
      </c>
    </row>
    <row r="119" spans="1:22" s="3" customFormat="1" ht="30" hidden="1" customHeight="1">
      <c r="A119" s="84">
        <v>113</v>
      </c>
      <c r="B119" s="84" t="s">
        <v>870</v>
      </c>
      <c r="C119" s="84" t="s">
        <v>511</v>
      </c>
      <c r="D119" s="84" t="s">
        <v>244</v>
      </c>
      <c r="E119" s="86" t="s">
        <v>925</v>
      </c>
      <c r="F119" s="87">
        <v>45383</v>
      </c>
      <c r="G119" s="87">
        <v>45597</v>
      </c>
      <c r="H119" s="95">
        <v>35000</v>
      </c>
      <c r="I119" s="94">
        <v>0</v>
      </c>
      <c r="J119" s="88">
        <v>25</v>
      </c>
      <c r="K119" s="68">
        <f t="shared" si="14"/>
        <v>1004.5</v>
      </c>
      <c r="L119" s="66">
        <f t="shared" si="8"/>
        <v>2485</v>
      </c>
      <c r="M119" s="66">
        <f t="shared" si="9"/>
        <v>455</v>
      </c>
      <c r="N119" s="68">
        <f t="shared" si="10"/>
        <v>1064</v>
      </c>
      <c r="O119" s="66">
        <f t="shared" si="11"/>
        <v>2481.5</v>
      </c>
      <c r="P119" s="66"/>
      <c r="Q119" s="66">
        <f t="shared" si="12"/>
        <v>7490</v>
      </c>
      <c r="R119" s="95">
        <v>2093.5</v>
      </c>
      <c r="S119" s="66">
        <f t="shared" si="13"/>
        <v>5421.5</v>
      </c>
      <c r="T119" s="95">
        <v>32906.5</v>
      </c>
      <c r="U119" s="67" t="s">
        <v>204</v>
      </c>
      <c r="V119" s="68" t="s">
        <v>315</v>
      </c>
    </row>
    <row r="120" spans="1:22" s="3" customFormat="1" ht="30" hidden="1" customHeight="1">
      <c r="A120" s="84">
        <v>114</v>
      </c>
      <c r="B120" s="84" t="s">
        <v>501</v>
      </c>
      <c r="C120" s="84" t="s">
        <v>133</v>
      </c>
      <c r="D120" s="84" t="s">
        <v>789</v>
      </c>
      <c r="E120" s="86" t="s">
        <v>925</v>
      </c>
      <c r="F120" s="87">
        <v>45352</v>
      </c>
      <c r="G120" s="87">
        <v>45536</v>
      </c>
      <c r="H120" s="95">
        <v>20000</v>
      </c>
      <c r="I120" s="94">
        <v>0</v>
      </c>
      <c r="J120" s="88">
        <v>25</v>
      </c>
      <c r="K120" s="68">
        <f t="shared" si="14"/>
        <v>574</v>
      </c>
      <c r="L120" s="66">
        <f t="shared" si="8"/>
        <v>1419.9999999999998</v>
      </c>
      <c r="M120" s="66">
        <f t="shared" si="9"/>
        <v>260</v>
      </c>
      <c r="N120" s="68">
        <f t="shared" si="10"/>
        <v>608</v>
      </c>
      <c r="O120" s="66">
        <f t="shared" si="11"/>
        <v>1418</v>
      </c>
      <c r="P120" s="66"/>
      <c r="Q120" s="66">
        <f t="shared" si="12"/>
        <v>4280</v>
      </c>
      <c r="R120" s="95">
        <v>1207</v>
      </c>
      <c r="S120" s="66">
        <f t="shared" si="13"/>
        <v>3098</v>
      </c>
      <c r="T120" s="95">
        <v>18793</v>
      </c>
      <c r="U120" s="67" t="s">
        <v>204</v>
      </c>
      <c r="V120" s="68" t="s">
        <v>316</v>
      </c>
    </row>
    <row r="121" spans="1:22" s="3" customFormat="1" ht="30" hidden="1" customHeight="1">
      <c r="A121" s="84">
        <v>115</v>
      </c>
      <c r="B121" s="84" t="s">
        <v>732</v>
      </c>
      <c r="C121" s="84" t="s">
        <v>102</v>
      </c>
      <c r="D121" s="84" t="s">
        <v>861</v>
      </c>
      <c r="E121" s="86" t="s">
        <v>925</v>
      </c>
      <c r="F121" s="87">
        <v>45383</v>
      </c>
      <c r="G121" s="87">
        <v>45597</v>
      </c>
      <c r="H121" s="95">
        <v>60000</v>
      </c>
      <c r="I121" s="95">
        <v>3486.68</v>
      </c>
      <c r="J121" s="88">
        <v>25</v>
      </c>
      <c r="K121" s="68">
        <f t="shared" si="14"/>
        <v>1722</v>
      </c>
      <c r="L121" s="66">
        <f t="shared" si="8"/>
        <v>4260</v>
      </c>
      <c r="M121" s="66">
        <f t="shared" si="9"/>
        <v>780</v>
      </c>
      <c r="N121" s="68">
        <f t="shared" si="10"/>
        <v>1824</v>
      </c>
      <c r="O121" s="66">
        <f t="shared" si="11"/>
        <v>4254</v>
      </c>
      <c r="P121" s="66"/>
      <c r="Q121" s="66">
        <f t="shared" si="12"/>
        <v>12840</v>
      </c>
      <c r="R121" s="95">
        <v>7057.68</v>
      </c>
      <c r="S121" s="66">
        <f t="shared" si="13"/>
        <v>9294</v>
      </c>
      <c r="T121" s="95">
        <v>52942.32</v>
      </c>
      <c r="U121" s="67" t="s">
        <v>204</v>
      </c>
      <c r="V121" s="68" t="s">
        <v>316</v>
      </c>
    </row>
    <row r="122" spans="1:22" s="3" customFormat="1" ht="30" hidden="1" customHeight="1">
      <c r="A122" s="84">
        <v>116</v>
      </c>
      <c r="B122" s="84" t="s">
        <v>1196</v>
      </c>
      <c r="C122" s="84" t="s">
        <v>17</v>
      </c>
      <c r="D122" s="84" t="s">
        <v>754</v>
      </c>
      <c r="E122" s="86" t="s">
        <v>972</v>
      </c>
      <c r="F122" s="87">
        <v>45474</v>
      </c>
      <c r="G122" s="87">
        <v>45809</v>
      </c>
      <c r="H122" s="95">
        <v>17000</v>
      </c>
      <c r="I122" s="94">
        <v>0</v>
      </c>
      <c r="J122" s="88">
        <v>25</v>
      </c>
      <c r="K122" s="68">
        <f t="shared" si="14"/>
        <v>487.9</v>
      </c>
      <c r="L122" s="66">
        <f t="shared" si="8"/>
        <v>1207</v>
      </c>
      <c r="M122" s="66">
        <f t="shared" si="9"/>
        <v>221</v>
      </c>
      <c r="N122" s="68">
        <f t="shared" si="10"/>
        <v>516.79999999999995</v>
      </c>
      <c r="O122" s="66">
        <f t="shared" si="11"/>
        <v>1205.3000000000002</v>
      </c>
      <c r="P122" s="66"/>
      <c r="Q122" s="66">
        <f t="shared" si="12"/>
        <v>3638</v>
      </c>
      <c r="R122" s="95">
        <v>1029.7</v>
      </c>
      <c r="S122" s="66">
        <f t="shared" si="13"/>
        <v>2633.3</v>
      </c>
      <c r="T122" s="95">
        <v>15970.3</v>
      </c>
      <c r="U122" s="67" t="s">
        <v>204</v>
      </c>
      <c r="V122" s="68" t="s">
        <v>316</v>
      </c>
    </row>
    <row r="123" spans="1:22" s="3" customFormat="1" ht="30" hidden="1" customHeight="1">
      <c r="A123" s="84">
        <v>117</v>
      </c>
      <c r="B123" s="84" t="s">
        <v>1010</v>
      </c>
      <c r="C123" s="84" t="s">
        <v>70</v>
      </c>
      <c r="D123" s="84" t="s">
        <v>964</v>
      </c>
      <c r="E123" s="86" t="s">
        <v>925</v>
      </c>
      <c r="F123" s="87">
        <v>45413</v>
      </c>
      <c r="G123" s="87">
        <v>45597</v>
      </c>
      <c r="H123" s="95">
        <v>70000</v>
      </c>
      <c r="I123" s="95">
        <v>5368.48</v>
      </c>
      <c r="J123" s="88">
        <v>25</v>
      </c>
      <c r="K123" s="68">
        <f t="shared" si="14"/>
        <v>2009</v>
      </c>
      <c r="L123" s="66">
        <f t="shared" si="8"/>
        <v>4970</v>
      </c>
      <c r="M123" s="66">
        <f t="shared" si="9"/>
        <v>910</v>
      </c>
      <c r="N123" s="68">
        <f t="shared" si="10"/>
        <v>2128</v>
      </c>
      <c r="O123" s="66">
        <f t="shared" si="11"/>
        <v>4963</v>
      </c>
      <c r="P123" s="90"/>
      <c r="Q123" s="66">
        <f t="shared" si="12"/>
        <v>14980</v>
      </c>
      <c r="R123" s="95">
        <v>9530.48</v>
      </c>
      <c r="S123" s="66">
        <f t="shared" si="13"/>
        <v>10843</v>
      </c>
      <c r="T123" s="95">
        <v>60469.52</v>
      </c>
      <c r="U123" s="67" t="s">
        <v>204</v>
      </c>
      <c r="V123" s="91" t="s">
        <v>315</v>
      </c>
    </row>
    <row r="124" spans="1:22" s="3" customFormat="1" ht="30" hidden="1" customHeight="1">
      <c r="A124" s="84">
        <v>118</v>
      </c>
      <c r="B124" s="84" t="s">
        <v>871</v>
      </c>
      <c r="C124" s="84" t="s">
        <v>87</v>
      </c>
      <c r="D124" s="84" t="s">
        <v>244</v>
      </c>
      <c r="E124" s="86" t="s">
        <v>925</v>
      </c>
      <c r="F124" s="87">
        <v>45412</v>
      </c>
      <c r="G124" s="87">
        <v>45656</v>
      </c>
      <c r="H124" s="95">
        <v>46000</v>
      </c>
      <c r="I124" s="95">
        <v>1289.46</v>
      </c>
      <c r="J124" s="88">
        <v>25</v>
      </c>
      <c r="K124" s="68">
        <f t="shared" si="14"/>
        <v>1320.2</v>
      </c>
      <c r="L124" s="66">
        <f t="shared" si="8"/>
        <v>3265.9999999999995</v>
      </c>
      <c r="M124" s="66">
        <f t="shared" si="9"/>
        <v>598</v>
      </c>
      <c r="N124" s="68">
        <f t="shared" si="10"/>
        <v>1398.4</v>
      </c>
      <c r="O124" s="66">
        <f t="shared" si="11"/>
        <v>3261.4</v>
      </c>
      <c r="P124" s="66"/>
      <c r="Q124" s="66">
        <f t="shared" si="12"/>
        <v>9844</v>
      </c>
      <c r="R124" s="95">
        <v>4133.0600000000004</v>
      </c>
      <c r="S124" s="66">
        <f t="shared" si="13"/>
        <v>7125.4</v>
      </c>
      <c r="T124" s="95">
        <v>41866.94</v>
      </c>
      <c r="U124" s="67" t="s">
        <v>204</v>
      </c>
      <c r="V124" s="68" t="s">
        <v>315</v>
      </c>
    </row>
    <row r="125" spans="1:22" s="3" customFormat="1" ht="30" hidden="1" customHeight="1">
      <c r="A125" s="84">
        <v>119</v>
      </c>
      <c r="B125" s="84" t="s">
        <v>1197</v>
      </c>
      <c r="C125" s="84" t="s">
        <v>8</v>
      </c>
      <c r="D125" s="84" t="s">
        <v>666</v>
      </c>
      <c r="E125" s="86" t="s">
        <v>972</v>
      </c>
      <c r="F125" s="87">
        <v>45474</v>
      </c>
      <c r="G125" s="87">
        <v>45809</v>
      </c>
      <c r="H125" s="95">
        <v>10000</v>
      </c>
      <c r="I125" s="94">
        <v>0</v>
      </c>
      <c r="J125" s="88">
        <v>25</v>
      </c>
      <c r="K125" s="68">
        <f t="shared" si="14"/>
        <v>287</v>
      </c>
      <c r="L125" s="66">
        <f t="shared" si="8"/>
        <v>709.99999999999989</v>
      </c>
      <c r="M125" s="66">
        <f t="shared" si="9"/>
        <v>130</v>
      </c>
      <c r="N125" s="68">
        <f t="shared" si="10"/>
        <v>304</v>
      </c>
      <c r="O125" s="66">
        <f t="shared" si="11"/>
        <v>709</v>
      </c>
      <c r="P125" s="66"/>
      <c r="Q125" s="66">
        <f t="shared" si="12"/>
        <v>2140</v>
      </c>
      <c r="R125" s="94">
        <v>616</v>
      </c>
      <c r="S125" s="66">
        <f t="shared" si="13"/>
        <v>1549</v>
      </c>
      <c r="T125" s="95">
        <v>9384</v>
      </c>
      <c r="U125" s="67" t="s">
        <v>204</v>
      </c>
      <c r="V125" s="68" t="s">
        <v>315</v>
      </c>
    </row>
    <row r="126" spans="1:22" s="3" customFormat="1" ht="30" hidden="1" customHeight="1">
      <c r="A126" s="84">
        <v>120</v>
      </c>
      <c r="B126" s="84" t="s">
        <v>1572</v>
      </c>
      <c r="C126" s="84" t="s">
        <v>1110</v>
      </c>
      <c r="D126" s="84" t="s">
        <v>227</v>
      </c>
      <c r="E126" s="86" t="s">
        <v>972</v>
      </c>
      <c r="F126" s="87">
        <v>45444</v>
      </c>
      <c r="G126" s="87">
        <v>45627</v>
      </c>
      <c r="H126" s="95">
        <v>25000</v>
      </c>
      <c r="I126" s="94">
        <v>0</v>
      </c>
      <c r="J126" s="88">
        <v>25</v>
      </c>
      <c r="K126" s="68">
        <f t="shared" si="14"/>
        <v>717.5</v>
      </c>
      <c r="L126" s="66">
        <f t="shared" si="8"/>
        <v>1774.9999999999998</v>
      </c>
      <c r="M126" s="66">
        <f t="shared" si="9"/>
        <v>325</v>
      </c>
      <c r="N126" s="68">
        <f t="shared" si="10"/>
        <v>760</v>
      </c>
      <c r="O126" s="66">
        <f t="shared" si="11"/>
        <v>1772.5000000000002</v>
      </c>
      <c r="P126" s="66"/>
      <c r="Q126" s="66">
        <f t="shared" si="12"/>
        <v>5350</v>
      </c>
      <c r="R126" s="95">
        <v>1502.5</v>
      </c>
      <c r="S126" s="66">
        <f t="shared" si="13"/>
        <v>3872.5</v>
      </c>
      <c r="T126" s="95">
        <v>23497.5</v>
      </c>
      <c r="U126" s="67" t="s">
        <v>204</v>
      </c>
      <c r="V126" s="68" t="s">
        <v>315</v>
      </c>
    </row>
    <row r="127" spans="1:22" s="3" customFormat="1" ht="30" hidden="1" customHeight="1">
      <c r="A127" s="84">
        <v>121</v>
      </c>
      <c r="B127" s="84" t="s">
        <v>49</v>
      </c>
      <c r="C127" s="84" t="s">
        <v>2</v>
      </c>
      <c r="D127" s="84" t="s">
        <v>230</v>
      </c>
      <c r="E127" s="86" t="s">
        <v>925</v>
      </c>
      <c r="F127" s="87">
        <v>45352</v>
      </c>
      <c r="G127" s="87">
        <v>45536</v>
      </c>
      <c r="H127" s="95">
        <v>130000</v>
      </c>
      <c r="I127" s="95">
        <v>18733.25</v>
      </c>
      <c r="J127" s="88">
        <v>25</v>
      </c>
      <c r="K127" s="68">
        <f t="shared" si="14"/>
        <v>3731</v>
      </c>
      <c r="L127" s="66">
        <f t="shared" si="8"/>
        <v>9230</v>
      </c>
      <c r="M127" s="66">
        <f t="shared" si="9"/>
        <v>1690</v>
      </c>
      <c r="N127" s="68">
        <f t="shared" si="10"/>
        <v>3952</v>
      </c>
      <c r="O127" s="66">
        <f t="shared" si="11"/>
        <v>9217</v>
      </c>
      <c r="P127" s="66"/>
      <c r="Q127" s="66">
        <f t="shared" si="12"/>
        <v>27820</v>
      </c>
      <c r="R127" s="95">
        <v>28256.71</v>
      </c>
      <c r="S127" s="66">
        <f t="shared" si="13"/>
        <v>20137</v>
      </c>
      <c r="T127" s="95">
        <v>101743.29</v>
      </c>
      <c r="U127" s="67" t="s">
        <v>204</v>
      </c>
      <c r="V127" s="68" t="s">
        <v>315</v>
      </c>
    </row>
    <row r="128" spans="1:22" s="3" customFormat="1" ht="30" hidden="1" customHeight="1">
      <c r="A128" s="84">
        <v>122</v>
      </c>
      <c r="B128" s="84" t="s">
        <v>1198</v>
      </c>
      <c r="C128" s="84" t="s">
        <v>17</v>
      </c>
      <c r="D128" s="84" t="s">
        <v>725</v>
      </c>
      <c r="E128" s="86" t="s">
        <v>972</v>
      </c>
      <c r="F128" s="87">
        <v>45474</v>
      </c>
      <c r="G128" s="87">
        <v>45809</v>
      </c>
      <c r="H128" s="95">
        <v>10000</v>
      </c>
      <c r="I128" s="94">
        <v>0</v>
      </c>
      <c r="J128" s="88">
        <v>25</v>
      </c>
      <c r="K128" s="68">
        <f t="shared" si="14"/>
        <v>287</v>
      </c>
      <c r="L128" s="66">
        <f t="shared" si="8"/>
        <v>709.99999999999989</v>
      </c>
      <c r="M128" s="66">
        <f t="shared" si="9"/>
        <v>130</v>
      </c>
      <c r="N128" s="68">
        <f t="shared" si="10"/>
        <v>304</v>
      </c>
      <c r="O128" s="66">
        <f t="shared" si="11"/>
        <v>709</v>
      </c>
      <c r="P128" s="66"/>
      <c r="Q128" s="66">
        <f t="shared" si="12"/>
        <v>2140</v>
      </c>
      <c r="R128" s="94">
        <v>616</v>
      </c>
      <c r="S128" s="66">
        <f t="shared" si="13"/>
        <v>1549</v>
      </c>
      <c r="T128" s="95">
        <v>9384</v>
      </c>
      <c r="U128" s="67" t="s">
        <v>204</v>
      </c>
      <c r="V128" s="68" t="s">
        <v>315</v>
      </c>
    </row>
    <row r="129" spans="1:22" s="3" customFormat="1" ht="30" hidden="1" customHeight="1">
      <c r="A129" s="84">
        <v>123</v>
      </c>
      <c r="B129" s="84" t="s">
        <v>872</v>
      </c>
      <c r="C129" s="84" t="s">
        <v>102</v>
      </c>
      <c r="D129" s="84" t="s">
        <v>212</v>
      </c>
      <c r="E129" s="86" t="s">
        <v>925</v>
      </c>
      <c r="F129" s="87">
        <v>45383</v>
      </c>
      <c r="G129" s="87">
        <v>45597</v>
      </c>
      <c r="H129" s="95">
        <v>85000</v>
      </c>
      <c r="I129" s="95">
        <v>8576.99</v>
      </c>
      <c r="J129" s="88">
        <v>25</v>
      </c>
      <c r="K129" s="68">
        <f t="shared" si="14"/>
        <v>2439.5</v>
      </c>
      <c r="L129" s="66">
        <f t="shared" si="8"/>
        <v>6034.9999999999991</v>
      </c>
      <c r="M129" s="66">
        <f t="shared" si="9"/>
        <v>1105</v>
      </c>
      <c r="N129" s="68">
        <f t="shared" si="10"/>
        <v>2584</v>
      </c>
      <c r="O129" s="66">
        <f t="shared" si="11"/>
        <v>6026.5</v>
      </c>
      <c r="P129" s="66"/>
      <c r="Q129" s="66">
        <f t="shared" si="12"/>
        <v>18190</v>
      </c>
      <c r="R129" s="95">
        <v>14725.49</v>
      </c>
      <c r="S129" s="66">
        <f t="shared" si="13"/>
        <v>13166.5</v>
      </c>
      <c r="T129" s="95">
        <v>70274.509999999995</v>
      </c>
      <c r="U129" s="67" t="s">
        <v>204</v>
      </c>
      <c r="V129" s="68" t="s">
        <v>316</v>
      </c>
    </row>
    <row r="130" spans="1:22" s="3" customFormat="1" ht="30" hidden="1" customHeight="1">
      <c r="A130" s="84">
        <v>124</v>
      </c>
      <c r="B130" s="84" t="s">
        <v>1199</v>
      </c>
      <c r="C130" s="84" t="s">
        <v>17</v>
      </c>
      <c r="D130" s="84" t="s">
        <v>725</v>
      </c>
      <c r="E130" s="86" t="s">
        <v>972</v>
      </c>
      <c r="F130" s="87">
        <v>45474</v>
      </c>
      <c r="G130" s="87">
        <v>45809</v>
      </c>
      <c r="H130" s="95">
        <v>10000</v>
      </c>
      <c r="I130" s="94">
        <v>0</v>
      </c>
      <c r="J130" s="88">
        <v>25</v>
      </c>
      <c r="K130" s="68">
        <f t="shared" si="14"/>
        <v>287</v>
      </c>
      <c r="L130" s="66">
        <f t="shared" si="8"/>
        <v>709.99999999999989</v>
      </c>
      <c r="M130" s="66">
        <f t="shared" si="9"/>
        <v>130</v>
      </c>
      <c r="N130" s="68">
        <f t="shared" si="10"/>
        <v>304</v>
      </c>
      <c r="O130" s="66">
        <f t="shared" si="11"/>
        <v>709</v>
      </c>
      <c r="P130" s="66"/>
      <c r="Q130" s="66">
        <f t="shared" si="12"/>
        <v>2140</v>
      </c>
      <c r="R130" s="94">
        <v>616</v>
      </c>
      <c r="S130" s="66">
        <f t="shared" si="13"/>
        <v>1549</v>
      </c>
      <c r="T130" s="95">
        <v>9384</v>
      </c>
      <c r="U130" s="67" t="s">
        <v>204</v>
      </c>
      <c r="V130" s="68" t="s">
        <v>316</v>
      </c>
    </row>
    <row r="131" spans="1:22" s="3" customFormat="1" ht="30" hidden="1" customHeight="1">
      <c r="A131" s="84">
        <v>125</v>
      </c>
      <c r="B131" s="84" t="s">
        <v>1473</v>
      </c>
      <c r="C131" s="84" t="s">
        <v>1567</v>
      </c>
      <c r="D131" s="84" t="s">
        <v>1568</v>
      </c>
      <c r="E131" s="86" t="s">
        <v>972</v>
      </c>
      <c r="F131" s="87">
        <v>45505</v>
      </c>
      <c r="G131" s="87">
        <v>45689</v>
      </c>
      <c r="H131" s="95">
        <v>13000</v>
      </c>
      <c r="I131" s="94">
        <v>0</v>
      </c>
      <c r="J131" s="88">
        <v>25</v>
      </c>
      <c r="K131" s="68">
        <f t="shared" si="14"/>
        <v>373.1</v>
      </c>
      <c r="L131" s="66">
        <f t="shared" si="8"/>
        <v>922.99999999999989</v>
      </c>
      <c r="M131" s="66">
        <f t="shared" si="9"/>
        <v>169</v>
      </c>
      <c r="N131" s="68">
        <f t="shared" si="10"/>
        <v>395.2</v>
      </c>
      <c r="O131" s="66">
        <f t="shared" si="11"/>
        <v>921.7</v>
      </c>
      <c r="P131" s="66"/>
      <c r="Q131" s="66">
        <f t="shared" si="12"/>
        <v>2782</v>
      </c>
      <c r="R131" s="94">
        <v>793.3</v>
      </c>
      <c r="S131" s="66">
        <f t="shared" si="13"/>
        <v>2013.7</v>
      </c>
      <c r="T131" s="95">
        <v>12206.7</v>
      </c>
      <c r="U131" s="67" t="s">
        <v>204</v>
      </c>
      <c r="V131" s="68" t="s">
        <v>316</v>
      </c>
    </row>
    <row r="132" spans="1:22" s="3" customFormat="1" ht="30" hidden="1" customHeight="1">
      <c r="A132" s="84">
        <v>126</v>
      </c>
      <c r="B132" s="84" t="s">
        <v>1011</v>
      </c>
      <c r="C132" s="84" t="s">
        <v>26</v>
      </c>
      <c r="D132" s="84" t="s">
        <v>210</v>
      </c>
      <c r="E132" s="86" t="s">
        <v>925</v>
      </c>
      <c r="F132" s="87">
        <v>45413</v>
      </c>
      <c r="G132" s="87">
        <v>45597</v>
      </c>
      <c r="H132" s="95">
        <v>20000</v>
      </c>
      <c r="I132" s="94">
        <v>0</v>
      </c>
      <c r="J132" s="88">
        <v>25</v>
      </c>
      <c r="K132" s="68">
        <f t="shared" si="14"/>
        <v>574</v>
      </c>
      <c r="L132" s="66">
        <f t="shared" si="8"/>
        <v>1419.9999999999998</v>
      </c>
      <c r="M132" s="66">
        <f t="shared" si="9"/>
        <v>260</v>
      </c>
      <c r="N132" s="68">
        <f t="shared" si="10"/>
        <v>608</v>
      </c>
      <c r="O132" s="66">
        <f t="shared" si="11"/>
        <v>1418</v>
      </c>
      <c r="P132" s="90"/>
      <c r="Q132" s="66">
        <f t="shared" si="12"/>
        <v>4280</v>
      </c>
      <c r="R132" s="95">
        <v>1307</v>
      </c>
      <c r="S132" s="66">
        <f t="shared" si="13"/>
        <v>3098</v>
      </c>
      <c r="T132" s="95">
        <v>18693</v>
      </c>
      <c r="U132" s="67" t="s">
        <v>204</v>
      </c>
      <c r="V132" s="91" t="s">
        <v>316</v>
      </c>
    </row>
    <row r="133" spans="1:22" s="3" customFormat="1" ht="30" hidden="1" customHeight="1">
      <c r="A133" s="84">
        <v>127</v>
      </c>
      <c r="B133" s="84" t="s">
        <v>1200</v>
      </c>
      <c r="C133" s="84" t="s">
        <v>1418</v>
      </c>
      <c r="D133" s="84" t="s">
        <v>754</v>
      </c>
      <c r="E133" s="86" t="s">
        <v>972</v>
      </c>
      <c r="F133" s="87">
        <v>45474</v>
      </c>
      <c r="G133" s="87">
        <v>45809</v>
      </c>
      <c r="H133" s="95">
        <v>14500</v>
      </c>
      <c r="I133" s="94">
        <v>0</v>
      </c>
      <c r="J133" s="88">
        <v>25</v>
      </c>
      <c r="K133" s="68">
        <f t="shared" si="14"/>
        <v>416.15</v>
      </c>
      <c r="L133" s="66">
        <f t="shared" si="8"/>
        <v>1029.5</v>
      </c>
      <c r="M133" s="66">
        <f t="shared" si="9"/>
        <v>188.5</v>
      </c>
      <c r="N133" s="68">
        <f t="shared" si="10"/>
        <v>440.8</v>
      </c>
      <c r="O133" s="66">
        <f t="shared" si="11"/>
        <v>1028.05</v>
      </c>
      <c r="P133" s="90"/>
      <c r="Q133" s="66">
        <f t="shared" si="12"/>
        <v>3103</v>
      </c>
      <c r="R133" s="94">
        <v>881.95</v>
      </c>
      <c r="S133" s="66">
        <f t="shared" si="13"/>
        <v>2246.0500000000002</v>
      </c>
      <c r="T133" s="95">
        <v>13618.05</v>
      </c>
      <c r="U133" s="67" t="s">
        <v>204</v>
      </c>
      <c r="V133" s="91" t="s">
        <v>316</v>
      </c>
    </row>
    <row r="134" spans="1:22" s="3" customFormat="1" ht="30" hidden="1" customHeight="1">
      <c r="A134" s="84">
        <v>128</v>
      </c>
      <c r="B134" s="84" t="s">
        <v>140</v>
      </c>
      <c r="C134" s="84" t="s">
        <v>26</v>
      </c>
      <c r="D134" s="84" t="s">
        <v>790</v>
      </c>
      <c r="E134" s="86" t="s">
        <v>925</v>
      </c>
      <c r="F134" s="87">
        <v>45412</v>
      </c>
      <c r="G134" s="87">
        <v>45656</v>
      </c>
      <c r="H134" s="95">
        <v>20000</v>
      </c>
      <c r="I134" s="94">
        <v>0</v>
      </c>
      <c r="J134" s="88">
        <v>25</v>
      </c>
      <c r="K134" s="68">
        <f t="shared" si="14"/>
        <v>574</v>
      </c>
      <c r="L134" s="66">
        <f t="shared" si="8"/>
        <v>1419.9999999999998</v>
      </c>
      <c r="M134" s="66">
        <f t="shared" si="9"/>
        <v>260</v>
      </c>
      <c r="N134" s="68">
        <f t="shared" si="10"/>
        <v>608</v>
      </c>
      <c r="O134" s="66">
        <f t="shared" si="11"/>
        <v>1418</v>
      </c>
      <c r="P134" s="66"/>
      <c r="Q134" s="66">
        <f t="shared" si="12"/>
        <v>4280</v>
      </c>
      <c r="R134" s="95">
        <v>1307</v>
      </c>
      <c r="S134" s="66">
        <f t="shared" si="13"/>
        <v>3098</v>
      </c>
      <c r="T134" s="95">
        <v>18693</v>
      </c>
      <c r="U134" s="67" t="s">
        <v>204</v>
      </c>
      <c r="V134" s="68" t="s">
        <v>316</v>
      </c>
    </row>
    <row r="135" spans="1:22" s="3" customFormat="1" ht="30" hidden="1" customHeight="1">
      <c r="A135" s="84">
        <v>129</v>
      </c>
      <c r="B135" s="84" t="s">
        <v>765</v>
      </c>
      <c r="C135" s="84" t="s">
        <v>36</v>
      </c>
      <c r="D135" s="84" t="s">
        <v>779</v>
      </c>
      <c r="E135" s="86" t="s">
        <v>925</v>
      </c>
      <c r="F135" s="87">
        <v>45383</v>
      </c>
      <c r="G135" s="87">
        <v>45597</v>
      </c>
      <c r="H135" s="95">
        <v>50000</v>
      </c>
      <c r="I135" s="95">
        <v>1854</v>
      </c>
      <c r="J135" s="88">
        <v>25</v>
      </c>
      <c r="K135" s="68">
        <f t="shared" si="14"/>
        <v>1435</v>
      </c>
      <c r="L135" s="66">
        <f t="shared" si="8"/>
        <v>3549.9999999999995</v>
      </c>
      <c r="M135" s="66">
        <f t="shared" si="9"/>
        <v>650</v>
      </c>
      <c r="N135" s="68">
        <f t="shared" si="10"/>
        <v>1520</v>
      </c>
      <c r="O135" s="66">
        <f t="shared" si="11"/>
        <v>3545.0000000000005</v>
      </c>
      <c r="P135" s="66"/>
      <c r="Q135" s="66">
        <f t="shared" si="12"/>
        <v>10700</v>
      </c>
      <c r="R135" s="95">
        <v>15318.97</v>
      </c>
      <c r="S135" s="66">
        <f t="shared" si="13"/>
        <v>7745</v>
      </c>
      <c r="T135" s="95">
        <v>34681.03</v>
      </c>
      <c r="U135" s="67" t="s">
        <v>204</v>
      </c>
      <c r="V135" s="68" t="s">
        <v>315</v>
      </c>
    </row>
    <row r="136" spans="1:22" s="3" customFormat="1" ht="30" hidden="1" customHeight="1">
      <c r="A136" s="84">
        <v>130</v>
      </c>
      <c r="B136" s="84" t="s">
        <v>1201</v>
      </c>
      <c r="C136" s="84" t="s">
        <v>8</v>
      </c>
      <c r="D136" s="84" t="s">
        <v>1427</v>
      </c>
      <c r="E136" s="86" t="s">
        <v>972</v>
      </c>
      <c r="F136" s="87">
        <v>45474</v>
      </c>
      <c r="G136" s="87">
        <v>45809</v>
      </c>
      <c r="H136" s="95">
        <v>12000</v>
      </c>
      <c r="I136" s="94">
        <v>0</v>
      </c>
      <c r="J136" s="88">
        <v>25</v>
      </c>
      <c r="K136" s="68">
        <f t="shared" si="14"/>
        <v>344.4</v>
      </c>
      <c r="L136" s="66">
        <f t="shared" ref="L136:L199" si="15">H136*0.071</f>
        <v>851.99999999999989</v>
      </c>
      <c r="M136" s="66">
        <f t="shared" ref="M136:M199" si="16">H136*0.013</f>
        <v>156</v>
      </c>
      <c r="N136" s="68">
        <f t="shared" ref="N136:N199" si="17">+H136*0.0304</f>
        <v>364.8</v>
      </c>
      <c r="O136" s="66">
        <f t="shared" ref="O136:O199" si="18">H136*0.0709</f>
        <v>850.80000000000007</v>
      </c>
      <c r="P136" s="66"/>
      <c r="Q136" s="66">
        <f t="shared" ref="Q136:Q199" si="19">SUM(K136:P136)</f>
        <v>2568</v>
      </c>
      <c r="R136" s="94">
        <v>734.2</v>
      </c>
      <c r="S136" s="66">
        <f t="shared" ref="S136:S199" si="20">L136+M136+O136</f>
        <v>1858.8</v>
      </c>
      <c r="T136" s="95">
        <v>11265.8</v>
      </c>
      <c r="U136" s="67" t="s">
        <v>204</v>
      </c>
      <c r="V136" s="68" t="s">
        <v>316</v>
      </c>
    </row>
    <row r="137" spans="1:22" s="3" customFormat="1" ht="30" hidden="1" customHeight="1">
      <c r="A137" s="84">
        <v>131</v>
      </c>
      <c r="B137" s="84" t="s">
        <v>617</v>
      </c>
      <c r="C137" s="84" t="s">
        <v>652</v>
      </c>
      <c r="D137" s="84" t="s">
        <v>208</v>
      </c>
      <c r="E137" s="86" t="s">
        <v>925</v>
      </c>
      <c r="F137" s="87">
        <v>45412</v>
      </c>
      <c r="G137" s="87">
        <v>45656</v>
      </c>
      <c r="H137" s="95">
        <v>50000</v>
      </c>
      <c r="I137" s="95">
        <v>1854</v>
      </c>
      <c r="J137" s="88">
        <v>25</v>
      </c>
      <c r="K137" s="68">
        <f t="shared" si="14"/>
        <v>1435</v>
      </c>
      <c r="L137" s="66">
        <f t="shared" si="15"/>
        <v>3549.9999999999995</v>
      </c>
      <c r="M137" s="66">
        <f t="shared" si="16"/>
        <v>650</v>
      </c>
      <c r="N137" s="68">
        <f t="shared" si="17"/>
        <v>1520</v>
      </c>
      <c r="O137" s="66">
        <f t="shared" si="18"/>
        <v>3545.0000000000005</v>
      </c>
      <c r="P137" s="66"/>
      <c r="Q137" s="66">
        <f t="shared" si="19"/>
        <v>10700</v>
      </c>
      <c r="R137" s="95">
        <v>7369</v>
      </c>
      <c r="S137" s="66">
        <f t="shared" si="20"/>
        <v>7745</v>
      </c>
      <c r="T137" s="95">
        <v>42631</v>
      </c>
      <c r="U137" s="67" t="s">
        <v>204</v>
      </c>
      <c r="V137" s="68" t="s">
        <v>315</v>
      </c>
    </row>
    <row r="138" spans="1:22" s="3" customFormat="1" ht="30" hidden="1" customHeight="1">
      <c r="A138" s="84">
        <v>132</v>
      </c>
      <c r="B138" s="84" t="s">
        <v>1202</v>
      </c>
      <c r="C138" s="84" t="s">
        <v>1418</v>
      </c>
      <c r="D138" s="84" t="s">
        <v>725</v>
      </c>
      <c r="E138" s="86" t="s">
        <v>972</v>
      </c>
      <c r="F138" s="87">
        <v>45474</v>
      </c>
      <c r="G138" s="87">
        <v>45809</v>
      </c>
      <c r="H138" s="95">
        <v>20000</v>
      </c>
      <c r="I138" s="94">
        <v>0</v>
      </c>
      <c r="J138" s="88">
        <v>25</v>
      </c>
      <c r="K138" s="68">
        <f t="shared" ref="K138:K201" si="21">+H138*0.0287</f>
        <v>574</v>
      </c>
      <c r="L138" s="66">
        <f t="shared" si="15"/>
        <v>1419.9999999999998</v>
      </c>
      <c r="M138" s="66">
        <f t="shared" si="16"/>
        <v>260</v>
      </c>
      <c r="N138" s="68">
        <f t="shared" si="17"/>
        <v>608</v>
      </c>
      <c r="O138" s="66">
        <f t="shared" si="18"/>
        <v>1418</v>
      </c>
      <c r="P138" s="66"/>
      <c r="Q138" s="66">
        <f t="shared" si="19"/>
        <v>4280</v>
      </c>
      <c r="R138" s="95">
        <v>1207</v>
      </c>
      <c r="S138" s="66">
        <f t="shared" si="20"/>
        <v>3098</v>
      </c>
      <c r="T138" s="95">
        <v>18793</v>
      </c>
      <c r="U138" s="67" t="s">
        <v>204</v>
      </c>
      <c r="V138" s="68" t="s">
        <v>316</v>
      </c>
    </row>
    <row r="139" spans="1:22" s="3" customFormat="1" ht="30" hidden="1" customHeight="1">
      <c r="A139" s="84">
        <v>133</v>
      </c>
      <c r="B139" s="84" t="s">
        <v>1203</v>
      </c>
      <c r="C139" s="84" t="s">
        <v>17</v>
      </c>
      <c r="D139" s="84" t="s">
        <v>725</v>
      </c>
      <c r="E139" s="86" t="s">
        <v>972</v>
      </c>
      <c r="F139" s="87">
        <v>45474</v>
      </c>
      <c r="G139" s="87">
        <v>45809</v>
      </c>
      <c r="H139" s="95">
        <v>10000</v>
      </c>
      <c r="I139" s="94">
        <v>0</v>
      </c>
      <c r="J139" s="88">
        <v>25</v>
      </c>
      <c r="K139" s="68">
        <f t="shared" si="21"/>
        <v>287</v>
      </c>
      <c r="L139" s="66">
        <f t="shared" si="15"/>
        <v>709.99999999999989</v>
      </c>
      <c r="M139" s="66">
        <f t="shared" si="16"/>
        <v>130</v>
      </c>
      <c r="N139" s="68">
        <f t="shared" si="17"/>
        <v>304</v>
      </c>
      <c r="O139" s="66">
        <f t="shared" si="18"/>
        <v>709</v>
      </c>
      <c r="P139" s="66"/>
      <c r="Q139" s="66">
        <f t="shared" si="19"/>
        <v>2140</v>
      </c>
      <c r="R139" s="94">
        <v>616</v>
      </c>
      <c r="S139" s="66">
        <f t="shared" si="20"/>
        <v>1549</v>
      </c>
      <c r="T139" s="95">
        <v>9384</v>
      </c>
      <c r="U139" s="67" t="s">
        <v>204</v>
      </c>
      <c r="V139" s="68" t="s">
        <v>316</v>
      </c>
    </row>
    <row r="140" spans="1:22" s="3" customFormat="1" ht="30" hidden="1" customHeight="1">
      <c r="A140" s="84">
        <v>134</v>
      </c>
      <c r="B140" s="84" t="s">
        <v>1204</v>
      </c>
      <c r="C140" s="84" t="s">
        <v>108</v>
      </c>
      <c r="D140" s="84" t="s">
        <v>992</v>
      </c>
      <c r="E140" s="86" t="s">
        <v>972</v>
      </c>
      <c r="F140" s="87">
        <v>45474</v>
      </c>
      <c r="G140" s="87">
        <v>45809</v>
      </c>
      <c r="H140" s="95">
        <v>12000</v>
      </c>
      <c r="I140" s="94">
        <v>0</v>
      </c>
      <c r="J140" s="88">
        <v>25</v>
      </c>
      <c r="K140" s="68">
        <f t="shared" si="21"/>
        <v>344.4</v>
      </c>
      <c r="L140" s="66">
        <f t="shared" si="15"/>
        <v>851.99999999999989</v>
      </c>
      <c r="M140" s="66">
        <f t="shared" si="16"/>
        <v>156</v>
      </c>
      <c r="N140" s="68">
        <f t="shared" si="17"/>
        <v>364.8</v>
      </c>
      <c r="O140" s="66">
        <f t="shared" si="18"/>
        <v>850.80000000000007</v>
      </c>
      <c r="P140" s="66"/>
      <c r="Q140" s="66">
        <f t="shared" si="19"/>
        <v>2568</v>
      </c>
      <c r="R140" s="94">
        <v>734.2</v>
      </c>
      <c r="S140" s="66">
        <f t="shared" si="20"/>
        <v>1858.8</v>
      </c>
      <c r="T140" s="95">
        <v>11265.8</v>
      </c>
      <c r="U140" s="67" t="s">
        <v>204</v>
      </c>
      <c r="V140" s="68" t="s">
        <v>315</v>
      </c>
    </row>
    <row r="141" spans="1:22" s="3" customFormat="1" ht="30" hidden="1" customHeight="1">
      <c r="A141" s="84">
        <v>135</v>
      </c>
      <c r="B141" s="84" t="s">
        <v>1205</v>
      </c>
      <c r="C141" s="84" t="s">
        <v>28</v>
      </c>
      <c r="D141" s="84" t="s">
        <v>725</v>
      </c>
      <c r="E141" s="86" t="s">
        <v>972</v>
      </c>
      <c r="F141" s="87">
        <v>45474</v>
      </c>
      <c r="G141" s="87">
        <v>45809</v>
      </c>
      <c r="H141" s="95">
        <v>65000</v>
      </c>
      <c r="I141" s="95">
        <v>4427.58</v>
      </c>
      <c r="J141" s="88">
        <v>25</v>
      </c>
      <c r="K141" s="68">
        <f t="shared" si="21"/>
        <v>1865.5</v>
      </c>
      <c r="L141" s="66">
        <f t="shared" si="15"/>
        <v>4615</v>
      </c>
      <c r="M141" s="66">
        <f t="shared" si="16"/>
        <v>845</v>
      </c>
      <c r="N141" s="68">
        <f t="shared" si="17"/>
        <v>1976</v>
      </c>
      <c r="O141" s="66">
        <f t="shared" si="18"/>
        <v>4608.5</v>
      </c>
      <c r="P141" s="66"/>
      <c r="Q141" s="66">
        <f t="shared" si="19"/>
        <v>13910</v>
      </c>
      <c r="R141" s="95">
        <v>8294.08</v>
      </c>
      <c r="S141" s="66">
        <f t="shared" si="20"/>
        <v>10068.5</v>
      </c>
      <c r="T141" s="95">
        <v>56705.919999999998</v>
      </c>
      <c r="U141" s="67" t="s">
        <v>204</v>
      </c>
      <c r="V141" s="68" t="s">
        <v>315</v>
      </c>
    </row>
    <row r="142" spans="1:22" s="3" customFormat="1" ht="30" hidden="1" customHeight="1">
      <c r="A142" s="84">
        <v>136</v>
      </c>
      <c r="B142" s="84" t="s">
        <v>1474</v>
      </c>
      <c r="C142" s="84" t="s">
        <v>1567</v>
      </c>
      <c r="D142" s="84" t="s">
        <v>1568</v>
      </c>
      <c r="E142" s="86" t="s">
        <v>972</v>
      </c>
      <c r="F142" s="87">
        <v>45505</v>
      </c>
      <c r="G142" s="87">
        <v>45689</v>
      </c>
      <c r="H142" s="95">
        <v>13000</v>
      </c>
      <c r="I142" s="94">
        <v>0</v>
      </c>
      <c r="J142" s="88">
        <v>25</v>
      </c>
      <c r="K142" s="68">
        <f t="shared" si="21"/>
        <v>373.1</v>
      </c>
      <c r="L142" s="66">
        <f t="shared" si="15"/>
        <v>922.99999999999989</v>
      </c>
      <c r="M142" s="66">
        <f t="shared" si="16"/>
        <v>169</v>
      </c>
      <c r="N142" s="68">
        <f t="shared" si="17"/>
        <v>395.2</v>
      </c>
      <c r="O142" s="66">
        <f t="shared" si="18"/>
        <v>921.7</v>
      </c>
      <c r="P142" s="66"/>
      <c r="Q142" s="66">
        <f t="shared" si="19"/>
        <v>2782</v>
      </c>
      <c r="R142" s="94">
        <v>793.3</v>
      </c>
      <c r="S142" s="66">
        <f t="shared" si="20"/>
        <v>2013.7</v>
      </c>
      <c r="T142" s="95">
        <v>12206.7</v>
      </c>
      <c r="U142" s="67" t="s">
        <v>204</v>
      </c>
      <c r="V142" s="68" t="s">
        <v>316</v>
      </c>
    </row>
    <row r="143" spans="1:22" s="3" customFormat="1" ht="30" hidden="1" customHeight="1">
      <c r="A143" s="84">
        <v>137</v>
      </c>
      <c r="B143" s="84" t="s">
        <v>180</v>
      </c>
      <c r="C143" s="84" t="s">
        <v>26</v>
      </c>
      <c r="D143" s="84" t="s">
        <v>791</v>
      </c>
      <c r="E143" s="86" t="s">
        <v>925</v>
      </c>
      <c r="F143" s="87">
        <v>45504</v>
      </c>
      <c r="G143" s="87">
        <v>45869</v>
      </c>
      <c r="H143" s="95">
        <v>20000</v>
      </c>
      <c r="I143" s="94">
        <v>0</v>
      </c>
      <c r="J143" s="88">
        <v>25</v>
      </c>
      <c r="K143" s="68">
        <f t="shared" si="21"/>
        <v>574</v>
      </c>
      <c r="L143" s="66">
        <f t="shared" si="15"/>
        <v>1419.9999999999998</v>
      </c>
      <c r="M143" s="66">
        <f t="shared" si="16"/>
        <v>260</v>
      </c>
      <c r="N143" s="68">
        <f t="shared" si="17"/>
        <v>608</v>
      </c>
      <c r="O143" s="66">
        <f t="shared" si="18"/>
        <v>1418</v>
      </c>
      <c r="P143" s="92"/>
      <c r="Q143" s="66">
        <f t="shared" si="19"/>
        <v>4280</v>
      </c>
      <c r="R143" s="95">
        <v>1207</v>
      </c>
      <c r="S143" s="66">
        <f t="shared" si="20"/>
        <v>3098</v>
      </c>
      <c r="T143" s="95">
        <v>18793</v>
      </c>
      <c r="U143" s="67" t="s">
        <v>204</v>
      </c>
      <c r="V143" s="89" t="s">
        <v>316</v>
      </c>
    </row>
    <row r="144" spans="1:22" s="3" customFormat="1" ht="30" hidden="1" customHeight="1">
      <c r="A144" s="84">
        <v>138</v>
      </c>
      <c r="B144" s="84" t="s">
        <v>495</v>
      </c>
      <c r="C144" s="84" t="s">
        <v>505</v>
      </c>
      <c r="D144" s="84" t="s">
        <v>589</v>
      </c>
      <c r="E144" s="86" t="s">
        <v>925</v>
      </c>
      <c r="F144" s="87">
        <v>45383</v>
      </c>
      <c r="G144" s="87">
        <v>45597</v>
      </c>
      <c r="H144" s="95">
        <v>25400</v>
      </c>
      <c r="I144" s="94">
        <v>0</v>
      </c>
      <c r="J144" s="88">
        <v>25</v>
      </c>
      <c r="K144" s="68">
        <f t="shared" si="21"/>
        <v>728.98</v>
      </c>
      <c r="L144" s="66">
        <f t="shared" si="15"/>
        <v>1803.3999999999999</v>
      </c>
      <c r="M144" s="66">
        <f t="shared" si="16"/>
        <v>330.2</v>
      </c>
      <c r="N144" s="68">
        <f t="shared" si="17"/>
        <v>772.16</v>
      </c>
      <c r="O144" s="66">
        <f t="shared" si="18"/>
        <v>1800.8600000000001</v>
      </c>
      <c r="P144" s="66"/>
      <c r="Q144" s="66">
        <f t="shared" si="19"/>
        <v>5435.6</v>
      </c>
      <c r="R144" s="95">
        <v>1526.14</v>
      </c>
      <c r="S144" s="66">
        <f t="shared" si="20"/>
        <v>3934.46</v>
      </c>
      <c r="T144" s="95">
        <v>23873.86</v>
      </c>
      <c r="U144" s="67" t="s">
        <v>204</v>
      </c>
      <c r="V144" s="68" t="s">
        <v>315</v>
      </c>
    </row>
    <row r="145" spans="1:22" s="3" customFormat="1" ht="30" hidden="1" customHeight="1">
      <c r="A145" s="84">
        <v>139</v>
      </c>
      <c r="B145" s="84" t="s">
        <v>733</v>
      </c>
      <c r="C145" s="84" t="s">
        <v>26</v>
      </c>
      <c r="D145" s="84" t="s">
        <v>861</v>
      </c>
      <c r="E145" s="86" t="s">
        <v>925</v>
      </c>
      <c r="F145" s="87">
        <v>45383</v>
      </c>
      <c r="G145" s="87">
        <v>45597</v>
      </c>
      <c r="H145" s="95">
        <v>20000</v>
      </c>
      <c r="I145" s="94">
        <v>0</v>
      </c>
      <c r="J145" s="88">
        <v>25</v>
      </c>
      <c r="K145" s="68">
        <f t="shared" si="21"/>
        <v>574</v>
      </c>
      <c r="L145" s="66">
        <f t="shared" si="15"/>
        <v>1419.9999999999998</v>
      </c>
      <c r="M145" s="66">
        <f t="shared" si="16"/>
        <v>260</v>
      </c>
      <c r="N145" s="68">
        <f t="shared" si="17"/>
        <v>608</v>
      </c>
      <c r="O145" s="66">
        <f t="shared" si="18"/>
        <v>1418</v>
      </c>
      <c r="P145" s="66"/>
      <c r="Q145" s="66">
        <f t="shared" si="19"/>
        <v>4280</v>
      </c>
      <c r="R145" s="95">
        <v>2922.46</v>
      </c>
      <c r="S145" s="66">
        <f t="shared" si="20"/>
        <v>3098</v>
      </c>
      <c r="T145" s="95">
        <v>17077.54</v>
      </c>
      <c r="U145" s="67" t="s">
        <v>204</v>
      </c>
      <c r="V145" s="68" t="s">
        <v>315</v>
      </c>
    </row>
    <row r="146" spans="1:22" s="3" customFormat="1" ht="30" hidden="1" customHeight="1">
      <c r="A146" s="84">
        <v>140</v>
      </c>
      <c r="B146" s="84" t="s">
        <v>1475</v>
      </c>
      <c r="C146" s="84" t="s">
        <v>1567</v>
      </c>
      <c r="D146" s="84" t="s">
        <v>1568</v>
      </c>
      <c r="E146" s="86" t="s">
        <v>972</v>
      </c>
      <c r="F146" s="87">
        <v>45505</v>
      </c>
      <c r="G146" s="87">
        <v>45689</v>
      </c>
      <c r="H146" s="95">
        <v>13000</v>
      </c>
      <c r="I146" s="94">
        <v>0</v>
      </c>
      <c r="J146" s="88">
        <v>25</v>
      </c>
      <c r="K146" s="68">
        <f t="shared" si="21"/>
        <v>373.1</v>
      </c>
      <c r="L146" s="66">
        <f t="shared" si="15"/>
        <v>922.99999999999989</v>
      </c>
      <c r="M146" s="66">
        <f t="shared" si="16"/>
        <v>169</v>
      </c>
      <c r="N146" s="68">
        <f t="shared" si="17"/>
        <v>395.2</v>
      </c>
      <c r="O146" s="66">
        <f t="shared" si="18"/>
        <v>921.7</v>
      </c>
      <c r="P146" s="66"/>
      <c r="Q146" s="66">
        <f t="shared" si="19"/>
        <v>2782</v>
      </c>
      <c r="R146" s="94">
        <v>793.3</v>
      </c>
      <c r="S146" s="66">
        <f t="shared" si="20"/>
        <v>2013.7</v>
      </c>
      <c r="T146" s="95">
        <v>12206.7</v>
      </c>
      <c r="U146" s="67" t="s">
        <v>204</v>
      </c>
      <c r="V146" s="68" t="s">
        <v>316</v>
      </c>
    </row>
    <row r="147" spans="1:22" s="3" customFormat="1" ht="30" hidden="1" customHeight="1">
      <c r="A147" s="84">
        <v>141</v>
      </c>
      <c r="B147" s="84" t="s">
        <v>50</v>
      </c>
      <c r="C147" s="84" t="s">
        <v>28</v>
      </c>
      <c r="D147" s="84" t="s">
        <v>691</v>
      </c>
      <c r="E147" s="86" t="s">
        <v>925</v>
      </c>
      <c r="F147" s="87">
        <v>45412</v>
      </c>
      <c r="G147" s="87">
        <v>45656</v>
      </c>
      <c r="H147" s="95">
        <v>15000</v>
      </c>
      <c r="I147" s="94">
        <v>0</v>
      </c>
      <c r="J147" s="88">
        <v>25</v>
      </c>
      <c r="K147" s="68">
        <f t="shared" si="21"/>
        <v>430.5</v>
      </c>
      <c r="L147" s="66">
        <f t="shared" si="15"/>
        <v>1065</v>
      </c>
      <c r="M147" s="66">
        <f t="shared" si="16"/>
        <v>195</v>
      </c>
      <c r="N147" s="68">
        <f t="shared" si="17"/>
        <v>456</v>
      </c>
      <c r="O147" s="66">
        <f t="shared" si="18"/>
        <v>1063.5</v>
      </c>
      <c r="P147" s="66"/>
      <c r="Q147" s="66">
        <f t="shared" si="19"/>
        <v>3210</v>
      </c>
      <c r="R147" s="94">
        <v>911.5</v>
      </c>
      <c r="S147" s="66">
        <f t="shared" si="20"/>
        <v>2323.5</v>
      </c>
      <c r="T147" s="95">
        <v>14088.5</v>
      </c>
      <c r="U147" s="67" t="s">
        <v>204</v>
      </c>
      <c r="V147" s="68" t="s">
        <v>315</v>
      </c>
    </row>
    <row r="148" spans="1:22" s="3" customFormat="1" ht="30" hidden="1" customHeight="1">
      <c r="A148" s="84">
        <v>142</v>
      </c>
      <c r="B148" s="84" t="s">
        <v>983</v>
      </c>
      <c r="C148" s="84" t="s">
        <v>26</v>
      </c>
      <c r="D148" s="84" t="s">
        <v>463</v>
      </c>
      <c r="E148" s="86" t="s">
        <v>925</v>
      </c>
      <c r="F148" s="87">
        <v>45383</v>
      </c>
      <c r="G148" s="87">
        <v>45597</v>
      </c>
      <c r="H148" s="95">
        <v>20000</v>
      </c>
      <c r="I148" s="94">
        <v>0</v>
      </c>
      <c r="J148" s="88">
        <v>25</v>
      </c>
      <c r="K148" s="68">
        <f t="shared" si="21"/>
        <v>574</v>
      </c>
      <c r="L148" s="66">
        <f t="shared" si="15"/>
        <v>1419.9999999999998</v>
      </c>
      <c r="M148" s="66">
        <f t="shared" si="16"/>
        <v>260</v>
      </c>
      <c r="N148" s="68">
        <f t="shared" si="17"/>
        <v>608</v>
      </c>
      <c r="O148" s="66">
        <f t="shared" si="18"/>
        <v>1418</v>
      </c>
      <c r="P148" s="66"/>
      <c r="Q148" s="66">
        <f t="shared" si="19"/>
        <v>4280</v>
      </c>
      <c r="R148" s="95">
        <v>1307</v>
      </c>
      <c r="S148" s="66">
        <f t="shared" si="20"/>
        <v>3098</v>
      </c>
      <c r="T148" s="95">
        <v>18693</v>
      </c>
      <c r="U148" s="67" t="s">
        <v>204</v>
      </c>
      <c r="V148" s="68" t="s">
        <v>315</v>
      </c>
    </row>
    <row r="149" spans="1:22" s="3" customFormat="1" ht="30" hidden="1" customHeight="1">
      <c r="A149" s="84">
        <v>143</v>
      </c>
      <c r="B149" s="84" t="s">
        <v>1449</v>
      </c>
      <c r="C149" s="84" t="s">
        <v>471</v>
      </c>
      <c r="D149" s="84" t="s">
        <v>212</v>
      </c>
      <c r="E149" s="86" t="s">
        <v>972</v>
      </c>
      <c r="F149" s="87">
        <v>45444</v>
      </c>
      <c r="G149" s="87">
        <v>45627</v>
      </c>
      <c r="H149" s="95">
        <v>10000</v>
      </c>
      <c r="I149" s="94">
        <v>0</v>
      </c>
      <c r="J149" s="88">
        <v>25</v>
      </c>
      <c r="K149" s="68">
        <f t="shared" si="21"/>
        <v>287</v>
      </c>
      <c r="L149" s="66">
        <f t="shared" si="15"/>
        <v>709.99999999999989</v>
      </c>
      <c r="M149" s="66">
        <f t="shared" si="16"/>
        <v>130</v>
      </c>
      <c r="N149" s="68">
        <f t="shared" si="17"/>
        <v>304</v>
      </c>
      <c r="O149" s="66">
        <f t="shared" si="18"/>
        <v>709</v>
      </c>
      <c r="P149" s="66"/>
      <c r="Q149" s="66">
        <f t="shared" si="19"/>
        <v>2140</v>
      </c>
      <c r="R149" s="94">
        <v>616</v>
      </c>
      <c r="S149" s="66">
        <f t="shared" si="20"/>
        <v>1549</v>
      </c>
      <c r="T149" s="95">
        <v>9384</v>
      </c>
      <c r="U149" s="67" t="s">
        <v>204</v>
      </c>
      <c r="V149" s="68" t="s">
        <v>315</v>
      </c>
    </row>
    <row r="150" spans="1:22" s="3" customFormat="1" ht="30" hidden="1" customHeight="1">
      <c r="A150" s="84">
        <v>144</v>
      </c>
      <c r="B150" s="84" t="s">
        <v>335</v>
      </c>
      <c r="C150" s="84" t="s">
        <v>87</v>
      </c>
      <c r="D150" s="84" t="s">
        <v>860</v>
      </c>
      <c r="E150" s="86" t="s">
        <v>925</v>
      </c>
      <c r="F150" s="87">
        <v>45383</v>
      </c>
      <c r="G150" s="87">
        <v>45597</v>
      </c>
      <c r="H150" s="95">
        <v>46000</v>
      </c>
      <c r="I150" s="94">
        <v>774.82</v>
      </c>
      <c r="J150" s="88">
        <v>25</v>
      </c>
      <c r="K150" s="68">
        <f t="shared" si="21"/>
        <v>1320.2</v>
      </c>
      <c r="L150" s="66">
        <f t="shared" si="15"/>
        <v>3265.9999999999995</v>
      </c>
      <c r="M150" s="66">
        <f t="shared" si="16"/>
        <v>598</v>
      </c>
      <c r="N150" s="68">
        <f t="shared" si="17"/>
        <v>1398.4</v>
      </c>
      <c r="O150" s="66">
        <f t="shared" si="18"/>
        <v>3261.4</v>
      </c>
      <c r="P150" s="92"/>
      <c r="Q150" s="66">
        <f t="shared" si="19"/>
        <v>9844</v>
      </c>
      <c r="R150" s="95">
        <v>8933.41</v>
      </c>
      <c r="S150" s="66">
        <f t="shared" si="20"/>
        <v>7125.4</v>
      </c>
      <c r="T150" s="95">
        <v>37066.589999999997</v>
      </c>
      <c r="U150" s="67" t="s">
        <v>204</v>
      </c>
      <c r="V150" s="89" t="s">
        <v>315</v>
      </c>
    </row>
    <row r="151" spans="1:22" s="3" customFormat="1" ht="30" hidden="1" customHeight="1">
      <c r="A151" s="84">
        <v>145</v>
      </c>
      <c r="B151" s="84" t="s">
        <v>1476</v>
      </c>
      <c r="C151" s="84" t="s">
        <v>1567</v>
      </c>
      <c r="D151" s="84" t="s">
        <v>1568</v>
      </c>
      <c r="E151" s="86" t="s">
        <v>972</v>
      </c>
      <c r="F151" s="87">
        <v>45505</v>
      </c>
      <c r="G151" s="87">
        <v>45689</v>
      </c>
      <c r="H151" s="95">
        <v>13000</v>
      </c>
      <c r="I151" s="94">
        <v>0</v>
      </c>
      <c r="J151" s="88">
        <v>25</v>
      </c>
      <c r="K151" s="68">
        <f t="shared" si="21"/>
        <v>373.1</v>
      </c>
      <c r="L151" s="66">
        <f t="shared" si="15"/>
        <v>922.99999999999989</v>
      </c>
      <c r="M151" s="66">
        <f t="shared" si="16"/>
        <v>169</v>
      </c>
      <c r="N151" s="68">
        <f t="shared" si="17"/>
        <v>395.2</v>
      </c>
      <c r="O151" s="66">
        <f t="shared" si="18"/>
        <v>921.7</v>
      </c>
      <c r="P151" s="92"/>
      <c r="Q151" s="66">
        <f t="shared" si="19"/>
        <v>2782</v>
      </c>
      <c r="R151" s="94">
        <v>793.3</v>
      </c>
      <c r="S151" s="66">
        <f t="shared" si="20"/>
        <v>2013.7</v>
      </c>
      <c r="T151" s="95">
        <v>12206.7</v>
      </c>
      <c r="U151" s="67" t="s">
        <v>204</v>
      </c>
      <c r="V151" s="89" t="s">
        <v>315</v>
      </c>
    </row>
    <row r="152" spans="1:22" s="3" customFormat="1" ht="30" hidden="1" customHeight="1">
      <c r="A152" s="84">
        <v>146</v>
      </c>
      <c r="B152" s="84" t="s">
        <v>51</v>
      </c>
      <c r="C152" s="84" t="s">
        <v>52</v>
      </c>
      <c r="D152" s="84" t="s">
        <v>691</v>
      </c>
      <c r="E152" s="86" t="s">
        <v>925</v>
      </c>
      <c r="F152" s="87">
        <v>45383</v>
      </c>
      <c r="G152" s="87">
        <v>45597</v>
      </c>
      <c r="H152" s="95">
        <v>15000</v>
      </c>
      <c r="I152" s="94">
        <v>0</v>
      </c>
      <c r="J152" s="88">
        <v>25</v>
      </c>
      <c r="K152" s="68">
        <f t="shared" si="21"/>
        <v>430.5</v>
      </c>
      <c r="L152" s="66">
        <f t="shared" si="15"/>
        <v>1065</v>
      </c>
      <c r="M152" s="66">
        <f t="shared" si="16"/>
        <v>195</v>
      </c>
      <c r="N152" s="68">
        <f t="shared" si="17"/>
        <v>456</v>
      </c>
      <c r="O152" s="66">
        <f t="shared" si="18"/>
        <v>1063.5</v>
      </c>
      <c r="P152" s="66"/>
      <c r="Q152" s="66">
        <f t="shared" si="19"/>
        <v>3210</v>
      </c>
      <c r="R152" s="94">
        <v>911.5</v>
      </c>
      <c r="S152" s="66">
        <f t="shared" si="20"/>
        <v>2323.5</v>
      </c>
      <c r="T152" s="95">
        <v>14088.5</v>
      </c>
      <c r="U152" s="67" t="s">
        <v>204</v>
      </c>
      <c r="V152" s="68" t="s">
        <v>315</v>
      </c>
    </row>
    <row r="153" spans="1:22" s="3" customFormat="1" ht="30" hidden="1" customHeight="1">
      <c r="A153" s="84">
        <v>147</v>
      </c>
      <c r="B153" s="84" t="s">
        <v>955</v>
      </c>
      <c r="C153" s="84" t="s">
        <v>70</v>
      </c>
      <c r="D153" s="84" t="s">
        <v>964</v>
      </c>
      <c r="E153" s="86" t="s">
        <v>925</v>
      </c>
      <c r="F153" s="87">
        <v>45383</v>
      </c>
      <c r="G153" s="87">
        <v>45597</v>
      </c>
      <c r="H153" s="95">
        <v>50000</v>
      </c>
      <c r="I153" s="95">
        <v>1854</v>
      </c>
      <c r="J153" s="88">
        <v>25</v>
      </c>
      <c r="K153" s="68">
        <f t="shared" si="21"/>
        <v>1435</v>
      </c>
      <c r="L153" s="66">
        <f t="shared" si="15"/>
        <v>3549.9999999999995</v>
      </c>
      <c r="M153" s="66">
        <f t="shared" si="16"/>
        <v>650</v>
      </c>
      <c r="N153" s="68">
        <f t="shared" si="17"/>
        <v>1520</v>
      </c>
      <c r="O153" s="66">
        <f t="shared" si="18"/>
        <v>3545.0000000000005</v>
      </c>
      <c r="P153" s="66"/>
      <c r="Q153" s="66">
        <f t="shared" si="19"/>
        <v>10700</v>
      </c>
      <c r="R153" s="95">
        <v>4834</v>
      </c>
      <c r="S153" s="66">
        <f t="shared" si="20"/>
        <v>7745</v>
      </c>
      <c r="T153" s="95">
        <v>45166</v>
      </c>
      <c r="U153" s="67" t="s">
        <v>204</v>
      </c>
      <c r="V153" s="68" t="s">
        <v>316</v>
      </c>
    </row>
    <row r="154" spans="1:22" s="3" customFormat="1" ht="30" hidden="1" customHeight="1">
      <c r="A154" s="84">
        <v>148</v>
      </c>
      <c r="B154" s="84" t="s">
        <v>154</v>
      </c>
      <c r="C154" s="84" t="s">
        <v>104</v>
      </c>
      <c r="D154" s="84" t="s">
        <v>792</v>
      </c>
      <c r="E154" s="86" t="s">
        <v>925</v>
      </c>
      <c r="F154" s="87">
        <v>45444</v>
      </c>
      <c r="G154" s="87">
        <v>45627</v>
      </c>
      <c r="H154" s="95">
        <v>60000</v>
      </c>
      <c r="I154" s="95">
        <v>3486.68</v>
      </c>
      <c r="J154" s="88">
        <v>25</v>
      </c>
      <c r="K154" s="68">
        <f t="shared" si="21"/>
        <v>1722</v>
      </c>
      <c r="L154" s="66">
        <f t="shared" si="15"/>
        <v>4260</v>
      </c>
      <c r="M154" s="66">
        <f t="shared" si="16"/>
        <v>780</v>
      </c>
      <c r="N154" s="68">
        <f t="shared" si="17"/>
        <v>1824</v>
      </c>
      <c r="O154" s="66">
        <f t="shared" si="18"/>
        <v>4254</v>
      </c>
      <c r="P154" s="66"/>
      <c r="Q154" s="66">
        <f t="shared" si="19"/>
        <v>12840</v>
      </c>
      <c r="R154" s="95">
        <v>12155.18</v>
      </c>
      <c r="S154" s="66">
        <f t="shared" si="20"/>
        <v>9294</v>
      </c>
      <c r="T154" s="95">
        <v>47844.82</v>
      </c>
      <c r="U154" s="67" t="s">
        <v>204</v>
      </c>
      <c r="V154" s="68" t="s">
        <v>315</v>
      </c>
    </row>
    <row r="155" spans="1:22" s="3" customFormat="1" ht="30" hidden="1" customHeight="1">
      <c r="A155" s="84">
        <v>149</v>
      </c>
      <c r="B155" s="84" t="s">
        <v>358</v>
      </c>
      <c r="C155" s="84" t="s">
        <v>52</v>
      </c>
      <c r="D155" s="84" t="s">
        <v>687</v>
      </c>
      <c r="E155" s="86" t="s">
        <v>925</v>
      </c>
      <c r="F155" s="87">
        <v>45383</v>
      </c>
      <c r="G155" s="87">
        <v>45597</v>
      </c>
      <c r="H155" s="95">
        <v>15000</v>
      </c>
      <c r="I155" s="94">
        <v>0</v>
      </c>
      <c r="J155" s="88">
        <v>25</v>
      </c>
      <c r="K155" s="68">
        <f t="shared" si="21"/>
        <v>430.5</v>
      </c>
      <c r="L155" s="66">
        <f t="shared" si="15"/>
        <v>1065</v>
      </c>
      <c r="M155" s="66">
        <f t="shared" si="16"/>
        <v>195</v>
      </c>
      <c r="N155" s="68">
        <f t="shared" si="17"/>
        <v>456</v>
      </c>
      <c r="O155" s="66">
        <f t="shared" si="18"/>
        <v>1063.5</v>
      </c>
      <c r="P155" s="66"/>
      <c r="Q155" s="66">
        <f t="shared" si="19"/>
        <v>3210</v>
      </c>
      <c r="R155" s="95">
        <v>2679.64</v>
      </c>
      <c r="S155" s="66">
        <f t="shared" si="20"/>
        <v>2323.5</v>
      </c>
      <c r="T155" s="95">
        <v>12320.36</v>
      </c>
      <c r="U155" s="67" t="s">
        <v>204</v>
      </c>
      <c r="V155" s="68" t="s">
        <v>315</v>
      </c>
    </row>
    <row r="156" spans="1:22" s="3" customFormat="1" ht="30" hidden="1" customHeight="1">
      <c r="A156" s="84">
        <v>150</v>
      </c>
      <c r="B156" s="84" t="s">
        <v>830</v>
      </c>
      <c r="C156" s="84" t="s">
        <v>808</v>
      </c>
      <c r="D156" s="84" t="s">
        <v>964</v>
      </c>
      <c r="E156" s="86" t="s">
        <v>925</v>
      </c>
      <c r="F156" s="87">
        <v>45412</v>
      </c>
      <c r="G156" s="87">
        <v>45656</v>
      </c>
      <c r="H156" s="95">
        <v>35000</v>
      </c>
      <c r="I156" s="94">
        <v>0</v>
      </c>
      <c r="J156" s="88">
        <v>25</v>
      </c>
      <c r="K156" s="68">
        <f t="shared" si="21"/>
        <v>1004.5</v>
      </c>
      <c r="L156" s="66">
        <f t="shared" si="15"/>
        <v>2485</v>
      </c>
      <c r="M156" s="66">
        <f t="shared" si="16"/>
        <v>455</v>
      </c>
      <c r="N156" s="68">
        <f t="shared" si="17"/>
        <v>1064</v>
      </c>
      <c r="O156" s="66">
        <f t="shared" si="18"/>
        <v>2481.5</v>
      </c>
      <c r="P156" s="66"/>
      <c r="Q156" s="66">
        <f t="shared" si="19"/>
        <v>7490</v>
      </c>
      <c r="R156" s="95">
        <v>4093.5</v>
      </c>
      <c r="S156" s="66">
        <f t="shared" si="20"/>
        <v>5421.5</v>
      </c>
      <c r="T156" s="95">
        <v>30906.5</v>
      </c>
      <c r="U156" s="67" t="s">
        <v>204</v>
      </c>
      <c r="V156" s="68" t="s">
        <v>315</v>
      </c>
    </row>
    <row r="157" spans="1:22" s="3" customFormat="1" ht="30" hidden="1" customHeight="1">
      <c r="A157" s="84">
        <v>151</v>
      </c>
      <c r="B157" s="84" t="s">
        <v>482</v>
      </c>
      <c r="C157" s="84" t="s">
        <v>26</v>
      </c>
      <c r="D157" s="84" t="s">
        <v>793</v>
      </c>
      <c r="E157" s="86" t="s">
        <v>925</v>
      </c>
      <c r="F157" s="87">
        <v>45383</v>
      </c>
      <c r="G157" s="87">
        <v>45597</v>
      </c>
      <c r="H157" s="95">
        <v>20000</v>
      </c>
      <c r="I157" s="94">
        <v>0</v>
      </c>
      <c r="J157" s="88">
        <v>25</v>
      </c>
      <c r="K157" s="68">
        <f t="shared" si="21"/>
        <v>574</v>
      </c>
      <c r="L157" s="66">
        <f t="shared" si="15"/>
        <v>1419.9999999999998</v>
      </c>
      <c r="M157" s="66">
        <f t="shared" si="16"/>
        <v>260</v>
      </c>
      <c r="N157" s="68">
        <f t="shared" si="17"/>
        <v>608</v>
      </c>
      <c r="O157" s="66">
        <f t="shared" si="18"/>
        <v>1418</v>
      </c>
      <c r="P157" s="66"/>
      <c r="Q157" s="66">
        <f t="shared" si="19"/>
        <v>4280</v>
      </c>
      <c r="R157" s="95">
        <v>1207</v>
      </c>
      <c r="S157" s="66">
        <f t="shared" si="20"/>
        <v>3098</v>
      </c>
      <c r="T157" s="95">
        <v>18793</v>
      </c>
      <c r="U157" s="67" t="s">
        <v>204</v>
      </c>
      <c r="V157" s="68" t="s">
        <v>316</v>
      </c>
    </row>
    <row r="158" spans="1:22" s="3" customFormat="1" ht="30" hidden="1" customHeight="1">
      <c r="A158" s="84">
        <v>152</v>
      </c>
      <c r="B158" s="84" t="s">
        <v>595</v>
      </c>
      <c r="C158" s="84" t="s">
        <v>102</v>
      </c>
      <c r="D158" s="84" t="s">
        <v>241</v>
      </c>
      <c r="E158" s="86" t="s">
        <v>925</v>
      </c>
      <c r="F158" s="87">
        <v>45383</v>
      </c>
      <c r="G158" s="87">
        <v>45597</v>
      </c>
      <c r="H158" s="95">
        <v>60000</v>
      </c>
      <c r="I158" s="95">
        <v>3486.68</v>
      </c>
      <c r="J158" s="88">
        <v>25</v>
      </c>
      <c r="K158" s="68">
        <f t="shared" si="21"/>
        <v>1722</v>
      </c>
      <c r="L158" s="66">
        <f t="shared" si="15"/>
        <v>4260</v>
      </c>
      <c r="M158" s="66">
        <f t="shared" si="16"/>
        <v>780</v>
      </c>
      <c r="N158" s="68">
        <f t="shared" si="17"/>
        <v>1824</v>
      </c>
      <c r="O158" s="66">
        <f t="shared" si="18"/>
        <v>4254</v>
      </c>
      <c r="P158" s="66"/>
      <c r="Q158" s="66">
        <f t="shared" si="19"/>
        <v>12840</v>
      </c>
      <c r="R158" s="95">
        <v>7057.68</v>
      </c>
      <c r="S158" s="66">
        <f t="shared" si="20"/>
        <v>9294</v>
      </c>
      <c r="T158" s="95">
        <v>52942.32</v>
      </c>
      <c r="U158" s="67" t="s">
        <v>204</v>
      </c>
      <c r="V158" s="68" t="s">
        <v>315</v>
      </c>
    </row>
    <row r="159" spans="1:22" s="3" customFormat="1" ht="30" hidden="1" customHeight="1">
      <c r="A159" s="84">
        <v>153</v>
      </c>
      <c r="B159" s="84" t="s">
        <v>565</v>
      </c>
      <c r="C159" s="84" t="s">
        <v>469</v>
      </c>
      <c r="D159" s="84" t="s">
        <v>223</v>
      </c>
      <c r="E159" s="86" t="s">
        <v>925</v>
      </c>
      <c r="F159" s="87">
        <v>45444</v>
      </c>
      <c r="G159" s="87">
        <v>45627</v>
      </c>
      <c r="H159" s="95">
        <v>60000</v>
      </c>
      <c r="I159" s="95">
        <v>3486.68</v>
      </c>
      <c r="J159" s="88">
        <v>25</v>
      </c>
      <c r="K159" s="68">
        <f t="shared" si="21"/>
        <v>1722</v>
      </c>
      <c r="L159" s="66">
        <f t="shared" si="15"/>
        <v>4260</v>
      </c>
      <c r="M159" s="66">
        <f t="shared" si="16"/>
        <v>780</v>
      </c>
      <c r="N159" s="68">
        <f t="shared" si="17"/>
        <v>1824</v>
      </c>
      <c r="O159" s="66">
        <f t="shared" si="18"/>
        <v>4254</v>
      </c>
      <c r="P159" s="66"/>
      <c r="Q159" s="66">
        <f t="shared" si="19"/>
        <v>12840</v>
      </c>
      <c r="R159" s="95">
        <v>7157.68</v>
      </c>
      <c r="S159" s="66">
        <f t="shared" si="20"/>
        <v>9294</v>
      </c>
      <c r="T159" s="95">
        <v>52842.32</v>
      </c>
      <c r="U159" s="67" t="s">
        <v>204</v>
      </c>
      <c r="V159" s="68" t="s">
        <v>315</v>
      </c>
    </row>
    <row r="160" spans="1:22" s="3" customFormat="1" ht="30" hidden="1" customHeight="1">
      <c r="A160" s="84">
        <v>154</v>
      </c>
      <c r="B160" s="84" t="s">
        <v>1012</v>
      </c>
      <c r="C160" s="84" t="s">
        <v>87</v>
      </c>
      <c r="D160" s="84" t="s">
        <v>691</v>
      </c>
      <c r="E160" s="86" t="s">
        <v>925</v>
      </c>
      <c r="F160" s="87">
        <v>45413</v>
      </c>
      <c r="G160" s="87">
        <v>45597</v>
      </c>
      <c r="H160" s="95">
        <v>50000</v>
      </c>
      <c r="I160" s="95">
        <v>1854</v>
      </c>
      <c r="J160" s="88">
        <v>25</v>
      </c>
      <c r="K160" s="68">
        <f t="shared" si="21"/>
        <v>1435</v>
      </c>
      <c r="L160" s="66">
        <f t="shared" si="15"/>
        <v>3549.9999999999995</v>
      </c>
      <c r="M160" s="66">
        <f t="shared" si="16"/>
        <v>650</v>
      </c>
      <c r="N160" s="68">
        <f t="shared" si="17"/>
        <v>1520</v>
      </c>
      <c r="O160" s="66">
        <f t="shared" si="18"/>
        <v>3545.0000000000005</v>
      </c>
      <c r="P160" s="90"/>
      <c r="Q160" s="66">
        <f t="shared" si="19"/>
        <v>10700</v>
      </c>
      <c r="R160" s="95">
        <v>4834</v>
      </c>
      <c r="S160" s="66">
        <f t="shared" si="20"/>
        <v>7745</v>
      </c>
      <c r="T160" s="95">
        <v>45166</v>
      </c>
      <c r="U160" s="67" t="s">
        <v>204</v>
      </c>
      <c r="V160" s="91" t="s">
        <v>316</v>
      </c>
    </row>
    <row r="161" spans="1:22" s="3" customFormat="1" ht="30" hidden="1" customHeight="1">
      <c r="A161" s="84">
        <v>155</v>
      </c>
      <c r="B161" s="84" t="s">
        <v>1477</v>
      </c>
      <c r="C161" s="84" t="s">
        <v>1567</v>
      </c>
      <c r="D161" s="84" t="s">
        <v>1568</v>
      </c>
      <c r="E161" s="86" t="s">
        <v>972</v>
      </c>
      <c r="F161" s="87">
        <v>45505</v>
      </c>
      <c r="G161" s="87">
        <v>45689</v>
      </c>
      <c r="H161" s="95">
        <v>13000</v>
      </c>
      <c r="I161" s="94">
        <v>0</v>
      </c>
      <c r="J161" s="88">
        <v>25</v>
      </c>
      <c r="K161" s="68">
        <f t="shared" si="21"/>
        <v>373.1</v>
      </c>
      <c r="L161" s="66">
        <f t="shared" si="15"/>
        <v>922.99999999999989</v>
      </c>
      <c r="M161" s="66">
        <f t="shared" si="16"/>
        <v>169</v>
      </c>
      <c r="N161" s="68">
        <f t="shared" si="17"/>
        <v>395.2</v>
      </c>
      <c r="O161" s="66">
        <f t="shared" si="18"/>
        <v>921.7</v>
      </c>
      <c r="P161" s="90"/>
      <c r="Q161" s="66">
        <f t="shared" si="19"/>
        <v>2782</v>
      </c>
      <c r="R161" s="94">
        <v>793.3</v>
      </c>
      <c r="S161" s="66">
        <f t="shared" si="20"/>
        <v>2013.7</v>
      </c>
      <c r="T161" s="95">
        <v>12206.7</v>
      </c>
      <c r="U161" s="67" t="s">
        <v>204</v>
      </c>
      <c r="V161" s="91" t="s">
        <v>316</v>
      </c>
    </row>
    <row r="162" spans="1:22" s="3" customFormat="1" ht="30" hidden="1" customHeight="1">
      <c r="A162" s="84">
        <v>156</v>
      </c>
      <c r="B162" s="84" t="s">
        <v>890</v>
      </c>
      <c r="C162" s="84" t="s">
        <v>28</v>
      </c>
      <c r="D162" s="84" t="s">
        <v>687</v>
      </c>
      <c r="E162" s="86" t="s">
        <v>925</v>
      </c>
      <c r="F162" s="87">
        <v>45383</v>
      </c>
      <c r="G162" s="87">
        <v>45597</v>
      </c>
      <c r="H162" s="95">
        <v>18000</v>
      </c>
      <c r="I162" s="94">
        <v>0</v>
      </c>
      <c r="J162" s="88">
        <v>25</v>
      </c>
      <c r="K162" s="68">
        <f t="shared" si="21"/>
        <v>516.6</v>
      </c>
      <c r="L162" s="66">
        <f t="shared" si="15"/>
        <v>1277.9999999999998</v>
      </c>
      <c r="M162" s="66">
        <f t="shared" si="16"/>
        <v>234</v>
      </c>
      <c r="N162" s="68">
        <f t="shared" si="17"/>
        <v>547.20000000000005</v>
      </c>
      <c r="O162" s="66">
        <f t="shared" si="18"/>
        <v>1276.2</v>
      </c>
      <c r="P162" s="66"/>
      <c r="Q162" s="66">
        <f t="shared" si="19"/>
        <v>3852</v>
      </c>
      <c r="R162" s="95">
        <v>1088.8</v>
      </c>
      <c r="S162" s="66">
        <f t="shared" si="20"/>
        <v>2788.2</v>
      </c>
      <c r="T162" s="95">
        <v>16911.2</v>
      </c>
      <c r="U162" s="67" t="s">
        <v>204</v>
      </c>
      <c r="V162" s="68" t="s">
        <v>316</v>
      </c>
    </row>
    <row r="163" spans="1:22" s="3" customFormat="1" ht="30" hidden="1" customHeight="1">
      <c r="A163" s="84">
        <v>157</v>
      </c>
      <c r="B163" s="84" t="s">
        <v>164</v>
      </c>
      <c r="C163" s="84" t="s">
        <v>104</v>
      </c>
      <c r="D163" s="84" t="s">
        <v>791</v>
      </c>
      <c r="E163" s="86" t="s">
        <v>925</v>
      </c>
      <c r="F163" s="87">
        <v>45383</v>
      </c>
      <c r="G163" s="87">
        <v>45597</v>
      </c>
      <c r="H163" s="95">
        <v>50000</v>
      </c>
      <c r="I163" s="95">
        <v>1854</v>
      </c>
      <c r="J163" s="88">
        <v>25</v>
      </c>
      <c r="K163" s="68">
        <f t="shared" si="21"/>
        <v>1435</v>
      </c>
      <c r="L163" s="66">
        <f t="shared" si="15"/>
        <v>3549.9999999999995</v>
      </c>
      <c r="M163" s="66">
        <f t="shared" si="16"/>
        <v>650</v>
      </c>
      <c r="N163" s="68">
        <f t="shared" si="17"/>
        <v>1520</v>
      </c>
      <c r="O163" s="66">
        <f t="shared" si="18"/>
        <v>3545.0000000000005</v>
      </c>
      <c r="P163" s="68"/>
      <c r="Q163" s="66">
        <f t="shared" si="19"/>
        <v>10700</v>
      </c>
      <c r="R163" s="95">
        <v>4834</v>
      </c>
      <c r="S163" s="66">
        <f t="shared" si="20"/>
        <v>7745</v>
      </c>
      <c r="T163" s="95">
        <v>45166</v>
      </c>
      <c r="U163" s="67" t="s">
        <v>204</v>
      </c>
      <c r="V163" s="68" t="s">
        <v>315</v>
      </c>
    </row>
    <row r="164" spans="1:22" s="3" customFormat="1" ht="30" hidden="1" customHeight="1">
      <c r="A164" s="84">
        <v>158</v>
      </c>
      <c r="B164" s="84" t="s">
        <v>1013</v>
      </c>
      <c r="C164" s="84" t="s">
        <v>471</v>
      </c>
      <c r="D164" s="84" t="s">
        <v>660</v>
      </c>
      <c r="E164" s="86" t="s">
        <v>925</v>
      </c>
      <c r="F164" s="87">
        <v>45444</v>
      </c>
      <c r="G164" s="87">
        <v>45627</v>
      </c>
      <c r="H164" s="95">
        <v>20000</v>
      </c>
      <c r="I164" s="94">
        <v>0</v>
      </c>
      <c r="J164" s="88">
        <v>25</v>
      </c>
      <c r="K164" s="68">
        <f t="shared" si="21"/>
        <v>574</v>
      </c>
      <c r="L164" s="66">
        <f t="shared" si="15"/>
        <v>1419.9999999999998</v>
      </c>
      <c r="M164" s="66">
        <f t="shared" si="16"/>
        <v>260</v>
      </c>
      <c r="N164" s="68">
        <f t="shared" si="17"/>
        <v>608</v>
      </c>
      <c r="O164" s="66">
        <f t="shared" si="18"/>
        <v>1418</v>
      </c>
      <c r="P164" s="90"/>
      <c r="Q164" s="66">
        <f t="shared" si="19"/>
        <v>4280</v>
      </c>
      <c r="R164" s="95">
        <v>5743.16</v>
      </c>
      <c r="S164" s="66">
        <f t="shared" si="20"/>
        <v>3098</v>
      </c>
      <c r="T164" s="95">
        <v>14256.84</v>
      </c>
      <c r="U164" s="67" t="s">
        <v>204</v>
      </c>
      <c r="V164" s="91" t="s">
        <v>315</v>
      </c>
    </row>
    <row r="165" spans="1:22" s="3" customFormat="1" ht="30" hidden="1" customHeight="1">
      <c r="A165" s="84">
        <v>159</v>
      </c>
      <c r="B165" s="84" t="s">
        <v>546</v>
      </c>
      <c r="C165" s="84" t="s">
        <v>26</v>
      </c>
      <c r="D165" s="84" t="s">
        <v>590</v>
      </c>
      <c r="E165" s="86" t="s">
        <v>925</v>
      </c>
      <c r="F165" s="87">
        <v>45383</v>
      </c>
      <c r="G165" s="87">
        <v>45597</v>
      </c>
      <c r="H165" s="95">
        <v>20000</v>
      </c>
      <c r="I165" s="94">
        <v>0</v>
      </c>
      <c r="J165" s="88">
        <v>25</v>
      </c>
      <c r="K165" s="68">
        <f t="shared" si="21"/>
        <v>574</v>
      </c>
      <c r="L165" s="66">
        <f t="shared" si="15"/>
        <v>1419.9999999999998</v>
      </c>
      <c r="M165" s="66">
        <f t="shared" si="16"/>
        <v>260</v>
      </c>
      <c r="N165" s="68">
        <f t="shared" si="17"/>
        <v>608</v>
      </c>
      <c r="O165" s="66">
        <f t="shared" si="18"/>
        <v>1418</v>
      </c>
      <c r="P165" s="66"/>
      <c r="Q165" s="66">
        <f t="shared" si="19"/>
        <v>4280</v>
      </c>
      <c r="R165" s="95">
        <v>1307</v>
      </c>
      <c r="S165" s="66">
        <f t="shared" si="20"/>
        <v>3098</v>
      </c>
      <c r="T165" s="95">
        <v>18693</v>
      </c>
      <c r="U165" s="67" t="s">
        <v>204</v>
      </c>
      <c r="V165" s="68" t="s">
        <v>315</v>
      </c>
    </row>
    <row r="166" spans="1:22" s="3" customFormat="1" ht="30" hidden="1" customHeight="1">
      <c r="A166" s="84">
        <v>160</v>
      </c>
      <c r="B166" s="84" t="s">
        <v>1116</v>
      </c>
      <c r="C166" s="84" t="s">
        <v>8</v>
      </c>
      <c r="D166" s="84" t="s">
        <v>227</v>
      </c>
      <c r="E166" s="86" t="s">
        <v>972</v>
      </c>
      <c r="F166" s="87">
        <v>45444</v>
      </c>
      <c r="G166" s="87">
        <v>45627</v>
      </c>
      <c r="H166" s="95">
        <v>20000</v>
      </c>
      <c r="I166" s="94">
        <v>0</v>
      </c>
      <c r="J166" s="88">
        <v>25</v>
      </c>
      <c r="K166" s="68">
        <f t="shared" si="21"/>
        <v>574</v>
      </c>
      <c r="L166" s="66">
        <f t="shared" si="15"/>
        <v>1419.9999999999998</v>
      </c>
      <c r="M166" s="66">
        <f t="shared" si="16"/>
        <v>260</v>
      </c>
      <c r="N166" s="68">
        <f t="shared" si="17"/>
        <v>608</v>
      </c>
      <c r="O166" s="66">
        <f t="shared" si="18"/>
        <v>1418</v>
      </c>
      <c r="P166" s="66"/>
      <c r="Q166" s="66">
        <f t="shared" si="19"/>
        <v>4280</v>
      </c>
      <c r="R166" s="95">
        <v>1207</v>
      </c>
      <c r="S166" s="66">
        <f t="shared" si="20"/>
        <v>3098</v>
      </c>
      <c r="T166" s="95">
        <v>18793</v>
      </c>
      <c r="U166" s="67" t="s">
        <v>204</v>
      </c>
      <c r="V166" s="68" t="s">
        <v>315</v>
      </c>
    </row>
    <row r="167" spans="1:22" s="3" customFormat="1" ht="30" hidden="1" customHeight="1">
      <c r="A167" s="84">
        <v>161</v>
      </c>
      <c r="B167" s="84" t="s">
        <v>456</v>
      </c>
      <c r="C167" s="84" t="s">
        <v>473</v>
      </c>
      <c r="D167" s="84" t="s">
        <v>215</v>
      </c>
      <c r="E167" s="86" t="s">
        <v>925</v>
      </c>
      <c r="F167" s="87">
        <v>45383</v>
      </c>
      <c r="G167" s="87">
        <v>45597</v>
      </c>
      <c r="H167" s="95">
        <v>65000</v>
      </c>
      <c r="I167" s="95">
        <v>4427.58</v>
      </c>
      <c r="J167" s="88">
        <v>25</v>
      </c>
      <c r="K167" s="68">
        <f t="shared" si="21"/>
        <v>1865.5</v>
      </c>
      <c r="L167" s="66">
        <f t="shared" si="15"/>
        <v>4615</v>
      </c>
      <c r="M167" s="66">
        <f t="shared" si="16"/>
        <v>845</v>
      </c>
      <c r="N167" s="68">
        <f t="shared" si="17"/>
        <v>1976</v>
      </c>
      <c r="O167" s="66">
        <f t="shared" si="18"/>
        <v>4608.5</v>
      </c>
      <c r="P167" s="66"/>
      <c r="Q167" s="66">
        <f t="shared" si="19"/>
        <v>13910</v>
      </c>
      <c r="R167" s="95">
        <v>8294.08</v>
      </c>
      <c r="S167" s="66">
        <f t="shared" si="20"/>
        <v>10068.5</v>
      </c>
      <c r="T167" s="95">
        <v>56705.919999999998</v>
      </c>
      <c r="U167" s="67" t="s">
        <v>204</v>
      </c>
      <c r="V167" s="68" t="s">
        <v>315</v>
      </c>
    </row>
    <row r="168" spans="1:22" s="3" customFormat="1" ht="30" hidden="1" customHeight="1">
      <c r="A168" s="84">
        <v>162</v>
      </c>
      <c r="B168" s="84" t="s">
        <v>1450</v>
      </c>
      <c r="C168" s="84" t="s">
        <v>17</v>
      </c>
      <c r="D168" s="84" t="s">
        <v>227</v>
      </c>
      <c r="E168" s="86" t="s">
        <v>972</v>
      </c>
      <c r="F168" s="87">
        <v>45444</v>
      </c>
      <c r="G168" s="87">
        <v>45627</v>
      </c>
      <c r="H168" s="95">
        <v>40000</v>
      </c>
      <c r="I168" s="94">
        <v>442.65</v>
      </c>
      <c r="J168" s="88">
        <v>25</v>
      </c>
      <c r="K168" s="68">
        <f t="shared" si="21"/>
        <v>1148</v>
      </c>
      <c r="L168" s="66">
        <f t="shared" si="15"/>
        <v>2839.9999999999995</v>
      </c>
      <c r="M168" s="66">
        <f t="shared" si="16"/>
        <v>520</v>
      </c>
      <c r="N168" s="68">
        <f t="shared" si="17"/>
        <v>1216</v>
      </c>
      <c r="O168" s="66">
        <f t="shared" si="18"/>
        <v>2836</v>
      </c>
      <c r="P168" s="66"/>
      <c r="Q168" s="66">
        <f t="shared" si="19"/>
        <v>8560</v>
      </c>
      <c r="R168" s="95">
        <v>2831.65</v>
      </c>
      <c r="S168" s="66">
        <f t="shared" si="20"/>
        <v>6196</v>
      </c>
      <c r="T168" s="95">
        <v>37168.35</v>
      </c>
      <c r="U168" s="67" t="s">
        <v>204</v>
      </c>
      <c r="V168" s="68" t="s">
        <v>315</v>
      </c>
    </row>
    <row r="169" spans="1:22" s="3" customFormat="1" ht="30" hidden="1" customHeight="1">
      <c r="A169" s="84">
        <v>163</v>
      </c>
      <c r="B169" s="84" t="s">
        <v>148</v>
      </c>
      <c r="C169" s="84" t="s">
        <v>26</v>
      </c>
      <c r="D169" s="84" t="s">
        <v>210</v>
      </c>
      <c r="E169" s="86" t="s">
        <v>925</v>
      </c>
      <c r="F169" s="87">
        <v>45383</v>
      </c>
      <c r="G169" s="87">
        <v>45597</v>
      </c>
      <c r="H169" s="95">
        <v>20000</v>
      </c>
      <c r="I169" s="94">
        <v>0</v>
      </c>
      <c r="J169" s="88">
        <v>25</v>
      </c>
      <c r="K169" s="68">
        <f t="shared" si="21"/>
        <v>574</v>
      </c>
      <c r="L169" s="66">
        <f t="shared" si="15"/>
        <v>1419.9999999999998</v>
      </c>
      <c r="M169" s="66">
        <f t="shared" si="16"/>
        <v>260</v>
      </c>
      <c r="N169" s="68">
        <f t="shared" si="17"/>
        <v>608</v>
      </c>
      <c r="O169" s="66">
        <f t="shared" si="18"/>
        <v>1418</v>
      </c>
      <c r="P169" s="66"/>
      <c r="Q169" s="66">
        <f t="shared" si="19"/>
        <v>4280</v>
      </c>
      <c r="R169" s="95">
        <v>1307</v>
      </c>
      <c r="S169" s="66">
        <f t="shared" si="20"/>
        <v>3098</v>
      </c>
      <c r="T169" s="95">
        <v>18693</v>
      </c>
      <c r="U169" s="67" t="s">
        <v>204</v>
      </c>
      <c r="V169" s="68" t="s">
        <v>315</v>
      </c>
    </row>
    <row r="170" spans="1:22" s="3" customFormat="1" ht="30" hidden="1" customHeight="1">
      <c r="A170" s="84">
        <v>164</v>
      </c>
      <c r="B170" s="84" t="s">
        <v>268</v>
      </c>
      <c r="C170" s="84" t="s">
        <v>108</v>
      </c>
      <c r="D170" s="84" t="s">
        <v>692</v>
      </c>
      <c r="E170" s="86" t="s">
        <v>925</v>
      </c>
      <c r="F170" s="87">
        <v>45383</v>
      </c>
      <c r="G170" s="87">
        <v>45597</v>
      </c>
      <c r="H170" s="95">
        <v>17500</v>
      </c>
      <c r="I170" s="94">
        <v>0</v>
      </c>
      <c r="J170" s="88">
        <v>25</v>
      </c>
      <c r="K170" s="68">
        <f t="shared" si="21"/>
        <v>502.25</v>
      </c>
      <c r="L170" s="66">
        <f t="shared" si="15"/>
        <v>1242.5</v>
      </c>
      <c r="M170" s="66">
        <f t="shared" si="16"/>
        <v>227.5</v>
      </c>
      <c r="N170" s="68">
        <f t="shared" si="17"/>
        <v>532</v>
      </c>
      <c r="O170" s="66">
        <f t="shared" si="18"/>
        <v>1240.75</v>
      </c>
      <c r="P170" s="66"/>
      <c r="Q170" s="66">
        <f t="shared" si="19"/>
        <v>3745</v>
      </c>
      <c r="R170" s="95">
        <v>1059.25</v>
      </c>
      <c r="S170" s="66">
        <f t="shared" si="20"/>
        <v>2710.75</v>
      </c>
      <c r="T170" s="95">
        <v>16440.75</v>
      </c>
      <c r="U170" s="67" t="s">
        <v>204</v>
      </c>
      <c r="V170" s="68" t="s">
        <v>315</v>
      </c>
    </row>
    <row r="171" spans="1:22" s="3" customFormat="1" ht="30" hidden="1" customHeight="1">
      <c r="A171" s="84">
        <v>165</v>
      </c>
      <c r="B171" s="84" t="s">
        <v>499</v>
      </c>
      <c r="C171" s="84" t="s">
        <v>102</v>
      </c>
      <c r="D171" s="84" t="s">
        <v>785</v>
      </c>
      <c r="E171" s="86" t="s">
        <v>925</v>
      </c>
      <c r="F171" s="87">
        <v>45383</v>
      </c>
      <c r="G171" s="87">
        <v>45597</v>
      </c>
      <c r="H171" s="95">
        <v>90000</v>
      </c>
      <c r="I171" s="95">
        <v>9753.1200000000008</v>
      </c>
      <c r="J171" s="88">
        <v>25</v>
      </c>
      <c r="K171" s="68">
        <f t="shared" si="21"/>
        <v>2583</v>
      </c>
      <c r="L171" s="66">
        <f t="shared" si="15"/>
        <v>6389.9999999999991</v>
      </c>
      <c r="M171" s="66">
        <f t="shared" si="16"/>
        <v>1170</v>
      </c>
      <c r="N171" s="68">
        <f t="shared" si="17"/>
        <v>2736</v>
      </c>
      <c r="O171" s="66">
        <f t="shared" si="18"/>
        <v>6381</v>
      </c>
      <c r="P171" s="66"/>
      <c r="Q171" s="66">
        <f t="shared" si="19"/>
        <v>19260</v>
      </c>
      <c r="R171" s="95">
        <v>15097.12</v>
      </c>
      <c r="S171" s="66">
        <f t="shared" si="20"/>
        <v>13941</v>
      </c>
      <c r="T171" s="95">
        <v>74902.880000000005</v>
      </c>
      <c r="U171" s="67" t="s">
        <v>204</v>
      </c>
      <c r="V171" s="68" t="s">
        <v>315</v>
      </c>
    </row>
    <row r="172" spans="1:22" s="3" customFormat="1" ht="30" hidden="1" customHeight="1">
      <c r="A172" s="84">
        <v>166</v>
      </c>
      <c r="B172" s="84" t="s">
        <v>831</v>
      </c>
      <c r="C172" s="84" t="s">
        <v>70</v>
      </c>
      <c r="D172" s="84" t="s">
        <v>964</v>
      </c>
      <c r="E172" s="86" t="s">
        <v>925</v>
      </c>
      <c r="F172" s="87">
        <v>45383</v>
      </c>
      <c r="G172" s="87">
        <v>45597</v>
      </c>
      <c r="H172" s="95">
        <v>100000</v>
      </c>
      <c r="I172" s="95">
        <v>12105.37</v>
      </c>
      <c r="J172" s="88">
        <v>25</v>
      </c>
      <c r="K172" s="68">
        <f t="shared" si="21"/>
        <v>2870</v>
      </c>
      <c r="L172" s="66">
        <f t="shared" si="15"/>
        <v>7099.9999999999991</v>
      </c>
      <c r="M172" s="66">
        <f t="shared" si="16"/>
        <v>1300</v>
      </c>
      <c r="N172" s="68">
        <f t="shared" si="17"/>
        <v>3040</v>
      </c>
      <c r="O172" s="66">
        <f t="shared" si="18"/>
        <v>7090.0000000000009</v>
      </c>
      <c r="P172" s="66"/>
      <c r="Q172" s="66">
        <f t="shared" si="19"/>
        <v>21400</v>
      </c>
      <c r="R172" s="95">
        <v>18040.37</v>
      </c>
      <c r="S172" s="66">
        <f t="shared" si="20"/>
        <v>15490</v>
      </c>
      <c r="T172" s="95">
        <v>81959.63</v>
      </c>
      <c r="U172" s="67" t="s">
        <v>204</v>
      </c>
      <c r="V172" s="68" t="s">
        <v>315</v>
      </c>
    </row>
    <row r="173" spans="1:22" s="3" customFormat="1" ht="30" hidden="1" customHeight="1">
      <c r="A173" s="84">
        <v>167</v>
      </c>
      <c r="B173" s="84" t="s">
        <v>325</v>
      </c>
      <c r="C173" s="84" t="s">
        <v>305</v>
      </c>
      <c r="D173" s="84" t="s">
        <v>865</v>
      </c>
      <c r="E173" s="86" t="s">
        <v>925</v>
      </c>
      <c r="F173" s="87">
        <v>45383</v>
      </c>
      <c r="G173" s="87">
        <v>45597</v>
      </c>
      <c r="H173" s="95">
        <v>46000</v>
      </c>
      <c r="I173" s="95">
        <v>1289.46</v>
      </c>
      <c r="J173" s="88">
        <v>25</v>
      </c>
      <c r="K173" s="68">
        <f t="shared" si="21"/>
        <v>1320.2</v>
      </c>
      <c r="L173" s="66">
        <f t="shared" si="15"/>
        <v>3265.9999999999995</v>
      </c>
      <c r="M173" s="66">
        <f t="shared" si="16"/>
        <v>598</v>
      </c>
      <c r="N173" s="68">
        <f t="shared" si="17"/>
        <v>1398.4</v>
      </c>
      <c r="O173" s="66">
        <f t="shared" si="18"/>
        <v>3261.4</v>
      </c>
      <c r="P173" s="66"/>
      <c r="Q173" s="66">
        <f t="shared" si="19"/>
        <v>9844</v>
      </c>
      <c r="R173" s="95">
        <v>8115</v>
      </c>
      <c r="S173" s="66">
        <f t="shared" si="20"/>
        <v>7125.4</v>
      </c>
      <c r="T173" s="95">
        <v>37885</v>
      </c>
      <c r="U173" s="67" t="s">
        <v>204</v>
      </c>
      <c r="V173" s="68" t="s">
        <v>315</v>
      </c>
    </row>
    <row r="174" spans="1:22" s="3" customFormat="1" ht="30" hidden="1" customHeight="1">
      <c r="A174" s="84">
        <v>168</v>
      </c>
      <c r="B174" s="84" t="s">
        <v>1573</v>
      </c>
      <c r="C174" s="84" t="s">
        <v>1110</v>
      </c>
      <c r="D174" s="84" t="s">
        <v>227</v>
      </c>
      <c r="E174" s="86" t="s">
        <v>972</v>
      </c>
      <c r="F174" s="87">
        <v>45444</v>
      </c>
      <c r="G174" s="87">
        <v>45627</v>
      </c>
      <c r="H174" s="95">
        <v>25000</v>
      </c>
      <c r="I174" s="94">
        <v>0</v>
      </c>
      <c r="J174" s="88">
        <v>25</v>
      </c>
      <c r="K174" s="68">
        <f t="shared" si="21"/>
        <v>717.5</v>
      </c>
      <c r="L174" s="66">
        <f t="shared" si="15"/>
        <v>1774.9999999999998</v>
      </c>
      <c r="M174" s="66">
        <f t="shared" si="16"/>
        <v>325</v>
      </c>
      <c r="N174" s="68">
        <f t="shared" si="17"/>
        <v>760</v>
      </c>
      <c r="O174" s="66">
        <f t="shared" si="18"/>
        <v>1772.5000000000002</v>
      </c>
      <c r="P174" s="66"/>
      <c r="Q174" s="66">
        <f t="shared" si="19"/>
        <v>5350</v>
      </c>
      <c r="R174" s="95">
        <v>1502.5</v>
      </c>
      <c r="S174" s="66">
        <f t="shared" si="20"/>
        <v>3872.5</v>
      </c>
      <c r="T174" s="95">
        <v>23497.5</v>
      </c>
      <c r="U174" s="67" t="s">
        <v>204</v>
      </c>
      <c r="V174" s="68" t="s">
        <v>315</v>
      </c>
    </row>
    <row r="175" spans="1:22" s="3" customFormat="1" ht="30" hidden="1" customHeight="1">
      <c r="A175" s="84">
        <v>169</v>
      </c>
      <c r="B175" s="84" t="s">
        <v>39</v>
      </c>
      <c r="C175" s="84" t="s">
        <v>40</v>
      </c>
      <c r="D175" s="84" t="s">
        <v>865</v>
      </c>
      <c r="E175" s="86" t="s">
        <v>925</v>
      </c>
      <c r="F175" s="87">
        <v>45383</v>
      </c>
      <c r="G175" s="87">
        <v>45597</v>
      </c>
      <c r="H175" s="95">
        <v>46000</v>
      </c>
      <c r="I175" s="95">
        <v>1289.46</v>
      </c>
      <c r="J175" s="88">
        <v>25</v>
      </c>
      <c r="K175" s="68">
        <f t="shared" si="21"/>
        <v>1320.2</v>
      </c>
      <c r="L175" s="66">
        <f t="shared" si="15"/>
        <v>3265.9999999999995</v>
      </c>
      <c r="M175" s="66">
        <f t="shared" si="16"/>
        <v>598</v>
      </c>
      <c r="N175" s="68">
        <f t="shared" si="17"/>
        <v>1398.4</v>
      </c>
      <c r="O175" s="66">
        <f t="shared" si="18"/>
        <v>3261.4</v>
      </c>
      <c r="P175" s="66"/>
      <c r="Q175" s="66">
        <f t="shared" si="19"/>
        <v>9844</v>
      </c>
      <c r="R175" s="95">
        <v>24241.72</v>
      </c>
      <c r="S175" s="66">
        <f t="shared" si="20"/>
        <v>7125.4</v>
      </c>
      <c r="T175" s="95">
        <v>21758.28</v>
      </c>
      <c r="U175" s="67" t="s">
        <v>204</v>
      </c>
      <c r="V175" s="68" t="s">
        <v>315</v>
      </c>
    </row>
    <row r="176" spans="1:22" s="3" customFormat="1" ht="30" hidden="1" customHeight="1">
      <c r="A176" s="84">
        <v>170</v>
      </c>
      <c r="B176" s="84" t="s">
        <v>250</v>
      </c>
      <c r="C176" s="84" t="s">
        <v>26</v>
      </c>
      <c r="D176" s="84" t="s">
        <v>791</v>
      </c>
      <c r="E176" s="86" t="s">
        <v>925</v>
      </c>
      <c r="F176" s="87">
        <v>45383</v>
      </c>
      <c r="G176" s="87">
        <v>45597</v>
      </c>
      <c r="H176" s="95">
        <v>45000</v>
      </c>
      <c r="I176" s="95">
        <v>1148.33</v>
      </c>
      <c r="J176" s="88">
        <v>25</v>
      </c>
      <c r="K176" s="68">
        <f t="shared" si="21"/>
        <v>1291.5</v>
      </c>
      <c r="L176" s="66">
        <f t="shared" si="15"/>
        <v>3194.9999999999995</v>
      </c>
      <c r="M176" s="66">
        <f t="shared" si="16"/>
        <v>585</v>
      </c>
      <c r="N176" s="68">
        <f t="shared" si="17"/>
        <v>1368</v>
      </c>
      <c r="O176" s="66">
        <f t="shared" si="18"/>
        <v>3190.5</v>
      </c>
      <c r="P176" s="66"/>
      <c r="Q176" s="66">
        <f t="shared" si="19"/>
        <v>9630</v>
      </c>
      <c r="R176" s="95">
        <v>5054.47</v>
      </c>
      <c r="S176" s="66">
        <f t="shared" si="20"/>
        <v>6970.5</v>
      </c>
      <c r="T176" s="95">
        <v>39945.53</v>
      </c>
      <c r="U176" s="67" t="s">
        <v>204</v>
      </c>
      <c r="V176" s="68" t="s">
        <v>315</v>
      </c>
    </row>
    <row r="177" spans="1:22" s="3" customFormat="1" ht="30" hidden="1" customHeight="1">
      <c r="A177" s="84">
        <v>171</v>
      </c>
      <c r="B177" s="84" t="s">
        <v>891</v>
      </c>
      <c r="C177" s="84" t="s">
        <v>26</v>
      </c>
      <c r="D177" s="84" t="s">
        <v>786</v>
      </c>
      <c r="E177" s="86" t="s">
        <v>925</v>
      </c>
      <c r="F177" s="87">
        <v>45383</v>
      </c>
      <c r="G177" s="87">
        <v>45597</v>
      </c>
      <c r="H177" s="95">
        <v>20000</v>
      </c>
      <c r="I177" s="94">
        <v>0</v>
      </c>
      <c r="J177" s="88">
        <v>25</v>
      </c>
      <c r="K177" s="68">
        <f t="shared" si="21"/>
        <v>574</v>
      </c>
      <c r="L177" s="66">
        <f t="shared" si="15"/>
        <v>1419.9999999999998</v>
      </c>
      <c r="M177" s="66">
        <f t="shared" si="16"/>
        <v>260</v>
      </c>
      <c r="N177" s="68">
        <f t="shared" si="17"/>
        <v>608</v>
      </c>
      <c r="O177" s="66">
        <f t="shared" si="18"/>
        <v>1418</v>
      </c>
      <c r="P177" s="66"/>
      <c r="Q177" s="66">
        <f t="shared" si="19"/>
        <v>4280</v>
      </c>
      <c r="R177" s="95">
        <v>1207</v>
      </c>
      <c r="S177" s="66">
        <f t="shared" si="20"/>
        <v>3098</v>
      </c>
      <c r="T177" s="95">
        <v>18793</v>
      </c>
      <c r="U177" s="67" t="s">
        <v>204</v>
      </c>
      <c r="V177" s="68" t="s">
        <v>315</v>
      </c>
    </row>
    <row r="178" spans="1:22" s="3" customFormat="1" ht="30" hidden="1" customHeight="1">
      <c r="A178" s="84">
        <v>172</v>
      </c>
      <c r="B178" s="84" t="s">
        <v>596</v>
      </c>
      <c r="C178" s="84" t="s">
        <v>302</v>
      </c>
      <c r="D178" s="84" t="s">
        <v>1460</v>
      </c>
      <c r="E178" s="86" t="s">
        <v>925</v>
      </c>
      <c r="F178" s="87">
        <v>45383</v>
      </c>
      <c r="G178" s="87">
        <v>45597</v>
      </c>
      <c r="H178" s="95">
        <v>50000</v>
      </c>
      <c r="I178" s="95">
        <v>1596.68</v>
      </c>
      <c r="J178" s="88">
        <v>25</v>
      </c>
      <c r="K178" s="68">
        <f t="shared" si="21"/>
        <v>1435</v>
      </c>
      <c r="L178" s="66">
        <f t="shared" si="15"/>
        <v>3549.9999999999995</v>
      </c>
      <c r="M178" s="66">
        <f t="shared" si="16"/>
        <v>650</v>
      </c>
      <c r="N178" s="68">
        <f t="shared" si="17"/>
        <v>1520</v>
      </c>
      <c r="O178" s="66">
        <f t="shared" si="18"/>
        <v>3545.0000000000005</v>
      </c>
      <c r="P178" s="68"/>
      <c r="Q178" s="66">
        <f t="shared" si="19"/>
        <v>10700</v>
      </c>
      <c r="R178" s="95">
        <v>6292.14</v>
      </c>
      <c r="S178" s="66">
        <f t="shared" si="20"/>
        <v>7745</v>
      </c>
      <c r="T178" s="95">
        <v>43707.86</v>
      </c>
      <c r="U178" s="67" t="s">
        <v>204</v>
      </c>
      <c r="V178" s="68" t="s">
        <v>315</v>
      </c>
    </row>
    <row r="179" spans="1:22" s="3" customFormat="1" ht="30" hidden="1" customHeight="1">
      <c r="A179" s="84">
        <v>173</v>
      </c>
      <c r="B179" s="84" t="s">
        <v>1206</v>
      </c>
      <c r="C179" s="84" t="s">
        <v>17</v>
      </c>
      <c r="D179" s="84" t="s">
        <v>693</v>
      </c>
      <c r="E179" s="86" t="s">
        <v>972</v>
      </c>
      <c r="F179" s="87">
        <v>45474</v>
      </c>
      <c r="G179" s="87">
        <v>45809</v>
      </c>
      <c r="H179" s="95">
        <v>22000</v>
      </c>
      <c r="I179" s="94">
        <v>0</v>
      </c>
      <c r="J179" s="88">
        <v>25</v>
      </c>
      <c r="K179" s="68">
        <f t="shared" si="21"/>
        <v>631.4</v>
      </c>
      <c r="L179" s="66">
        <f t="shared" si="15"/>
        <v>1561.9999999999998</v>
      </c>
      <c r="M179" s="66">
        <f t="shared" si="16"/>
        <v>286</v>
      </c>
      <c r="N179" s="68">
        <f t="shared" si="17"/>
        <v>668.8</v>
      </c>
      <c r="O179" s="66">
        <f t="shared" si="18"/>
        <v>1559.8000000000002</v>
      </c>
      <c r="P179" s="68"/>
      <c r="Q179" s="66">
        <f t="shared" si="19"/>
        <v>4708</v>
      </c>
      <c r="R179" s="95">
        <v>1325.2</v>
      </c>
      <c r="S179" s="66">
        <f t="shared" si="20"/>
        <v>3407.8</v>
      </c>
      <c r="T179" s="95">
        <v>20674.8</v>
      </c>
      <c r="U179" s="67" t="s">
        <v>204</v>
      </c>
      <c r="V179" s="68" t="s">
        <v>315</v>
      </c>
    </row>
    <row r="180" spans="1:22" s="3" customFormat="1" ht="30" hidden="1" customHeight="1">
      <c r="A180" s="84">
        <v>174</v>
      </c>
      <c r="B180" s="84" t="s">
        <v>709</v>
      </c>
      <c r="C180" s="84" t="s">
        <v>4</v>
      </c>
      <c r="D180" s="84" t="s">
        <v>209</v>
      </c>
      <c r="E180" s="86" t="s">
        <v>925</v>
      </c>
      <c r="F180" s="87">
        <v>45444</v>
      </c>
      <c r="G180" s="87">
        <v>45627</v>
      </c>
      <c r="H180" s="95">
        <v>50000</v>
      </c>
      <c r="I180" s="95">
        <v>1596.68</v>
      </c>
      <c r="J180" s="88">
        <v>25</v>
      </c>
      <c r="K180" s="68">
        <f t="shared" si="21"/>
        <v>1435</v>
      </c>
      <c r="L180" s="66">
        <f t="shared" si="15"/>
        <v>3549.9999999999995</v>
      </c>
      <c r="M180" s="66">
        <f t="shared" si="16"/>
        <v>650</v>
      </c>
      <c r="N180" s="68">
        <f t="shared" si="17"/>
        <v>1520</v>
      </c>
      <c r="O180" s="66">
        <f t="shared" si="18"/>
        <v>3545.0000000000005</v>
      </c>
      <c r="P180" s="66"/>
      <c r="Q180" s="66">
        <f t="shared" si="19"/>
        <v>10700</v>
      </c>
      <c r="R180" s="95">
        <v>6292.14</v>
      </c>
      <c r="S180" s="66">
        <f t="shared" si="20"/>
        <v>7745</v>
      </c>
      <c r="T180" s="95">
        <v>43707.86</v>
      </c>
      <c r="U180" s="67" t="s">
        <v>204</v>
      </c>
      <c r="V180" s="68" t="s">
        <v>315</v>
      </c>
    </row>
    <row r="181" spans="1:22" s="3" customFormat="1" ht="30" hidden="1" customHeight="1">
      <c r="A181" s="84">
        <v>175</v>
      </c>
      <c r="B181" s="84" t="s">
        <v>32</v>
      </c>
      <c r="C181" s="84" t="s">
        <v>33</v>
      </c>
      <c r="D181" s="84" t="s">
        <v>693</v>
      </c>
      <c r="E181" s="86" t="s">
        <v>925</v>
      </c>
      <c r="F181" s="87">
        <v>45383</v>
      </c>
      <c r="G181" s="87">
        <v>45597</v>
      </c>
      <c r="H181" s="95">
        <v>150000</v>
      </c>
      <c r="I181" s="95">
        <v>23866.62</v>
      </c>
      <c r="J181" s="88">
        <v>25</v>
      </c>
      <c r="K181" s="68">
        <f t="shared" si="21"/>
        <v>4305</v>
      </c>
      <c r="L181" s="66">
        <f t="shared" si="15"/>
        <v>10649.999999999998</v>
      </c>
      <c r="M181" s="66">
        <f t="shared" si="16"/>
        <v>1950</v>
      </c>
      <c r="N181" s="68">
        <f t="shared" si="17"/>
        <v>4560</v>
      </c>
      <c r="O181" s="66">
        <f t="shared" si="18"/>
        <v>10635</v>
      </c>
      <c r="P181" s="66"/>
      <c r="Q181" s="66">
        <f t="shared" si="19"/>
        <v>32100</v>
      </c>
      <c r="R181" s="95">
        <v>32756.62</v>
      </c>
      <c r="S181" s="66">
        <f t="shared" si="20"/>
        <v>23235</v>
      </c>
      <c r="T181" s="95">
        <v>117243.38</v>
      </c>
      <c r="U181" s="67" t="s">
        <v>204</v>
      </c>
      <c r="V181" s="68" t="s">
        <v>316</v>
      </c>
    </row>
    <row r="182" spans="1:22" s="3" customFormat="1" ht="30" hidden="1" customHeight="1">
      <c r="A182" s="84">
        <v>176</v>
      </c>
      <c r="B182" s="84" t="s">
        <v>1207</v>
      </c>
      <c r="C182" s="84" t="s">
        <v>108</v>
      </c>
      <c r="D182" s="84" t="s">
        <v>725</v>
      </c>
      <c r="E182" s="86" t="s">
        <v>972</v>
      </c>
      <c r="F182" s="87">
        <v>45474</v>
      </c>
      <c r="G182" s="87">
        <v>45809</v>
      </c>
      <c r="H182" s="95">
        <v>10000</v>
      </c>
      <c r="I182" s="94">
        <v>0</v>
      </c>
      <c r="J182" s="88">
        <v>25</v>
      </c>
      <c r="K182" s="68">
        <f t="shared" si="21"/>
        <v>287</v>
      </c>
      <c r="L182" s="66">
        <f t="shared" si="15"/>
        <v>709.99999999999989</v>
      </c>
      <c r="M182" s="66">
        <f t="shared" si="16"/>
        <v>130</v>
      </c>
      <c r="N182" s="68">
        <f t="shared" si="17"/>
        <v>304</v>
      </c>
      <c r="O182" s="66">
        <f t="shared" si="18"/>
        <v>709</v>
      </c>
      <c r="P182" s="66"/>
      <c r="Q182" s="66">
        <f t="shared" si="19"/>
        <v>2140</v>
      </c>
      <c r="R182" s="94">
        <v>616</v>
      </c>
      <c r="S182" s="66">
        <f t="shared" si="20"/>
        <v>1549</v>
      </c>
      <c r="T182" s="95">
        <v>9384</v>
      </c>
      <c r="U182" s="67" t="s">
        <v>204</v>
      </c>
      <c r="V182" s="68" t="s">
        <v>315</v>
      </c>
    </row>
    <row r="183" spans="1:22" s="3" customFormat="1" ht="30" hidden="1" customHeight="1">
      <c r="A183" s="84">
        <v>177</v>
      </c>
      <c r="B183" s="84" t="s">
        <v>1574</v>
      </c>
      <c r="C183" s="84" t="s">
        <v>1110</v>
      </c>
      <c r="D183" s="84" t="s">
        <v>227</v>
      </c>
      <c r="E183" s="86" t="s">
        <v>972</v>
      </c>
      <c r="F183" s="87">
        <v>45444</v>
      </c>
      <c r="G183" s="87">
        <v>45627</v>
      </c>
      <c r="H183" s="95">
        <v>25000</v>
      </c>
      <c r="I183" s="94">
        <v>0</v>
      </c>
      <c r="J183" s="88">
        <v>25</v>
      </c>
      <c r="K183" s="68">
        <f t="shared" si="21"/>
        <v>717.5</v>
      </c>
      <c r="L183" s="66">
        <f t="shared" si="15"/>
        <v>1774.9999999999998</v>
      </c>
      <c r="M183" s="66">
        <f t="shared" si="16"/>
        <v>325</v>
      </c>
      <c r="N183" s="68">
        <f t="shared" si="17"/>
        <v>760</v>
      </c>
      <c r="O183" s="66">
        <f t="shared" si="18"/>
        <v>1772.5000000000002</v>
      </c>
      <c r="P183" s="66"/>
      <c r="Q183" s="66">
        <f t="shared" si="19"/>
        <v>5350</v>
      </c>
      <c r="R183" s="95">
        <v>1502.5</v>
      </c>
      <c r="S183" s="66">
        <f t="shared" si="20"/>
        <v>3872.5</v>
      </c>
      <c r="T183" s="95">
        <v>23497.5</v>
      </c>
      <c r="U183" s="67" t="s">
        <v>204</v>
      </c>
      <c r="V183" s="68" t="s">
        <v>315</v>
      </c>
    </row>
    <row r="184" spans="1:22" s="3" customFormat="1" ht="30" hidden="1" customHeight="1">
      <c r="A184" s="84">
        <v>178</v>
      </c>
      <c r="B184" s="84" t="s">
        <v>557</v>
      </c>
      <c r="C184" s="84" t="s">
        <v>511</v>
      </c>
      <c r="D184" s="84" t="s">
        <v>244</v>
      </c>
      <c r="E184" s="86" t="s">
        <v>925</v>
      </c>
      <c r="F184" s="87">
        <v>45383</v>
      </c>
      <c r="G184" s="87">
        <v>45597</v>
      </c>
      <c r="H184" s="95">
        <v>50000</v>
      </c>
      <c r="I184" s="95">
        <v>1854</v>
      </c>
      <c r="J184" s="88">
        <v>25</v>
      </c>
      <c r="K184" s="68">
        <f t="shared" si="21"/>
        <v>1435</v>
      </c>
      <c r="L184" s="66">
        <f t="shared" si="15"/>
        <v>3549.9999999999995</v>
      </c>
      <c r="M184" s="66">
        <f t="shared" si="16"/>
        <v>650</v>
      </c>
      <c r="N184" s="68">
        <f t="shared" si="17"/>
        <v>1520</v>
      </c>
      <c r="O184" s="66">
        <f t="shared" si="18"/>
        <v>3545.0000000000005</v>
      </c>
      <c r="P184" s="66"/>
      <c r="Q184" s="66">
        <f t="shared" si="19"/>
        <v>10700</v>
      </c>
      <c r="R184" s="95">
        <v>4834</v>
      </c>
      <c r="S184" s="66">
        <f t="shared" si="20"/>
        <v>7745</v>
      </c>
      <c r="T184" s="95">
        <v>45166</v>
      </c>
      <c r="U184" s="67" t="s">
        <v>204</v>
      </c>
      <c r="V184" s="68" t="s">
        <v>315</v>
      </c>
    </row>
    <row r="185" spans="1:22" s="3" customFormat="1" ht="30" hidden="1" customHeight="1">
      <c r="A185" s="84">
        <v>179</v>
      </c>
      <c r="B185" s="84" t="s">
        <v>597</v>
      </c>
      <c r="C185" s="84" t="s">
        <v>302</v>
      </c>
      <c r="D185" s="84" t="s">
        <v>1460</v>
      </c>
      <c r="E185" s="86" t="s">
        <v>925</v>
      </c>
      <c r="F185" s="87">
        <v>45412</v>
      </c>
      <c r="G185" s="87">
        <v>45656</v>
      </c>
      <c r="H185" s="95">
        <v>50000</v>
      </c>
      <c r="I185" s="95">
        <v>1854</v>
      </c>
      <c r="J185" s="88">
        <v>25</v>
      </c>
      <c r="K185" s="68">
        <f t="shared" si="21"/>
        <v>1435</v>
      </c>
      <c r="L185" s="66">
        <f t="shared" si="15"/>
        <v>3549.9999999999995</v>
      </c>
      <c r="M185" s="66">
        <f t="shared" si="16"/>
        <v>650</v>
      </c>
      <c r="N185" s="68">
        <f t="shared" si="17"/>
        <v>1520</v>
      </c>
      <c r="O185" s="66">
        <f t="shared" si="18"/>
        <v>3545.0000000000005</v>
      </c>
      <c r="P185" s="66"/>
      <c r="Q185" s="66">
        <f t="shared" si="19"/>
        <v>10700</v>
      </c>
      <c r="R185" s="95">
        <v>4934</v>
      </c>
      <c r="S185" s="66">
        <f t="shared" si="20"/>
        <v>7745</v>
      </c>
      <c r="T185" s="95">
        <v>45066</v>
      </c>
      <c r="U185" s="67" t="s">
        <v>204</v>
      </c>
      <c r="V185" s="68" t="s">
        <v>316</v>
      </c>
    </row>
    <row r="186" spans="1:22" s="3" customFormat="1" ht="30" hidden="1" customHeight="1">
      <c r="A186" s="84">
        <v>180</v>
      </c>
      <c r="B186" s="84" t="s">
        <v>68</v>
      </c>
      <c r="C186" s="84" t="s">
        <v>5</v>
      </c>
      <c r="D186" s="84" t="s">
        <v>860</v>
      </c>
      <c r="E186" s="86" t="s">
        <v>925</v>
      </c>
      <c r="F186" s="87">
        <v>45444</v>
      </c>
      <c r="G186" s="87">
        <v>45627</v>
      </c>
      <c r="H186" s="95">
        <v>160000</v>
      </c>
      <c r="I186" s="95">
        <v>25361.14</v>
      </c>
      <c r="J186" s="88">
        <v>25</v>
      </c>
      <c r="K186" s="68">
        <f t="shared" si="21"/>
        <v>4592</v>
      </c>
      <c r="L186" s="66">
        <f t="shared" si="15"/>
        <v>11359.999999999998</v>
      </c>
      <c r="M186" s="66">
        <f t="shared" si="16"/>
        <v>2080</v>
      </c>
      <c r="N186" s="68">
        <f t="shared" si="17"/>
        <v>4864</v>
      </c>
      <c r="O186" s="66">
        <f t="shared" si="18"/>
        <v>11344</v>
      </c>
      <c r="P186" s="66"/>
      <c r="Q186" s="66">
        <f t="shared" si="19"/>
        <v>34240</v>
      </c>
      <c r="R186" s="95">
        <v>38373.06</v>
      </c>
      <c r="S186" s="66">
        <f t="shared" si="20"/>
        <v>24784</v>
      </c>
      <c r="T186" s="95">
        <v>121626.94</v>
      </c>
      <c r="U186" s="67" t="s">
        <v>204</v>
      </c>
      <c r="V186" s="68" t="s">
        <v>316</v>
      </c>
    </row>
    <row r="187" spans="1:22" s="3" customFormat="1" ht="30" hidden="1" customHeight="1">
      <c r="A187" s="84">
        <v>181</v>
      </c>
      <c r="B187" s="84" t="s">
        <v>618</v>
      </c>
      <c r="C187" s="84" t="s">
        <v>653</v>
      </c>
      <c r="D187" s="84" t="s">
        <v>217</v>
      </c>
      <c r="E187" s="86" t="s">
        <v>925</v>
      </c>
      <c r="F187" s="87">
        <v>45383</v>
      </c>
      <c r="G187" s="87">
        <v>45597</v>
      </c>
      <c r="H187" s="95">
        <v>135000</v>
      </c>
      <c r="I187" s="95">
        <v>20338.240000000002</v>
      </c>
      <c r="J187" s="88">
        <v>25</v>
      </c>
      <c r="K187" s="68">
        <f t="shared" si="21"/>
        <v>3874.5</v>
      </c>
      <c r="L187" s="66">
        <f t="shared" si="15"/>
        <v>9585</v>
      </c>
      <c r="M187" s="66">
        <f t="shared" si="16"/>
        <v>1755</v>
      </c>
      <c r="N187" s="68">
        <f t="shared" si="17"/>
        <v>4104</v>
      </c>
      <c r="O187" s="66">
        <f t="shared" si="18"/>
        <v>9571.5</v>
      </c>
      <c r="P187" s="66"/>
      <c r="Q187" s="66">
        <f t="shared" si="19"/>
        <v>28890</v>
      </c>
      <c r="R187" s="95">
        <v>28341.74</v>
      </c>
      <c r="S187" s="66">
        <f t="shared" si="20"/>
        <v>20911.5</v>
      </c>
      <c r="T187" s="95">
        <v>106658.26</v>
      </c>
      <c r="U187" s="67" t="s">
        <v>204</v>
      </c>
      <c r="V187" s="68" t="s">
        <v>316</v>
      </c>
    </row>
    <row r="188" spans="1:22" s="3" customFormat="1" ht="30" hidden="1" customHeight="1">
      <c r="A188" s="84">
        <v>182</v>
      </c>
      <c r="B188" s="84" t="s">
        <v>1208</v>
      </c>
      <c r="C188" s="84" t="s">
        <v>8</v>
      </c>
      <c r="D188" s="84" t="s">
        <v>754</v>
      </c>
      <c r="E188" s="86" t="s">
        <v>972</v>
      </c>
      <c r="F188" s="87">
        <v>45474</v>
      </c>
      <c r="G188" s="87">
        <v>45809</v>
      </c>
      <c r="H188" s="95">
        <v>10000</v>
      </c>
      <c r="I188" s="94">
        <v>0</v>
      </c>
      <c r="J188" s="88">
        <v>25</v>
      </c>
      <c r="K188" s="68">
        <f t="shared" si="21"/>
        <v>287</v>
      </c>
      <c r="L188" s="66">
        <f t="shared" si="15"/>
        <v>709.99999999999989</v>
      </c>
      <c r="M188" s="66">
        <f t="shared" si="16"/>
        <v>130</v>
      </c>
      <c r="N188" s="68">
        <f t="shared" si="17"/>
        <v>304</v>
      </c>
      <c r="O188" s="66">
        <f t="shared" si="18"/>
        <v>709</v>
      </c>
      <c r="P188" s="66"/>
      <c r="Q188" s="66">
        <f t="shared" si="19"/>
        <v>2140</v>
      </c>
      <c r="R188" s="94">
        <v>616</v>
      </c>
      <c r="S188" s="66">
        <f t="shared" si="20"/>
        <v>1549</v>
      </c>
      <c r="T188" s="95">
        <v>9384</v>
      </c>
      <c r="U188" s="67" t="s">
        <v>204</v>
      </c>
      <c r="V188" s="68" t="s">
        <v>316</v>
      </c>
    </row>
    <row r="189" spans="1:22" s="3" customFormat="1" ht="30" hidden="1" customHeight="1">
      <c r="A189" s="84">
        <v>183</v>
      </c>
      <c r="B189" s="84" t="s">
        <v>980</v>
      </c>
      <c r="C189" s="84" t="s">
        <v>15</v>
      </c>
      <c r="D189" s="84" t="s">
        <v>729</v>
      </c>
      <c r="E189" s="86" t="s">
        <v>925</v>
      </c>
      <c r="F189" s="87">
        <v>45383</v>
      </c>
      <c r="G189" s="87">
        <v>45597</v>
      </c>
      <c r="H189" s="95">
        <v>46000</v>
      </c>
      <c r="I189" s="95">
        <v>1289.46</v>
      </c>
      <c r="J189" s="88">
        <v>25</v>
      </c>
      <c r="K189" s="68">
        <f t="shared" si="21"/>
        <v>1320.2</v>
      </c>
      <c r="L189" s="66">
        <f t="shared" si="15"/>
        <v>3265.9999999999995</v>
      </c>
      <c r="M189" s="66">
        <f t="shared" si="16"/>
        <v>598</v>
      </c>
      <c r="N189" s="68">
        <f t="shared" si="17"/>
        <v>1398.4</v>
      </c>
      <c r="O189" s="66">
        <f t="shared" si="18"/>
        <v>3261.4</v>
      </c>
      <c r="P189" s="66"/>
      <c r="Q189" s="66">
        <f t="shared" si="19"/>
        <v>9844</v>
      </c>
      <c r="R189" s="95">
        <v>4033.06</v>
      </c>
      <c r="S189" s="66">
        <f t="shared" si="20"/>
        <v>7125.4</v>
      </c>
      <c r="T189" s="95">
        <v>41966.94</v>
      </c>
      <c r="U189" s="67" t="s">
        <v>204</v>
      </c>
      <c r="V189" s="68" t="s">
        <v>316</v>
      </c>
    </row>
    <row r="190" spans="1:22" s="3" customFormat="1" ht="30" hidden="1" customHeight="1">
      <c r="A190" s="84">
        <v>184</v>
      </c>
      <c r="B190" s="84" t="s">
        <v>9</v>
      </c>
      <c r="C190" s="84" t="s">
        <v>10</v>
      </c>
      <c r="D190" s="84" t="s">
        <v>223</v>
      </c>
      <c r="E190" s="86" t="s">
        <v>925</v>
      </c>
      <c r="F190" s="87">
        <v>45383</v>
      </c>
      <c r="G190" s="87">
        <v>45597</v>
      </c>
      <c r="H190" s="95">
        <v>35000</v>
      </c>
      <c r="I190" s="94">
        <v>0</v>
      </c>
      <c r="J190" s="88">
        <v>25</v>
      </c>
      <c r="K190" s="68">
        <f t="shared" si="21"/>
        <v>1004.5</v>
      </c>
      <c r="L190" s="66">
        <f t="shared" si="15"/>
        <v>2485</v>
      </c>
      <c r="M190" s="66">
        <f t="shared" si="16"/>
        <v>455</v>
      </c>
      <c r="N190" s="68">
        <f t="shared" si="17"/>
        <v>1064</v>
      </c>
      <c r="O190" s="66">
        <f t="shared" si="18"/>
        <v>2481.5</v>
      </c>
      <c r="P190" s="92"/>
      <c r="Q190" s="66">
        <f t="shared" si="19"/>
        <v>7490</v>
      </c>
      <c r="R190" s="95">
        <v>4895.96</v>
      </c>
      <c r="S190" s="66">
        <f t="shared" si="20"/>
        <v>5421.5</v>
      </c>
      <c r="T190" s="95">
        <v>30104.04</v>
      </c>
      <c r="U190" s="67" t="s">
        <v>204</v>
      </c>
      <c r="V190" s="89" t="s">
        <v>316</v>
      </c>
    </row>
    <row r="191" spans="1:22" s="3" customFormat="1" ht="30" hidden="1" customHeight="1">
      <c r="A191" s="84">
        <v>185</v>
      </c>
      <c r="B191" s="84" t="s">
        <v>1209</v>
      </c>
      <c r="C191" s="84" t="s">
        <v>1418</v>
      </c>
      <c r="D191" s="84" t="s">
        <v>725</v>
      </c>
      <c r="E191" s="86" t="s">
        <v>972</v>
      </c>
      <c r="F191" s="87">
        <v>45474</v>
      </c>
      <c r="G191" s="87">
        <v>45809</v>
      </c>
      <c r="H191" s="95">
        <v>12000</v>
      </c>
      <c r="I191" s="94">
        <v>0</v>
      </c>
      <c r="J191" s="88">
        <v>25</v>
      </c>
      <c r="K191" s="68">
        <f t="shared" si="21"/>
        <v>344.4</v>
      </c>
      <c r="L191" s="66">
        <f t="shared" si="15"/>
        <v>851.99999999999989</v>
      </c>
      <c r="M191" s="66">
        <f t="shared" si="16"/>
        <v>156</v>
      </c>
      <c r="N191" s="68">
        <f t="shared" si="17"/>
        <v>364.8</v>
      </c>
      <c r="O191" s="66">
        <f t="shared" si="18"/>
        <v>850.80000000000007</v>
      </c>
      <c r="P191" s="92"/>
      <c r="Q191" s="66">
        <f t="shared" si="19"/>
        <v>2568</v>
      </c>
      <c r="R191" s="95">
        <v>1734.2</v>
      </c>
      <c r="S191" s="66">
        <f t="shared" si="20"/>
        <v>1858.8</v>
      </c>
      <c r="T191" s="95">
        <v>10265.799999999999</v>
      </c>
      <c r="U191" s="67" t="s">
        <v>204</v>
      </c>
      <c r="V191" s="89" t="s">
        <v>316</v>
      </c>
    </row>
    <row r="192" spans="1:22" s="3" customFormat="1" ht="30" hidden="1" customHeight="1">
      <c r="A192" s="84">
        <v>186</v>
      </c>
      <c r="B192" s="84" t="s">
        <v>933</v>
      </c>
      <c r="C192" s="84" t="s">
        <v>66</v>
      </c>
      <c r="D192" s="84" t="s">
        <v>224</v>
      </c>
      <c r="E192" s="86" t="s">
        <v>925</v>
      </c>
      <c r="F192" s="87">
        <v>45383</v>
      </c>
      <c r="G192" s="87">
        <v>45597</v>
      </c>
      <c r="H192" s="95">
        <v>80000</v>
      </c>
      <c r="I192" s="95">
        <v>7400.87</v>
      </c>
      <c r="J192" s="88">
        <v>25</v>
      </c>
      <c r="K192" s="68">
        <f t="shared" si="21"/>
        <v>2296</v>
      </c>
      <c r="L192" s="66">
        <f t="shared" si="15"/>
        <v>5679.9999999999991</v>
      </c>
      <c r="M192" s="66">
        <f t="shared" si="16"/>
        <v>1040</v>
      </c>
      <c r="N192" s="68">
        <f t="shared" si="17"/>
        <v>2432</v>
      </c>
      <c r="O192" s="66">
        <f t="shared" si="18"/>
        <v>5672</v>
      </c>
      <c r="P192" s="66"/>
      <c r="Q192" s="66">
        <f t="shared" si="19"/>
        <v>17120</v>
      </c>
      <c r="R192" s="95">
        <v>12153.87</v>
      </c>
      <c r="S192" s="66">
        <f t="shared" si="20"/>
        <v>12392</v>
      </c>
      <c r="T192" s="95">
        <v>67846.13</v>
      </c>
      <c r="U192" s="67" t="s">
        <v>204</v>
      </c>
      <c r="V192" s="68" t="s">
        <v>316</v>
      </c>
    </row>
    <row r="193" spans="1:22" s="3" customFormat="1" ht="30" hidden="1" customHeight="1">
      <c r="A193" s="84">
        <v>187</v>
      </c>
      <c r="B193" s="84" t="s">
        <v>677</v>
      </c>
      <c r="C193" s="84" t="s">
        <v>70</v>
      </c>
      <c r="D193" s="84" t="s">
        <v>215</v>
      </c>
      <c r="E193" s="86" t="s">
        <v>925</v>
      </c>
      <c r="F193" s="87">
        <v>45444</v>
      </c>
      <c r="G193" s="87">
        <v>45627</v>
      </c>
      <c r="H193" s="95">
        <v>55000</v>
      </c>
      <c r="I193" s="95">
        <v>2559.6799999999998</v>
      </c>
      <c r="J193" s="88">
        <v>25</v>
      </c>
      <c r="K193" s="68">
        <f t="shared" si="21"/>
        <v>1578.5</v>
      </c>
      <c r="L193" s="66">
        <f t="shared" si="15"/>
        <v>3904.9999999999995</v>
      </c>
      <c r="M193" s="66">
        <f t="shared" si="16"/>
        <v>715</v>
      </c>
      <c r="N193" s="68">
        <f t="shared" si="17"/>
        <v>1672</v>
      </c>
      <c r="O193" s="66">
        <f t="shared" si="18"/>
        <v>3899.5000000000005</v>
      </c>
      <c r="P193" s="66"/>
      <c r="Q193" s="66">
        <f t="shared" si="19"/>
        <v>11770</v>
      </c>
      <c r="R193" s="95">
        <v>5835.18</v>
      </c>
      <c r="S193" s="66">
        <f t="shared" si="20"/>
        <v>8519.5</v>
      </c>
      <c r="T193" s="95">
        <v>49164.82</v>
      </c>
      <c r="U193" s="67" t="s">
        <v>204</v>
      </c>
      <c r="V193" s="68" t="s">
        <v>316</v>
      </c>
    </row>
    <row r="194" spans="1:22" s="3" customFormat="1" ht="30" hidden="1" customHeight="1">
      <c r="A194" s="84">
        <v>188</v>
      </c>
      <c r="B194" s="84" t="s">
        <v>1478</v>
      </c>
      <c r="C194" s="84" t="s">
        <v>1567</v>
      </c>
      <c r="D194" s="84" t="s">
        <v>1568</v>
      </c>
      <c r="E194" s="86" t="s">
        <v>972</v>
      </c>
      <c r="F194" s="87">
        <v>45505</v>
      </c>
      <c r="G194" s="87">
        <v>45689</v>
      </c>
      <c r="H194" s="95">
        <v>13000</v>
      </c>
      <c r="I194" s="94">
        <v>0</v>
      </c>
      <c r="J194" s="88">
        <v>25</v>
      </c>
      <c r="K194" s="68">
        <f t="shared" si="21"/>
        <v>373.1</v>
      </c>
      <c r="L194" s="66">
        <f t="shared" si="15"/>
        <v>922.99999999999989</v>
      </c>
      <c r="M194" s="66">
        <f t="shared" si="16"/>
        <v>169</v>
      </c>
      <c r="N194" s="68">
        <f t="shared" si="17"/>
        <v>395.2</v>
      </c>
      <c r="O194" s="66">
        <f t="shared" si="18"/>
        <v>921.7</v>
      </c>
      <c r="P194" s="66"/>
      <c r="Q194" s="66">
        <f t="shared" si="19"/>
        <v>2782</v>
      </c>
      <c r="R194" s="94">
        <v>793.3</v>
      </c>
      <c r="S194" s="66">
        <f t="shared" si="20"/>
        <v>2013.7</v>
      </c>
      <c r="T194" s="95">
        <v>12206.7</v>
      </c>
      <c r="U194" s="67" t="s">
        <v>204</v>
      </c>
      <c r="V194" s="68" t="s">
        <v>316</v>
      </c>
    </row>
    <row r="195" spans="1:22" s="3" customFormat="1" ht="30" hidden="1" customHeight="1">
      <c r="A195" s="84">
        <v>189</v>
      </c>
      <c r="B195" s="84" t="s">
        <v>1014</v>
      </c>
      <c r="C195" s="84" t="s">
        <v>66</v>
      </c>
      <c r="D195" s="84" t="s">
        <v>313</v>
      </c>
      <c r="E195" s="86" t="s">
        <v>925</v>
      </c>
      <c r="F195" s="87">
        <v>45444</v>
      </c>
      <c r="G195" s="87">
        <v>45627</v>
      </c>
      <c r="H195" s="95">
        <v>65000</v>
      </c>
      <c r="I195" s="95">
        <v>4084.48</v>
      </c>
      <c r="J195" s="88">
        <v>25</v>
      </c>
      <c r="K195" s="68">
        <f t="shared" si="21"/>
        <v>1865.5</v>
      </c>
      <c r="L195" s="66">
        <f t="shared" si="15"/>
        <v>4615</v>
      </c>
      <c r="M195" s="66">
        <f t="shared" si="16"/>
        <v>845</v>
      </c>
      <c r="N195" s="68">
        <f t="shared" si="17"/>
        <v>1976</v>
      </c>
      <c r="O195" s="66">
        <f t="shared" si="18"/>
        <v>4608.5</v>
      </c>
      <c r="P195" s="90"/>
      <c r="Q195" s="66">
        <f t="shared" si="19"/>
        <v>13910</v>
      </c>
      <c r="R195" s="95">
        <v>11766.44</v>
      </c>
      <c r="S195" s="66">
        <f t="shared" si="20"/>
        <v>10068.5</v>
      </c>
      <c r="T195" s="95">
        <v>53233.56</v>
      </c>
      <c r="U195" s="67" t="s">
        <v>204</v>
      </c>
      <c r="V195" s="91" t="s">
        <v>316</v>
      </c>
    </row>
    <row r="196" spans="1:22" s="3" customFormat="1" ht="30" hidden="1" customHeight="1">
      <c r="A196" s="84">
        <v>190</v>
      </c>
      <c r="B196" s="84" t="s">
        <v>892</v>
      </c>
      <c r="C196" s="84" t="s">
        <v>78</v>
      </c>
      <c r="D196" s="84" t="s">
        <v>661</v>
      </c>
      <c r="E196" s="86" t="s">
        <v>925</v>
      </c>
      <c r="F196" s="87">
        <v>45383</v>
      </c>
      <c r="G196" s="87">
        <v>45597</v>
      </c>
      <c r="H196" s="95">
        <v>22000</v>
      </c>
      <c r="I196" s="94">
        <v>0</v>
      </c>
      <c r="J196" s="88">
        <v>25</v>
      </c>
      <c r="K196" s="68">
        <f t="shared" si="21"/>
        <v>631.4</v>
      </c>
      <c r="L196" s="66">
        <f t="shared" si="15"/>
        <v>1561.9999999999998</v>
      </c>
      <c r="M196" s="66">
        <f t="shared" si="16"/>
        <v>286</v>
      </c>
      <c r="N196" s="68">
        <f t="shared" si="17"/>
        <v>668.8</v>
      </c>
      <c r="O196" s="66">
        <f t="shared" si="18"/>
        <v>1559.8000000000002</v>
      </c>
      <c r="P196" s="66"/>
      <c r="Q196" s="66">
        <f t="shared" si="19"/>
        <v>4708</v>
      </c>
      <c r="R196" s="95">
        <v>1325.2</v>
      </c>
      <c r="S196" s="66">
        <f t="shared" si="20"/>
        <v>3407.8</v>
      </c>
      <c r="T196" s="95">
        <v>20674.8</v>
      </c>
      <c r="U196" s="67" t="s">
        <v>204</v>
      </c>
      <c r="V196" s="68" t="s">
        <v>316</v>
      </c>
    </row>
    <row r="197" spans="1:22" s="3" customFormat="1" ht="30" hidden="1" customHeight="1">
      <c r="A197" s="84">
        <v>191</v>
      </c>
      <c r="B197" s="84" t="s">
        <v>1210</v>
      </c>
      <c r="C197" s="84" t="s">
        <v>1418</v>
      </c>
      <c r="D197" s="84" t="s">
        <v>725</v>
      </c>
      <c r="E197" s="86" t="s">
        <v>972</v>
      </c>
      <c r="F197" s="87">
        <v>45474</v>
      </c>
      <c r="G197" s="87">
        <v>45809</v>
      </c>
      <c r="H197" s="95">
        <v>12000</v>
      </c>
      <c r="I197" s="94">
        <v>0</v>
      </c>
      <c r="J197" s="88">
        <v>25</v>
      </c>
      <c r="K197" s="68">
        <f t="shared" si="21"/>
        <v>344.4</v>
      </c>
      <c r="L197" s="66">
        <f t="shared" si="15"/>
        <v>851.99999999999989</v>
      </c>
      <c r="M197" s="66">
        <f t="shared" si="16"/>
        <v>156</v>
      </c>
      <c r="N197" s="68">
        <f t="shared" si="17"/>
        <v>364.8</v>
      </c>
      <c r="O197" s="66">
        <f t="shared" si="18"/>
        <v>850.80000000000007</v>
      </c>
      <c r="P197" s="66"/>
      <c r="Q197" s="66">
        <f t="shared" si="19"/>
        <v>2568</v>
      </c>
      <c r="R197" s="94">
        <v>734.2</v>
      </c>
      <c r="S197" s="66">
        <f t="shared" si="20"/>
        <v>1858.8</v>
      </c>
      <c r="T197" s="95">
        <v>11265.8</v>
      </c>
      <c r="U197" s="67" t="s">
        <v>204</v>
      </c>
      <c r="V197" s="68" t="s">
        <v>316</v>
      </c>
    </row>
    <row r="198" spans="1:22" s="3" customFormat="1" ht="30" hidden="1" customHeight="1">
      <c r="A198" s="84">
        <v>192</v>
      </c>
      <c r="B198" s="84" t="s">
        <v>832</v>
      </c>
      <c r="C198" s="84" t="s">
        <v>15</v>
      </c>
      <c r="D198" s="84" t="s">
        <v>964</v>
      </c>
      <c r="E198" s="86" t="s">
        <v>925</v>
      </c>
      <c r="F198" s="87">
        <v>45383</v>
      </c>
      <c r="G198" s="87">
        <v>45597</v>
      </c>
      <c r="H198" s="95">
        <v>25000</v>
      </c>
      <c r="I198" s="94">
        <v>0</v>
      </c>
      <c r="J198" s="88">
        <v>25</v>
      </c>
      <c r="K198" s="68">
        <f t="shared" si="21"/>
        <v>717.5</v>
      </c>
      <c r="L198" s="66">
        <f t="shared" si="15"/>
        <v>1774.9999999999998</v>
      </c>
      <c r="M198" s="66">
        <f t="shared" si="16"/>
        <v>325</v>
      </c>
      <c r="N198" s="68">
        <f t="shared" si="17"/>
        <v>760</v>
      </c>
      <c r="O198" s="66">
        <f t="shared" si="18"/>
        <v>1772.5000000000002</v>
      </c>
      <c r="P198" s="68"/>
      <c r="Q198" s="66">
        <f t="shared" si="19"/>
        <v>5350</v>
      </c>
      <c r="R198" s="95">
        <v>1502.5</v>
      </c>
      <c r="S198" s="66">
        <f t="shared" si="20"/>
        <v>3872.5</v>
      </c>
      <c r="T198" s="95">
        <v>23497.5</v>
      </c>
      <c r="U198" s="67" t="s">
        <v>204</v>
      </c>
      <c r="V198" s="68" t="s">
        <v>316</v>
      </c>
    </row>
    <row r="199" spans="1:22" s="3" customFormat="1" ht="30" hidden="1" customHeight="1">
      <c r="A199" s="84">
        <v>193</v>
      </c>
      <c r="B199" s="84" t="s">
        <v>1015</v>
      </c>
      <c r="C199" s="84" t="s">
        <v>70</v>
      </c>
      <c r="D199" s="84" t="s">
        <v>212</v>
      </c>
      <c r="E199" s="86" t="s">
        <v>925</v>
      </c>
      <c r="F199" s="87">
        <v>45413</v>
      </c>
      <c r="G199" s="87">
        <v>45597</v>
      </c>
      <c r="H199" s="95">
        <v>65000</v>
      </c>
      <c r="I199" s="95">
        <v>4427.58</v>
      </c>
      <c r="J199" s="88">
        <v>25</v>
      </c>
      <c r="K199" s="68">
        <f t="shared" si="21"/>
        <v>1865.5</v>
      </c>
      <c r="L199" s="66">
        <f t="shared" si="15"/>
        <v>4615</v>
      </c>
      <c r="M199" s="66">
        <f t="shared" si="16"/>
        <v>845</v>
      </c>
      <c r="N199" s="68">
        <f t="shared" si="17"/>
        <v>1976</v>
      </c>
      <c r="O199" s="66">
        <f t="shared" si="18"/>
        <v>4608.5</v>
      </c>
      <c r="P199" s="90"/>
      <c r="Q199" s="66">
        <f t="shared" si="19"/>
        <v>13910</v>
      </c>
      <c r="R199" s="95">
        <v>8294.08</v>
      </c>
      <c r="S199" s="66">
        <f t="shared" si="20"/>
        <v>10068.5</v>
      </c>
      <c r="T199" s="95">
        <v>56705.919999999998</v>
      </c>
      <c r="U199" s="67" t="s">
        <v>204</v>
      </c>
      <c r="V199" s="91" t="s">
        <v>316</v>
      </c>
    </row>
    <row r="200" spans="1:22" s="3" customFormat="1" ht="30" hidden="1" customHeight="1">
      <c r="A200" s="84">
        <v>194</v>
      </c>
      <c r="B200" s="84" t="s">
        <v>1432</v>
      </c>
      <c r="C200" s="84" t="s">
        <v>471</v>
      </c>
      <c r="D200" s="84" t="s">
        <v>964</v>
      </c>
      <c r="E200" s="86" t="s">
        <v>925</v>
      </c>
      <c r="F200" s="87">
        <v>45444</v>
      </c>
      <c r="G200" s="87">
        <v>45627</v>
      </c>
      <c r="H200" s="95">
        <v>30000</v>
      </c>
      <c r="I200" s="94">
        <v>0</v>
      </c>
      <c r="J200" s="88">
        <v>25</v>
      </c>
      <c r="K200" s="68">
        <f t="shared" si="21"/>
        <v>861</v>
      </c>
      <c r="L200" s="66">
        <f t="shared" ref="L200:L263" si="22">H200*0.071</f>
        <v>2130</v>
      </c>
      <c r="M200" s="66">
        <f t="shared" ref="M200:M263" si="23">H200*0.013</f>
        <v>390</v>
      </c>
      <c r="N200" s="68">
        <f t="shared" ref="N200:N263" si="24">+H200*0.0304</f>
        <v>912</v>
      </c>
      <c r="O200" s="66">
        <f t="shared" ref="O200:O263" si="25">H200*0.0709</f>
        <v>2127</v>
      </c>
      <c r="P200" s="66"/>
      <c r="Q200" s="66">
        <f t="shared" ref="Q200:Q263" si="26">SUM(K200:P200)</f>
        <v>6420</v>
      </c>
      <c r="R200" s="95">
        <v>1798</v>
      </c>
      <c r="S200" s="66">
        <f t="shared" ref="S200:S263" si="27">L200+M200+O200</f>
        <v>4647</v>
      </c>
      <c r="T200" s="95">
        <v>28202</v>
      </c>
      <c r="U200" s="67" t="s">
        <v>204</v>
      </c>
      <c r="V200" s="68" t="s">
        <v>315</v>
      </c>
    </row>
    <row r="201" spans="1:22" s="3" customFormat="1" ht="30" hidden="1" customHeight="1">
      <c r="A201" s="84">
        <v>195</v>
      </c>
      <c r="B201" s="84" t="s">
        <v>957</v>
      </c>
      <c r="C201" s="84" t="s">
        <v>79</v>
      </c>
      <c r="D201" s="84" t="s">
        <v>217</v>
      </c>
      <c r="E201" s="86" t="s">
        <v>925</v>
      </c>
      <c r="F201" s="87">
        <v>45383</v>
      </c>
      <c r="G201" s="87">
        <v>45597</v>
      </c>
      <c r="H201" s="95">
        <v>90000</v>
      </c>
      <c r="I201" s="95">
        <v>9753.1200000000008</v>
      </c>
      <c r="J201" s="88">
        <v>25</v>
      </c>
      <c r="K201" s="68">
        <f t="shared" si="21"/>
        <v>2583</v>
      </c>
      <c r="L201" s="66">
        <f t="shared" si="22"/>
        <v>6389.9999999999991</v>
      </c>
      <c r="M201" s="66">
        <f t="shared" si="23"/>
        <v>1170</v>
      </c>
      <c r="N201" s="68">
        <f t="shared" si="24"/>
        <v>2736</v>
      </c>
      <c r="O201" s="66">
        <f t="shared" si="25"/>
        <v>6381</v>
      </c>
      <c r="P201" s="66"/>
      <c r="Q201" s="66">
        <f t="shared" si="26"/>
        <v>19260</v>
      </c>
      <c r="R201" s="95">
        <v>15197.12</v>
      </c>
      <c r="S201" s="66">
        <f t="shared" si="27"/>
        <v>13941</v>
      </c>
      <c r="T201" s="95">
        <v>74802.880000000005</v>
      </c>
      <c r="U201" s="67" t="s">
        <v>204</v>
      </c>
      <c r="V201" s="68" t="s">
        <v>315</v>
      </c>
    </row>
    <row r="202" spans="1:22" s="3" customFormat="1" ht="30" hidden="1" customHeight="1">
      <c r="A202" s="84">
        <v>196</v>
      </c>
      <c r="B202" s="84" t="s">
        <v>56</v>
      </c>
      <c r="C202" s="84" t="s">
        <v>763</v>
      </c>
      <c r="D202" s="84" t="s">
        <v>231</v>
      </c>
      <c r="E202" s="86" t="s">
        <v>925</v>
      </c>
      <c r="F202" s="87">
        <v>45504</v>
      </c>
      <c r="G202" s="87">
        <v>45869</v>
      </c>
      <c r="H202" s="95">
        <v>120000</v>
      </c>
      <c r="I202" s="95">
        <v>16809.87</v>
      </c>
      <c r="J202" s="88">
        <v>25</v>
      </c>
      <c r="K202" s="68">
        <f t="shared" ref="K202:K265" si="28">+H202*0.0287</f>
        <v>3444</v>
      </c>
      <c r="L202" s="66">
        <f t="shared" si="22"/>
        <v>8520</v>
      </c>
      <c r="M202" s="66">
        <f t="shared" si="23"/>
        <v>1560</v>
      </c>
      <c r="N202" s="68">
        <f t="shared" si="24"/>
        <v>3648</v>
      </c>
      <c r="O202" s="66">
        <f t="shared" si="25"/>
        <v>8508</v>
      </c>
      <c r="P202" s="66"/>
      <c r="Q202" s="66">
        <f t="shared" si="26"/>
        <v>25680</v>
      </c>
      <c r="R202" s="95">
        <v>49412.01</v>
      </c>
      <c r="S202" s="66">
        <f t="shared" si="27"/>
        <v>18588</v>
      </c>
      <c r="T202" s="95">
        <v>70587.990000000005</v>
      </c>
      <c r="U202" s="67" t="s">
        <v>204</v>
      </c>
      <c r="V202" s="68" t="s">
        <v>315</v>
      </c>
    </row>
    <row r="203" spans="1:22" s="3" customFormat="1" ht="30" hidden="1" customHeight="1">
      <c r="A203" s="84">
        <v>197</v>
      </c>
      <c r="B203" s="84" t="s">
        <v>833</v>
      </c>
      <c r="C203" s="84" t="s">
        <v>70</v>
      </c>
      <c r="D203" s="84" t="s">
        <v>964</v>
      </c>
      <c r="E203" s="86" t="s">
        <v>925</v>
      </c>
      <c r="F203" s="87">
        <v>45383</v>
      </c>
      <c r="G203" s="87">
        <v>45597</v>
      </c>
      <c r="H203" s="95">
        <v>100000</v>
      </c>
      <c r="I203" s="95">
        <v>12105.37</v>
      </c>
      <c r="J203" s="88">
        <v>25</v>
      </c>
      <c r="K203" s="68">
        <f t="shared" si="28"/>
        <v>2870</v>
      </c>
      <c r="L203" s="66">
        <f t="shared" si="22"/>
        <v>7099.9999999999991</v>
      </c>
      <c r="M203" s="66">
        <f t="shared" si="23"/>
        <v>1300</v>
      </c>
      <c r="N203" s="68">
        <f t="shared" si="24"/>
        <v>3040</v>
      </c>
      <c r="O203" s="66">
        <f t="shared" si="25"/>
        <v>7090.0000000000009</v>
      </c>
      <c r="P203" s="66"/>
      <c r="Q203" s="66">
        <f t="shared" si="26"/>
        <v>21400</v>
      </c>
      <c r="R203" s="95">
        <v>18040.37</v>
      </c>
      <c r="S203" s="66">
        <f t="shared" si="27"/>
        <v>15490</v>
      </c>
      <c r="T203" s="95">
        <v>81959.63</v>
      </c>
      <c r="U203" s="67" t="s">
        <v>204</v>
      </c>
      <c r="V203" s="68" t="s">
        <v>315</v>
      </c>
    </row>
    <row r="204" spans="1:22" s="3" customFormat="1" ht="30" hidden="1" customHeight="1">
      <c r="A204" s="84">
        <v>198</v>
      </c>
      <c r="B204" s="84" t="s">
        <v>619</v>
      </c>
      <c r="C204" s="84" t="s">
        <v>26</v>
      </c>
      <c r="D204" s="84" t="s">
        <v>658</v>
      </c>
      <c r="E204" s="86" t="s">
        <v>925</v>
      </c>
      <c r="F204" s="87">
        <v>45383</v>
      </c>
      <c r="G204" s="87">
        <v>45597</v>
      </c>
      <c r="H204" s="95">
        <v>20000</v>
      </c>
      <c r="I204" s="94">
        <v>0</v>
      </c>
      <c r="J204" s="88">
        <v>25</v>
      </c>
      <c r="K204" s="68">
        <f t="shared" si="28"/>
        <v>574</v>
      </c>
      <c r="L204" s="66">
        <f t="shared" si="22"/>
        <v>1419.9999999999998</v>
      </c>
      <c r="M204" s="66">
        <f t="shared" si="23"/>
        <v>260</v>
      </c>
      <c r="N204" s="68">
        <f t="shared" si="24"/>
        <v>608</v>
      </c>
      <c r="O204" s="66">
        <f t="shared" si="25"/>
        <v>1418</v>
      </c>
      <c r="P204" s="66"/>
      <c r="Q204" s="66">
        <f t="shared" si="26"/>
        <v>4280</v>
      </c>
      <c r="R204" s="95">
        <v>1307</v>
      </c>
      <c r="S204" s="66">
        <f t="shared" si="27"/>
        <v>3098</v>
      </c>
      <c r="T204" s="95">
        <v>18693</v>
      </c>
      <c r="U204" s="67" t="s">
        <v>204</v>
      </c>
      <c r="V204" s="68" t="s">
        <v>315</v>
      </c>
    </row>
    <row r="205" spans="1:22" s="3" customFormat="1" ht="30" hidden="1" customHeight="1">
      <c r="A205" s="84">
        <v>199</v>
      </c>
      <c r="B205" s="84" t="s">
        <v>566</v>
      </c>
      <c r="C205" s="84" t="s">
        <v>70</v>
      </c>
      <c r="D205" s="84" t="s">
        <v>215</v>
      </c>
      <c r="E205" s="86" t="s">
        <v>925</v>
      </c>
      <c r="F205" s="87">
        <v>45383</v>
      </c>
      <c r="G205" s="87">
        <v>45597</v>
      </c>
      <c r="H205" s="95">
        <v>55000</v>
      </c>
      <c r="I205" s="95">
        <v>2559.6799999999998</v>
      </c>
      <c r="J205" s="88">
        <v>25</v>
      </c>
      <c r="K205" s="68">
        <f t="shared" si="28"/>
        <v>1578.5</v>
      </c>
      <c r="L205" s="66">
        <f t="shared" si="22"/>
        <v>3904.9999999999995</v>
      </c>
      <c r="M205" s="66">
        <f t="shared" si="23"/>
        <v>715</v>
      </c>
      <c r="N205" s="68">
        <f t="shared" si="24"/>
        <v>1672</v>
      </c>
      <c r="O205" s="66">
        <f t="shared" si="25"/>
        <v>3899.5000000000005</v>
      </c>
      <c r="P205" s="66"/>
      <c r="Q205" s="66">
        <f t="shared" si="26"/>
        <v>11770</v>
      </c>
      <c r="R205" s="95">
        <v>5835.18</v>
      </c>
      <c r="S205" s="66">
        <f t="shared" si="27"/>
        <v>8519.5</v>
      </c>
      <c r="T205" s="95">
        <v>49164.82</v>
      </c>
      <c r="U205" s="67" t="s">
        <v>204</v>
      </c>
      <c r="V205" s="68" t="s">
        <v>315</v>
      </c>
    </row>
    <row r="206" spans="1:22" s="3" customFormat="1" ht="30" hidden="1" customHeight="1">
      <c r="A206" s="84">
        <v>200</v>
      </c>
      <c r="B206" s="84" t="s">
        <v>356</v>
      </c>
      <c r="C206" s="84" t="s">
        <v>8</v>
      </c>
      <c r="D206" s="84" t="s">
        <v>589</v>
      </c>
      <c r="E206" s="86" t="s">
        <v>925</v>
      </c>
      <c r="F206" s="87">
        <v>45383</v>
      </c>
      <c r="G206" s="87">
        <v>45597</v>
      </c>
      <c r="H206" s="95">
        <v>15000</v>
      </c>
      <c r="I206" s="94">
        <v>0</v>
      </c>
      <c r="J206" s="88">
        <v>25</v>
      </c>
      <c r="K206" s="68">
        <f t="shared" si="28"/>
        <v>430.5</v>
      </c>
      <c r="L206" s="66">
        <f t="shared" si="22"/>
        <v>1065</v>
      </c>
      <c r="M206" s="66">
        <f t="shared" si="23"/>
        <v>195</v>
      </c>
      <c r="N206" s="68">
        <f t="shared" si="24"/>
        <v>456</v>
      </c>
      <c r="O206" s="66">
        <f t="shared" si="25"/>
        <v>1063.5</v>
      </c>
      <c r="P206" s="66"/>
      <c r="Q206" s="66">
        <f t="shared" si="26"/>
        <v>3210</v>
      </c>
      <c r="R206" s="94">
        <v>911.5</v>
      </c>
      <c r="S206" s="66">
        <f t="shared" si="27"/>
        <v>2323.5</v>
      </c>
      <c r="T206" s="95">
        <v>14088.5</v>
      </c>
      <c r="U206" s="67" t="s">
        <v>204</v>
      </c>
      <c r="V206" s="68" t="s">
        <v>316</v>
      </c>
    </row>
    <row r="207" spans="1:22" s="3" customFormat="1" ht="30" hidden="1" customHeight="1">
      <c r="A207" s="84">
        <v>201</v>
      </c>
      <c r="B207" s="84" t="s">
        <v>1016</v>
      </c>
      <c r="C207" s="84" t="s">
        <v>70</v>
      </c>
      <c r="D207" s="84" t="s">
        <v>964</v>
      </c>
      <c r="E207" s="86" t="s">
        <v>925</v>
      </c>
      <c r="F207" s="87">
        <v>45413</v>
      </c>
      <c r="G207" s="87">
        <v>45597</v>
      </c>
      <c r="H207" s="95">
        <v>60000</v>
      </c>
      <c r="I207" s="95">
        <v>3486.68</v>
      </c>
      <c r="J207" s="88">
        <v>25</v>
      </c>
      <c r="K207" s="68">
        <f t="shared" si="28"/>
        <v>1722</v>
      </c>
      <c r="L207" s="66">
        <f t="shared" si="22"/>
        <v>4260</v>
      </c>
      <c r="M207" s="66">
        <f t="shared" si="23"/>
        <v>780</v>
      </c>
      <c r="N207" s="68">
        <f t="shared" si="24"/>
        <v>1824</v>
      </c>
      <c r="O207" s="66">
        <f t="shared" si="25"/>
        <v>4254</v>
      </c>
      <c r="P207" s="90"/>
      <c r="Q207" s="66">
        <f t="shared" si="26"/>
        <v>12840</v>
      </c>
      <c r="R207" s="95">
        <v>7057.68</v>
      </c>
      <c r="S207" s="66">
        <f t="shared" si="27"/>
        <v>9294</v>
      </c>
      <c r="T207" s="95">
        <v>52942.32</v>
      </c>
      <c r="U207" s="67" t="s">
        <v>204</v>
      </c>
      <c r="V207" s="91" t="s">
        <v>316</v>
      </c>
    </row>
    <row r="208" spans="1:22" s="3" customFormat="1" ht="30" hidden="1" customHeight="1">
      <c r="A208" s="84">
        <v>202</v>
      </c>
      <c r="B208" s="84" t="s">
        <v>1433</v>
      </c>
      <c r="C208" s="84" t="s">
        <v>76</v>
      </c>
      <c r="D208" s="84" t="s">
        <v>231</v>
      </c>
      <c r="E208" s="86" t="s">
        <v>925</v>
      </c>
      <c r="F208" s="87">
        <v>45444</v>
      </c>
      <c r="G208" s="87">
        <v>45627</v>
      </c>
      <c r="H208" s="95">
        <v>50000</v>
      </c>
      <c r="I208" s="95">
        <v>1854</v>
      </c>
      <c r="J208" s="88">
        <v>25</v>
      </c>
      <c r="K208" s="68">
        <f t="shared" si="28"/>
        <v>1435</v>
      </c>
      <c r="L208" s="66">
        <f t="shared" si="22"/>
        <v>3549.9999999999995</v>
      </c>
      <c r="M208" s="66">
        <f t="shared" si="23"/>
        <v>650</v>
      </c>
      <c r="N208" s="68">
        <f t="shared" si="24"/>
        <v>1520</v>
      </c>
      <c r="O208" s="66">
        <f t="shared" si="25"/>
        <v>3545.0000000000005</v>
      </c>
      <c r="P208" s="90"/>
      <c r="Q208" s="66">
        <f t="shared" si="26"/>
        <v>10700</v>
      </c>
      <c r="R208" s="95">
        <v>4934</v>
      </c>
      <c r="S208" s="66">
        <f t="shared" si="27"/>
        <v>7745</v>
      </c>
      <c r="T208" s="95">
        <v>45066</v>
      </c>
      <c r="U208" s="67" t="s">
        <v>204</v>
      </c>
      <c r="V208" s="91" t="s">
        <v>315</v>
      </c>
    </row>
    <row r="209" spans="1:22" s="3" customFormat="1" ht="30" hidden="1" customHeight="1">
      <c r="A209" s="84">
        <v>203</v>
      </c>
      <c r="B209" s="84" t="s">
        <v>1017</v>
      </c>
      <c r="C209" s="84" t="s">
        <v>1110</v>
      </c>
      <c r="D209" s="84" t="s">
        <v>227</v>
      </c>
      <c r="E209" s="86" t="s">
        <v>972</v>
      </c>
      <c r="F209" s="87">
        <v>45413</v>
      </c>
      <c r="G209" s="87">
        <v>45597</v>
      </c>
      <c r="H209" s="95">
        <v>25000</v>
      </c>
      <c r="I209" s="94">
        <v>0</v>
      </c>
      <c r="J209" s="88">
        <v>25</v>
      </c>
      <c r="K209" s="68">
        <f t="shared" si="28"/>
        <v>717.5</v>
      </c>
      <c r="L209" s="66">
        <f t="shared" si="22"/>
        <v>1774.9999999999998</v>
      </c>
      <c r="M209" s="66">
        <f t="shared" si="23"/>
        <v>325</v>
      </c>
      <c r="N209" s="68">
        <f t="shared" si="24"/>
        <v>760</v>
      </c>
      <c r="O209" s="66">
        <f t="shared" si="25"/>
        <v>1772.5000000000002</v>
      </c>
      <c r="P209" s="90"/>
      <c r="Q209" s="66">
        <f t="shared" si="26"/>
        <v>5350</v>
      </c>
      <c r="R209" s="95">
        <v>1502.5</v>
      </c>
      <c r="S209" s="66">
        <f t="shared" si="27"/>
        <v>3872.5</v>
      </c>
      <c r="T209" s="95">
        <v>23497.5</v>
      </c>
      <c r="U209" s="67" t="s">
        <v>204</v>
      </c>
      <c r="V209" s="91" t="s">
        <v>315</v>
      </c>
    </row>
    <row r="210" spans="1:22" s="3" customFormat="1" ht="30" hidden="1" customHeight="1">
      <c r="A210" s="84">
        <v>204</v>
      </c>
      <c r="B210" s="84" t="s">
        <v>1575</v>
      </c>
      <c r="C210" s="84" t="s">
        <v>1110</v>
      </c>
      <c r="D210" s="84" t="s">
        <v>227</v>
      </c>
      <c r="E210" s="86" t="s">
        <v>972</v>
      </c>
      <c r="F210" s="87">
        <v>45444</v>
      </c>
      <c r="G210" s="87">
        <v>45627</v>
      </c>
      <c r="H210" s="95">
        <v>25000</v>
      </c>
      <c r="I210" s="94">
        <v>0</v>
      </c>
      <c r="J210" s="88">
        <v>25</v>
      </c>
      <c r="K210" s="68">
        <f t="shared" si="28"/>
        <v>717.5</v>
      </c>
      <c r="L210" s="66">
        <f t="shared" si="22"/>
        <v>1774.9999999999998</v>
      </c>
      <c r="M210" s="66">
        <f t="shared" si="23"/>
        <v>325</v>
      </c>
      <c r="N210" s="68">
        <f t="shared" si="24"/>
        <v>760</v>
      </c>
      <c r="O210" s="66">
        <f t="shared" si="25"/>
        <v>1772.5000000000002</v>
      </c>
      <c r="P210" s="90"/>
      <c r="Q210" s="66">
        <f t="shared" si="26"/>
        <v>5350</v>
      </c>
      <c r="R210" s="95">
        <v>1502.5</v>
      </c>
      <c r="S210" s="66">
        <f t="shared" si="27"/>
        <v>3872.5</v>
      </c>
      <c r="T210" s="95">
        <v>23497.5</v>
      </c>
      <c r="U210" s="67" t="s">
        <v>204</v>
      </c>
      <c r="V210" s="91" t="s">
        <v>315</v>
      </c>
    </row>
    <row r="211" spans="1:22" s="3" customFormat="1" ht="30" hidden="1" customHeight="1">
      <c r="A211" s="84">
        <v>205</v>
      </c>
      <c r="B211" s="84" t="s">
        <v>360</v>
      </c>
      <c r="C211" s="84" t="s">
        <v>470</v>
      </c>
      <c r="D211" s="84" t="s">
        <v>794</v>
      </c>
      <c r="E211" s="86" t="s">
        <v>925</v>
      </c>
      <c r="F211" s="87">
        <v>45383</v>
      </c>
      <c r="G211" s="87">
        <v>45597</v>
      </c>
      <c r="H211" s="95">
        <v>18500</v>
      </c>
      <c r="I211" s="94">
        <v>0</v>
      </c>
      <c r="J211" s="88">
        <v>25</v>
      </c>
      <c r="K211" s="68">
        <f t="shared" si="28"/>
        <v>530.95000000000005</v>
      </c>
      <c r="L211" s="66">
        <f t="shared" si="22"/>
        <v>1313.4999999999998</v>
      </c>
      <c r="M211" s="66">
        <f t="shared" si="23"/>
        <v>240.5</v>
      </c>
      <c r="N211" s="68">
        <f t="shared" si="24"/>
        <v>562.4</v>
      </c>
      <c r="O211" s="66">
        <f t="shared" si="25"/>
        <v>1311.65</v>
      </c>
      <c r="P211" s="66"/>
      <c r="Q211" s="66">
        <f t="shared" si="26"/>
        <v>3959</v>
      </c>
      <c r="R211" s="95">
        <v>1118.3499999999999</v>
      </c>
      <c r="S211" s="66">
        <f t="shared" si="27"/>
        <v>2865.6499999999996</v>
      </c>
      <c r="T211" s="95">
        <v>17381.650000000001</v>
      </c>
      <c r="U211" s="67" t="s">
        <v>204</v>
      </c>
      <c r="V211" s="68" t="s">
        <v>316</v>
      </c>
    </row>
    <row r="212" spans="1:22" s="3" customFormat="1" ht="30" hidden="1" customHeight="1">
      <c r="A212" s="84">
        <v>206</v>
      </c>
      <c r="B212" s="84" t="s">
        <v>620</v>
      </c>
      <c r="C212" s="84" t="s">
        <v>471</v>
      </c>
      <c r="D212" s="84" t="s">
        <v>218</v>
      </c>
      <c r="E212" s="86" t="s">
        <v>925</v>
      </c>
      <c r="F212" s="87">
        <v>45412</v>
      </c>
      <c r="G212" s="87">
        <v>45656</v>
      </c>
      <c r="H212" s="95">
        <v>16500</v>
      </c>
      <c r="I212" s="94">
        <v>0</v>
      </c>
      <c r="J212" s="88">
        <v>25</v>
      </c>
      <c r="K212" s="68">
        <f t="shared" si="28"/>
        <v>473.55</v>
      </c>
      <c r="L212" s="66">
        <f t="shared" si="22"/>
        <v>1171.5</v>
      </c>
      <c r="M212" s="66">
        <f t="shared" si="23"/>
        <v>214.5</v>
      </c>
      <c r="N212" s="68">
        <f t="shared" si="24"/>
        <v>501.6</v>
      </c>
      <c r="O212" s="66">
        <f t="shared" si="25"/>
        <v>1169.8500000000001</v>
      </c>
      <c r="P212" s="66"/>
      <c r="Q212" s="66">
        <f t="shared" si="26"/>
        <v>3531</v>
      </c>
      <c r="R212" s="95">
        <v>1000.15</v>
      </c>
      <c r="S212" s="66">
        <f t="shared" si="27"/>
        <v>2555.8500000000004</v>
      </c>
      <c r="T212" s="95">
        <v>15499.85</v>
      </c>
      <c r="U212" s="67" t="s">
        <v>204</v>
      </c>
      <c r="V212" s="68" t="s">
        <v>316</v>
      </c>
    </row>
    <row r="213" spans="1:22" s="3" customFormat="1" ht="30" hidden="1" customHeight="1">
      <c r="A213" s="84">
        <v>207</v>
      </c>
      <c r="B213" s="84" t="s">
        <v>1211</v>
      </c>
      <c r="C213" s="84" t="s">
        <v>108</v>
      </c>
      <c r="D213" s="84" t="s">
        <v>725</v>
      </c>
      <c r="E213" s="86" t="s">
        <v>972</v>
      </c>
      <c r="F213" s="87">
        <v>45474</v>
      </c>
      <c r="G213" s="87">
        <v>45809</v>
      </c>
      <c r="H213" s="95">
        <v>10000</v>
      </c>
      <c r="I213" s="94">
        <v>0</v>
      </c>
      <c r="J213" s="88">
        <v>25</v>
      </c>
      <c r="K213" s="68">
        <f t="shared" si="28"/>
        <v>287</v>
      </c>
      <c r="L213" s="66">
        <f t="shared" si="22"/>
        <v>709.99999999999989</v>
      </c>
      <c r="M213" s="66">
        <f t="shared" si="23"/>
        <v>130</v>
      </c>
      <c r="N213" s="68">
        <f t="shared" si="24"/>
        <v>304</v>
      </c>
      <c r="O213" s="66">
        <f t="shared" si="25"/>
        <v>709</v>
      </c>
      <c r="P213" s="66"/>
      <c r="Q213" s="66">
        <f t="shared" si="26"/>
        <v>2140</v>
      </c>
      <c r="R213" s="95">
        <v>5651.41</v>
      </c>
      <c r="S213" s="66">
        <f t="shared" si="27"/>
        <v>1549</v>
      </c>
      <c r="T213" s="95">
        <v>4348.59</v>
      </c>
      <c r="U213" s="67" t="s">
        <v>204</v>
      </c>
      <c r="V213" s="68" t="s">
        <v>316</v>
      </c>
    </row>
    <row r="214" spans="1:22" s="3" customFormat="1" ht="30" hidden="1" customHeight="1">
      <c r="A214" s="84">
        <v>208</v>
      </c>
      <c r="B214" s="84" t="s">
        <v>834</v>
      </c>
      <c r="C214" s="84" t="s">
        <v>70</v>
      </c>
      <c r="D214" s="84" t="s">
        <v>964</v>
      </c>
      <c r="E214" s="86" t="s">
        <v>925</v>
      </c>
      <c r="F214" s="87">
        <v>45383</v>
      </c>
      <c r="G214" s="87">
        <v>45597</v>
      </c>
      <c r="H214" s="95">
        <v>85000</v>
      </c>
      <c r="I214" s="95">
        <v>8576.99</v>
      </c>
      <c r="J214" s="88">
        <v>25</v>
      </c>
      <c r="K214" s="68">
        <f t="shared" si="28"/>
        <v>2439.5</v>
      </c>
      <c r="L214" s="66">
        <f t="shared" si="22"/>
        <v>6034.9999999999991</v>
      </c>
      <c r="M214" s="66">
        <f t="shared" si="23"/>
        <v>1105</v>
      </c>
      <c r="N214" s="68">
        <f t="shared" si="24"/>
        <v>2584</v>
      </c>
      <c r="O214" s="66">
        <f t="shared" si="25"/>
        <v>6026.5</v>
      </c>
      <c r="P214" s="66"/>
      <c r="Q214" s="66">
        <f t="shared" si="26"/>
        <v>18190</v>
      </c>
      <c r="R214" s="95">
        <v>13625.49</v>
      </c>
      <c r="S214" s="66">
        <f t="shared" si="27"/>
        <v>13166.5</v>
      </c>
      <c r="T214" s="95">
        <v>71374.509999999995</v>
      </c>
      <c r="U214" s="67" t="s">
        <v>204</v>
      </c>
      <c r="V214" s="68" t="s">
        <v>316</v>
      </c>
    </row>
    <row r="215" spans="1:22" s="3" customFormat="1" ht="30" hidden="1" customHeight="1">
      <c r="A215" s="84">
        <v>209</v>
      </c>
      <c r="B215" s="84" t="s">
        <v>795</v>
      </c>
      <c r="C215" s="84" t="s">
        <v>26</v>
      </c>
      <c r="D215" s="84" t="s">
        <v>786</v>
      </c>
      <c r="E215" s="86" t="s">
        <v>925</v>
      </c>
      <c r="F215" s="87">
        <v>45383</v>
      </c>
      <c r="G215" s="87">
        <v>45597</v>
      </c>
      <c r="H215" s="95">
        <v>3333.33</v>
      </c>
      <c r="I215" s="94">
        <v>0</v>
      </c>
      <c r="J215" s="88">
        <v>25</v>
      </c>
      <c r="K215" s="68">
        <f t="shared" si="28"/>
        <v>95.66657099999999</v>
      </c>
      <c r="L215" s="66">
        <f t="shared" si="22"/>
        <v>236.66642999999996</v>
      </c>
      <c r="M215" s="66">
        <f t="shared" si="23"/>
        <v>43.333289999999998</v>
      </c>
      <c r="N215" s="68">
        <f t="shared" si="24"/>
        <v>101.333232</v>
      </c>
      <c r="O215" s="66">
        <f t="shared" si="25"/>
        <v>236.33309700000001</v>
      </c>
      <c r="P215" s="66"/>
      <c r="Q215" s="66">
        <f t="shared" si="26"/>
        <v>713.33261999999991</v>
      </c>
      <c r="R215" s="94">
        <v>222</v>
      </c>
      <c r="S215" s="66">
        <f t="shared" si="27"/>
        <v>516.33281699999998</v>
      </c>
      <c r="T215" s="95">
        <v>3111.33</v>
      </c>
      <c r="U215" s="67" t="s">
        <v>204</v>
      </c>
      <c r="V215" s="68" t="s">
        <v>316</v>
      </c>
    </row>
    <row r="216" spans="1:22" s="3" customFormat="1" ht="30" hidden="1" customHeight="1">
      <c r="A216" s="84">
        <v>210</v>
      </c>
      <c r="B216" s="84" t="s">
        <v>1212</v>
      </c>
      <c r="C216" s="84" t="s">
        <v>1419</v>
      </c>
      <c r="D216" s="84" t="s">
        <v>666</v>
      </c>
      <c r="E216" s="86" t="s">
        <v>972</v>
      </c>
      <c r="F216" s="87">
        <v>45474</v>
      </c>
      <c r="G216" s="87">
        <v>45809</v>
      </c>
      <c r="H216" s="95">
        <v>18000</v>
      </c>
      <c r="I216" s="94">
        <v>0</v>
      </c>
      <c r="J216" s="88">
        <v>25</v>
      </c>
      <c r="K216" s="68">
        <f t="shared" si="28"/>
        <v>516.6</v>
      </c>
      <c r="L216" s="66">
        <f t="shared" si="22"/>
        <v>1277.9999999999998</v>
      </c>
      <c r="M216" s="66">
        <f t="shared" si="23"/>
        <v>234</v>
      </c>
      <c r="N216" s="68">
        <f t="shared" si="24"/>
        <v>547.20000000000005</v>
      </c>
      <c r="O216" s="66">
        <f t="shared" si="25"/>
        <v>1276.2</v>
      </c>
      <c r="P216" s="66"/>
      <c r="Q216" s="66">
        <f t="shared" si="26"/>
        <v>3852</v>
      </c>
      <c r="R216" s="95">
        <v>1088.8</v>
      </c>
      <c r="S216" s="66">
        <f t="shared" si="27"/>
        <v>2788.2</v>
      </c>
      <c r="T216" s="95">
        <v>16911.2</v>
      </c>
      <c r="U216" s="67" t="s">
        <v>204</v>
      </c>
      <c r="V216" s="68" t="s">
        <v>315</v>
      </c>
    </row>
    <row r="217" spans="1:22" s="3" customFormat="1" ht="30" hidden="1" customHeight="1">
      <c r="A217" s="84">
        <v>211</v>
      </c>
      <c r="B217" s="84" t="s">
        <v>934</v>
      </c>
      <c r="C217" s="84" t="s">
        <v>70</v>
      </c>
      <c r="D217" s="84" t="s">
        <v>964</v>
      </c>
      <c r="E217" s="86" t="s">
        <v>925</v>
      </c>
      <c r="F217" s="87">
        <v>45412</v>
      </c>
      <c r="G217" s="87">
        <v>45656</v>
      </c>
      <c r="H217" s="95">
        <v>60000</v>
      </c>
      <c r="I217" s="95">
        <v>3486.68</v>
      </c>
      <c r="J217" s="88">
        <v>25</v>
      </c>
      <c r="K217" s="68">
        <f t="shared" si="28"/>
        <v>1722</v>
      </c>
      <c r="L217" s="66">
        <f t="shared" si="22"/>
        <v>4260</v>
      </c>
      <c r="M217" s="66">
        <f t="shared" si="23"/>
        <v>780</v>
      </c>
      <c r="N217" s="68">
        <f t="shared" si="24"/>
        <v>1824</v>
      </c>
      <c r="O217" s="66">
        <f t="shared" si="25"/>
        <v>4254</v>
      </c>
      <c r="P217" s="66"/>
      <c r="Q217" s="66">
        <f t="shared" si="26"/>
        <v>12840</v>
      </c>
      <c r="R217" s="95">
        <v>7057.68</v>
      </c>
      <c r="S217" s="66">
        <f t="shared" si="27"/>
        <v>9294</v>
      </c>
      <c r="T217" s="95">
        <v>52942.32</v>
      </c>
      <c r="U217" s="67" t="s">
        <v>204</v>
      </c>
      <c r="V217" s="68" t="s">
        <v>316</v>
      </c>
    </row>
    <row r="218" spans="1:22" s="3" customFormat="1" ht="30" hidden="1" customHeight="1">
      <c r="A218" s="84">
        <v>212</v>
      </c>
      <c r="B218" s="84" t="s">
        <v>1213</v>
      </c>
      <c r="C218" s="84" t="s">
        <v>8</v>
      </c>
      <c r="D218" s="84" t="s">
        <v>725</v>
      </c>
      <c r="E218" s="86" t="s">
        <v>972</v>
      </c>
      <c r="F218" s="87">
        <v>45474</v>
      </c>
      <c r="G218" s="87">
        <v>45809</v>
      </c>
      <c r="H218" s="95">
        <v>10000</v>
      </c>
      <c r="I218" s="94">
        <v>0</v>
      </c>
      <c r="J218" s="88">
        <v>25</v>
      </c>
      <c r="K218" s="68">
        <f t="shared" si="28"/>
        <v>287</v>
      </c>
      <c r="L218" s="66">
        <f t="shared" si="22"/>
        <v>709.99999999999989</v>
      </c>
      <c r="M218" s="66">
        <f t="shared" si="23"/>
        <v>130</v>
      </c>
      <c r="N218" s="68">
        <f t="shared" si="24"/>
        <v>304</v>
      </c>
      <c r="O218" s="66">
        <f t="shared" si="25"/>
        <v>709</v>
      </c>
      <c r="P218" s="66"/>
      <c r="Q218" s="66">
        <f t="shared" si="26"/>
        <v>2140</v>
      </c>
      <c r="R218" s="94">
        <v>616</v>
      </c>
      <c r="S218" s="66">
        <f t="shared" si="27"/>
        <v>1549</v>
      </c>
      <c r="T218" s="95">
        <v>9384</v>
      </c>
      <c r="U218" s="67" t="s">
        <v>204</v>
      </c>
      <c r="V218" s="68" t="s">
        <v>316</v>
      </c>
    </row>
    <row r="219" spans="1:22" s="3" customFormat="1" ht="30" hidden="1" customHeight="1">
      <c r="A219" s="84">
        <v>213</v>
      </c>
      <c r="B219" s="84" t="s">
        <v>1479</v>
      </c>
      <c r="C219" s="84" t="s">
        <v>1567</v>
      </c>
      <c r="D219" s="84" t="s">
        <v>1568</v>
      </c>
      <c r="E219" s="86" t="s">
        <v>972</v>
      </c>
      <c r="F219" s="87">
        <v>45505</v>
      </c>
      <c r="G219" s="87">
        <v>45689</v>
      </c>
      <c r="H219" s="95">
        <v>13000</v>
      </c>
      <c r="I219" s="94">
        <v>0</v>
      </c>
      <c r="J219" s="88">
        <v>25</v>
      </c>
      <c r="K219" s="68">
        <f t="shared" si="28"/>
        <v>373.1</v>
      </c>
      <c r="L219" s="66">
        <f t="shared" si="22"/>
        <v>922.99999999999989</v>
      </c>
      <c r="M219" s="66">
        <f t="shared" si="23"/>
        <v>169</v>
      </c>
      <c r="N219" s="68">
        <f t="shared" si="24"/>
        <v>395.2</v>
      </c>
      <c r="O219" s="66">
        <f t="shared" si="25"/>
        <v>921.7</v>
      </c>
      <c r="P219" s="66"/>
      <c r="Q219" s="66">
        <f t="shared" si="26"/>
        <v>2782</v>
      </c>
      <c r="R219" s="94">
        <v>793.3</v>
      </c>
      <c r="S219" s="66">
        <f t="shared" si="27"/>
        <v>2013.7</v>
      </c>
      <c r="T219" s="95">
        <v>12206.7</v>
      </c>
      <c r="U219" s="67" t="s">
        <v>204</v>
      </c>
      <c r="V219" s="68" t="s">
        <v>316</v>
      </c>
    </row>
    <row r="220" spans="1:22" s="3" customFormat="1" ht="30" hidden="1" customHeight="1">
      <c r="A220" s="84">
        <v>214</v>
      </c>
      <c r="B220" s="84" t="s">
        <v>1018</v>
      </c>
      <c r="C220" s="84" t="s">
        <v>471</v>
      </c>
      <c r="D220" s="84" t="s">
        <v>964</v>
      </c>
      <c r="E220" s="86" t="s">
        <v>925</v>
      </c>
      <c r="F220" s="87">
        <v>45444</v>
      </c>
      <c r="G220" s="87">
        <v>45627</v>
      </c>
      <c r="H220" s="95">
        <v>20000</v>
      </c>
      <c r="I220" s="94">
        <v>0</v>
      </c>
      <c r="J220" s="88">
        <v>25</v>
      </c>
      <c r="K220" s="68">
        <f t="shared" si="28"/>
        <v>574</v>
      </c>
      <c r="L220" s="66">
        <f t="shared" si="22"/>
        <v>1419.9999999999998</v>
      </c>
      <c r="M220" s="66">
        <f t="shared" si="23"/>
        <v>260</v>
      </c>
      <c r="N220" s="68">
        <f t="shared" si="24"/>
        <v>608</v>
      </c>
      <c r="O220" s="66">
        <f t="shared" si="25"/>
        <v>1418</v>
      </c>
      <c r="P220" s="90"/>
      <c r="Q220" s="66">
        <f t="shared" si="26"/>
        <v>4280</v>
      </c>
      <c r="R220" s="95">
        <v>1207</v>
      </c>
      <c r="S220" s="66">
        <f t="shared" si="27"/>
        <v>3098</v>
      </c>
      <c r="T220" s="95">
        <v>18793</v>
      </c>
      <c r="U220" s="67" t="s">
        <v>204</v>
      </c>
      <c r="V220" s="91" t="s">
        <v>315</v>
      </c>
    </row>
    <row r="221" spans="1:22" s="3" customFormat="1" ht="30" hidden="1" customHeight="1">
      <c r="A221" s="84">
        <v>215</v>
      </c>
      <c r="B221" s="84" t="s">
        <v>515</v>
      </c>
      <c r="C221" s="84" t="s">
        <v>19</v>
      </c>
      <c r="D221" s="84" t="s">
        <v>211</v>
      </c>
      <c r="E221" s="86" t="s">
        <v>925</v>
      </c>
      <c r="F221" s="87">
        <v>45444</v>
      </c>
      <c r="G221" s="87">
        <v>45627</v>
      </c>
      <c r="H221" s="95">
        <v>52000</v>
      </c>
      <c r="I221" s="95">
        <v>2136.27</v>
      </c>
      <c r="J221" s="88">
        <v>25</v>
      </c>
      <c r="K221" s="68">
        <f t="shared" si="28"/>
        <v>1492.4</v>
      </c>
      <c r="L221" s="66">
        <f t="shared" si="22"/>
        <v>3691.9999999999995</v>
      </c>
      <c r="M221" s="66">
        <f t="shared" si="23"/>
        <v>676</v>
      </c>
      <c r="N221" s="68">
        <f t="shared" si="24"/>
        <v>1580.8</v>
      </c>
      <c r="O221" s="66">
        <f t="shared" si="25"/>
        <v>3686.8</v>
      </c>
      <c r="P221" s="66"/>
      <c r="Q221" s="66">
        <f t="shared" si="26"/>
        <v>11128</v>
      </c>
      <c r="R221" s="95">
        <v>10328.99</v>
      </c>
      <c r="S221" s="66">
        <f t="shared" si="27"/>
        <v>8054.8</v>
      </c>
      <c r="T221" s="95">
        <v>41671.01</v>
      </c>
      <c r="U221" s="67" t="s">
        <v>204</v>
      </c>
      <c r="V221" s="68" t="s">
        <v>315</v>
      </c>
    </row>
    <row r="222" spans="1:22" s="3" customFormat="1" ht="30" hidden="1" customHeight="1">
      <c r="A222" s="84">
        <v>216</v>
      </c>
      <c r="B222" s="84" t="s">
        <v>1019</v>
      </c>
      <c r="C222" s="84" t="s">
        <v>26</v>
      </c>
      <c r="D222" s="84" t="s">
        <v>729</v>
      </c>
      <c r="E222" s="86" t="s">
        <v>925</v>
      </c>
      <c r="F222" s="87">
        <v>45444</v>
      </c>
      <c r="G222" s="87">
        <v>45627</v>
      </c>
      <c r="H222" s="95">
        <v>5000</v>
      </c>
      <c r="I222" s="94">
        <v>0</v>
      </c>
      <c r="J222" s="88">
        <v>25</v>
      </c>
      <c r="K222" s="68">
        <f t="shared" si="28"/>
        <v>143.5</v>
      </c>
      <c r="L222" s="66">
        <f t="shared" si="22"/>
        <v>354.99999999999994</v>
      </c>
      <c r="M222" s="66">
        <f t="shared" si="23"/>
        <v>65</v>
      </c>
      <c r="N222" s="68">
        <f t="shared" si="24"/>
        <v>152</v>
      </c>
      <c r="O222" s="66">
        <f t="shared" si="25"/>
        <v>354.5</v>
      </c>
      <c r="P222" s="90"/>
      <c r="Q222" s="66">
        <f t="shared" si="26"/>
        <v>1070</v>
      </c>
      <c r="R222" s="94">
        <v>320.5</v>
      </c>
      <c r="S222" s="66">
        <f t="shared" si="27"/>
        <v>774.5</v>
      </c>
      <c r="T222" s="95">
        <v>4679.5</v>
      </c>
      <c r="U222" s="67" t="s">
        <v>204</v>
      </c>
      <c r="V222" s="91" t="s">
        <v>315</v>
      </c>
    </row>
    <row r="223" spans="1:22" s="3" customFormat="1" ht="30" hidden="1" customHeight="1">
      <c r="A223" s="84">
        <v>217</v>
      </c>
      <c r="B223" s="84" t="s">
        <v>374</v>
      </c>
      <c r="C223" s="84" t="s">
        <v>104</v>
      </c>
      <c r="D223" s="84" t="s">
        <v>861</v>
      </c>
      <c r="E223" s="86" t="s">
        <v>925</v>
      </c>
      <c r="F223" s="87">
        <v>45383</v>
      </c>
      <c r="G223" s="87">
        <v>45597</v>
      </c>
      <c r="H223" s="95">
        <v>60000</v>
      </c>
      <c r="I223" s="95">
        <v>3486.68</v>
      </c>
      <c r="J223" s="88">
        <v>25</v>
      </c>
      <c r="K223" s="68">
        <f t="shared" si="28"/>
        <v>1722</v>
      </c>
      <c r="L223" s="66">
        <f t="shared" si="22"/>
        <v>4260</v>
      </c>
      <c r="M223" s="66">
        <f t="shared" si="23"/>
        <v>780</v>
      </c>
      <c r="N223" s="68">
        <f t="shared" si="24"/>
        <v>1824</v>
      </c>
      <c r="O223" s="66">
        <f t="shared" si="25"/>
        <v>4254</v>
      </c>
      <c r="P223" s="66"/>
      <c r="Q223" s="66">
        <f t="shared" si="26"/>
        <v>12840</v>
      </c>
      <c r="R223" s="95">
        <v>7057.68</v>
      </c>
      <c r="S223" s="66">
        <f t="shared" si="27"/>
        <v>9294</v>
      </c>
      <c r="T223" s="95">
        <v>52942.32</v>
      </c>
      <c r="U223" s="67" t="s">
        <v>204</v>
      </c>
      <c r="V223" s="68" t="s">
        <v>315</v>
      </c>
    </row>
    <row r="224" spans="1:22" s="3" customFormat="1" ht="30" hidden="1" customHeight="1">
      <c r="A224" s="84">
        <v>218</v>
      </c>
      <c r="B224" s="84" t="s">
        <v>1480</v>
      </c>
      <c r="C224" s="84" t="s">
        <v>1567</v>
      </c>
      <c r="D224" s="84" t="s">
        <v>1568</v>
      </c>
      <c r="E224" s="86" t="s">
        <v>972</v>
      </c>
      <c r="F224" s="87">
        <v>45505</v>
      </c>
      <c r="G224" s="87">
        <v>45689</v>
      </c>
      <c r="H224" s="95">
        <v>13000</v>
      </c>
      <c r="I224" s="94">
        <v>0</v>
      </c>
      <c r="J224" s="88">
        <v>25</v>
      </c>
      <c r="K224" s="68">
        <f t="shared" si="28"/>
        <v>373.1</v>
      </c>
      <c r="L224" s="66">
        <f t="shared" si="22"/>
        <v>922.99999999999989</v>
      </c>
      <c r="M224" s="66">
        <f t="shared" si="23"/>
        <v>169</v>
      </c>
      <c r="N224" s="68">
        <f t="shared" si="24"/>
        <v>395.2</v>
      </c>
      <c r="O224" s="66">
        <f t="shared" si="25"/>
        <v>921.7</v>
      </c>
      <c r="P224" s="66"/>
      <c r="Q224" s="66">
        <f t="shared" si="26"/>
        <v>2782</v>
      </c>
      <c r="R224" s="94">
        <v>793.3</v>
      </c>
      <c r="S224" s="66">
        <f t="shared" si="27"/>
        <v>2013.7</v>
      </c>
      <c r="T224" s="95">
        <v>12206.7</v>
      </c>
      <c r="U224" s="67" t="s">
        <v>204</v>
      </c>
      <c r="V224" s="68" t="s">
        <v>316</v>
      </c>
    </row>
    <row r="225" spans="1:22" s="3" customFormat="1" ht="30" hidden="1" customHeight="1">
      <c r="A225" s="84">
        <v>219</v>
      </c>
      <c r="B225" s="84" t="s">
        <v>1214</v>
      </c>
      <c r="C225" s="84" t="s">
        <v>1418</v>
      </c>
      <c r="D225" s="84" t="s">
        <v>725</v>
      </c>
      <c r="E225" s="86" t="s">
        <v>972</v>
      </c>
      <c r="F225" s="87">
        <v>45474</v>
      </c>
      <c r="G225" s="87">
        <v>45809</v>
      </c>
      <c r="H225" s="95">
        <v>12000</v>
      </c>
      <c r="I225" s="94">
        <v>0</v>
      </c>
      <c r="J225" s="88">
        <v>25</v>
      </c>
      <c r="K225" s="68">
        <f t="shared" si="28"/>
        <v>344.4</v>
      </c>
      <c r="L225" s="66">
        <f t="shared" si="22"/>
        <v>851.99999999999989</v>
      </c>
      <c r="M225" s="66">
        <f t="shared" si="23"/>
        <v>156</v>
      </c>
      <c r="N225" s="68">
        <f t="shared" si="24"/>
        <v>364.8</v>
      </c>
      <c r="O225" s="66">
        <f t="shared" si="25"/>
        <v>850.80000000000007</v>
      </c>
      <c r="P225" s="66"/>
      <c r="Q225" s="66">
        <f t="shared" si="26"/>
        <v>2568</v>
      </c>
      <c r="R225" s="94">
        <v>734.2</v>
      </c>
      <c r="S225" s="66">
        <f t="shared" si="27"/>
        <v>1858.8</v>
      </c>
      <c r="T225" s="95">
        <v>11265.8</v>
      </c>
      <c r="U225" s="67" t="s">
        <v>204</v>
      </c>
      <c r="V225" s="68" t="s">
        <v>316</v>
      </c>
    </row>
    <row r="226" spans="1:22" s="3" customFormat="1" ht="30" hidden="1" customHeight="1">
      <c r="A226" s="84">
        <v>220</v>
      </c>
      <c r="B226" s="84" t="s">
        <v>427</v>
      </c>
      <c r="C226" s="84" t="s">
        <v>104</v>
      </c>
      <c r="D226" s="84" t="s">
        <v>590</v>
      </c>
      <c r="E226" s="86" t="s">
        <v>925</v>
      </c>
      <c r="F226" s="87">
        <v>45412</v>
      </c>
      <c r="G226" s="87">
        <v>45656</v>
      </c>
      <c r="H226" s="95">
        <v>61000</v>
      </c>
      <c r="I226" s="95">
        <v>3674.86</v>
      </c>
      <c r="J226" s="88">
        <v>25</v>
      </c>
      <c r="K226" s="68">
        <f t="shared" si="28"/>
        <v>1750.7</v>
      </c>
      <c r="L226" s="66">
        <f t="shared" si="22"/>
        <v>4331</v>
      </c>
      <c r="M226" s="66">
        <f t="shared" si="23"/>
        <v>793</v>
      </c>
      <c r="N226" s="68">
        <f t="shared" si="24"/>
        <v>1854.4</v>
      </c>
      <c r="O226" s="66">
        <f t="shared" si="25"/>
        <v>4324.9000000000005</v>
      </c>
      <c r="P226" s="66"/>
      <c r="Q226" s="66">
        <f t="shared" si="26"/>
        <v>13054</v>
      </c>
      <c r="R226" s="95">
        <v>8035.6</v>
      </c>
      <c r="S226" s="66">
        <f t="shared" si="27"/>
        <v>9448.9000000000015</v>
      </c>
      <c r="T226" s="95">
        <v>52964.4</v>
      </c>
      <c r="U226" s="67" t="s">
        <v>204</v>
      </c>
      <c r="V226" s="68" t="s">
        <v>315</v>
      </c>
    </row>
    <row r="227" spans="1:22" s="3" customFormat="1" ht="30" hidden="1" customHeight="1">
      <c r="A227" s="84">
        <v>221</v>
      </c>
      <c r="B227" s="84" t="s">
        <v>873</v>
      </c>
      <c r="C227" s="84" t="s">
        <v>26</v>
      </c>
      <c r="D227" s="84" t="s">
        <v>616</v>
      </c>
      <c r="E227" s="86" t="s">
        <v>925</v>
      </c>
      <c r="F227" s="87">
        <v>45383</v>
      </c>
      <c r="G227" s="87">
        <v>45597</v>
      </c>
      <c r="H227" s="95">
        <v>30000</v>
      </c>
      <c r="I227" s="94">
        <v>0</v>
      </c>
      <c r="J227" s="88">
        <v>25</v>
      </c>
      <c r="K227" s="68">
        <f t="shared" si="28"/>
        <v>861</v>
      </c>
      <c r="L227" s="66">
        <f t="shared" si="22"/>
        <v>2130</v>
      </c>
      <c r="M227" s="66">
        <f t="shared" si="23"/>
        <v>390</v>
      </c>
      <c r="N227" s="68">
        <f t="shared" si="24"/>
        <v>912</v>
      </c>
      <c r="O227" s="66">
        <f t="shared" si="25"/>
        <v>2127</v>
      </c>
      <c r="P227" s="66"/>
      <c r="Q227" s="66">
        <f t="shared" si="26"/>
        <v>6420</v>
      </c>
      <c r="R227" s="95">
        <v>1898</v>
      </c>
      <c r="S227" s="66">
        <f t="shared" si="27"/>
        <v>4647</v>
      </c>
      <c r="T227" s="95">
        <v>28102</v>
      </c>
      <c r="U227" s="67" t="s">
        <v>204</v>
      </c>
      <c r="V227" s="68" t="s">
        <v>316</v>
      </c>
    </row>
    <row r="228" spans="1:22" s="3" customFormat="1" ht="30" hidden="1" customHeight="1">
      <c r="A228" s="84">
        <v>222</v>
      </c>
      <c r="B228" s="84" t="s">
        <v>1143</v>
      </c>
      <c r="C228" s="84" t="s">
        <v>471</v>
      </c>
      <c r="D228" s="84" t="s">
        <v>964</v>
      </c>
      <c r="E228" s="86" t="s">
        <v>972</v>
      </c>
      <c r="F228" s="87">
        <v>45352</v>
      </c>
      <c r="G228" s="87">
        <v>45536</v>
      </c>
      <c r="H228" s="95">
        <v>25000</v>
      </c>
      <c r="I228" s="94">
        <v>0</v>
      </c>
      <c r="J228" s="88">
        <v>25</v>
      </c>
      <c r="K228" s="68">
        <f t="shared" si="28"/>
        <v>717.5</v>
      </c>
      <c r="L228" s="66">
        <f t="shared" si="22"/>
        <v>1774.9999999999998</v>
      </c>
      <c r="M228" s="66">
        <f t="shared" si="23"/>
        <v>325</v>
      </c>
      <c r="N228" s="68">
        <f t="shared" si="24"/>
        <v>760</v>
      </c>
      <c r="O228" s="66">
        <f t="shared" si="25"/>
        <v>1772.5000000000002</v>
      </c>
      <c r="P228" s="66"/>
      <c r="Q228" s="66">
        <f t="shared" si="26"/>
        <v>5350</v>
      </c>
      <c r="R228" s="95">
        <v>1502.5</v>
      </c>
      <c r="S228" s="66">
        <f t="shared" si="27"/>
        <v>3872.5</v>
      </c>
      <c r="T228" s="95">
        <v>23497.5</v>
      </c>
      <c r="U228" s="67" t="s">
        <v>204</v>
      </c>
      <c r="V228" s="68" t="s">
        <v>315</v>
      </c>
    </row>
    <row r="229" spans="1:22" s="3" customFormat="1" ht="30" hidden="1" customHeight="1">
      <c r="A229" s="84">
        <v>223</v>
      </c>
      <c r="B229" s="84" t="s">
        <v>567</v>
      </c>
      <c r="C229" s="84" t="s">
        <v>14</v>
      </c>
      <c r="D229" s="84" t="s">
        <v>229</v>
      </c>
      <c r="E229" s="86" t="s">
        <v>925</v>
      </c>
      <c r="F229" s="87">
        <v>45383</v>
      </c>
      <c r="G229" s="87">
        <v>45597</v>
      </c>
      <c r="H229" s="95">
        <v>65000</v>
      </c>
      <c r="I229" s="95">
        <v>4427.58</v>
      </c>
      <c r="J229" s="88">
        <v>25</v>
      </c>
      <c r="K229" s="68">
        <f t="shared" si="28"/>
        <v>1865.5</v>
      </c>
      <c r="L229" s="66">
        <f t="shared" si="22"/>
        <v>4615</v>
      </c>
      <c r="M229" s="66">
        <f t="shared" si="23"/>
        <v>845</v>
      </c>
      <c r="N229" s="68">
        <f t="shared" si="24"/>
        <v>1976</v>
      </c>
      <c r="O229" s="66">
        <f t="shared" si="25"/>
        <v>4608.5</v>
      </c>
      <c r="P229" s="66"/>
      <c r="Q229" s="66">
        <f t="shared" si="26"/>
        <v>13910</v>
      </c>
      <c r="R229" s="95">
        <v>10394.08</v>
      </c>
      <c r="S229" s="66">
        <f t="shared" si="27"/>
        <v>10068.5</v>
      </c>
      <c r="T229" s="95">
        <v>54605.919999999998</v>
      </c>
      <c r="U229" s="67" t="s">
        <v>204</v>
      </c>
      <c r="V229" s="68" t="s">
        <v>315</v>
      </c>
    </row>
    <row r="230" spans="1:22" s="3" customFormat="1" ht="30" hidden="1" customHeight="1">
      <c r="A230" s="84">
        <v>224</v>
      </c>
      <c r="B230" s="84" t="s">
        <v>92</v>
      </c>
      <c r="C230" s="84" t="s">
        <v>26</v>
      </c>
      <c r="D230" s="84" t="s">
        <v>588</v>
      </c>
      <c r="E230" s="86" t="s">
        <v>925</v>
      </c>
      <c r="F230" s="87">
        <v>45412</v>
      </c>
      <c r="G230" s="87">
        <v>45656</v>
      </c>
      <c r="H230" s="95">
        <v>20000</v>
      </c>
      <c r="I230" s="94">
        <v>0</v>
      </c>
      <c r="J230" s="88">
        <v>25</v>
      </c>
      <c r="K230" s="68">
        <f t="shared" si="28"/>
        <v>574</v>
      </c>
      <c r="L230" s="66">
        <f t="shared" si="22"/>
        <v>1419.9999999999998</v>
      </c>
      <c r="M230" s="66">
        <f t="shared" si="23"/>
        <v>260</v>
      </c>
      <c r="N230" s="68">
        <f t="shared" si="24"/>
        <v>608</v>
      </c>
      <c r="O230" s="66">
        <f t="shared" si="25"/>
        <v>1418</v>
      </c>
      <c r="P230" s="66"/>
      <c r="Q230" s="66">
        <f t="shared" si="26"/>
        <v>4280</v>
      </c>
      <c r="R230" s="95">
        <v>1307</v>
      </c>
      <c r="S230" s="66">
        <f t="shared" si="27"/>
        <v>3098</v>
      </c>
      <c r="T230" s="95">
        <v>18693</v>
      </c>
      <c r="U230" s="67" t="s">
        <v>204</v>
      </c>
      <c r="V230" s="68" t="s">
        <v>315</v>
      </c>
    </row>
    <row r="231" spans="1:22" s="3" customFormat="1" ht="30" hidden="1" customHeight="1">
      <c r="A231" s="84">
        <v>225</v>
      </c>
      <c r="B231" s="84" t="s">
        <v>1481</v>
      </c>
      <c r="C231" s="84" t="s">
        <v>1567</v>
      </c>
      <c r="D231" s="84" t="s">
        <v>1568</v>
      </c>
      <c r="E231" s="86" t="s">
        <v>972</v>
      </c>
      <c r="F231" s="87">
        <v>45505</v>
      </c>
      <c r="G231" s="87">
        <v>45689</v>
      </c>
      <c r="H231" s="95">
        <v>13000</v>
      </c>
      <c r="I231" s="94">
        <v>0</v>
      </c>
      <c r="J231" s="88">
        <v>25</v>
      </c>
      <c r="K231" s="68">
        <f t="shared" si="28"/>
        <v>373.1</v>
      </c>
      <c r="L231" s="66">
        <f t="shared" si="22"/>
        <v>922.99999999999989</v>
      </c>
      <c r="M231" s="66">
        <f t="shared" si="23"/>
        <v>169</v>
      </c>
      <c r="N231" s="68">
        <f t="shared" si="24"/>
        <v>395.2</v>
      </c>
      <c r="O231" s="66">
        <f t="shared" si="25"/>
        <v>921.7</v>
      </c>
      <c r="P231" s="66"/>
      <c r="Q231" s="66">
        <f t="shared" si="26"/>
        <v>2782</v>
      </c>
      <c r="R231" s="94">
        <v>793.3</v>
      </c>
      <c r="S231" s="66">
        <f t="shared" si="27"/>
        <v>2013.7</v>
      </c>
      <c r="T231" s="95">
        <v>12206.7</v>
      </c>
      <c r="U231" s="67" t="s">
        <v>204</v>
      </c>
      <c r="V231" s="68" t="s">
        <v>316</v>
      </c>
    </row>
    <row r="232" spans="1:22" s="3" customFormat="1" ht="30" hidden="1" customHeight="1">
      <c r="A232" s="84">
        <v>226</v>
      </c>
      <c r="B232" s="84" t="s">
        <v>621</v>
      </c>
      <c r="C232" s="84" t="s">
        <v>70</v>
      </c>
      <c r="D232" s="84" t="s">
        <v>215</v>
      </c>
      <c r="E232" s="86" t="s">
        <v>925</v>
      </c>
      <c r="F232" s="87">
        <v>45383</v>
      </c>
      <c r="G232" s="87">
        <v>45597</v>
      </c>
      <c r="H232" s="95">
        <v>55000</v>
      </c>
      <c r="I232" s="95">
        <v>2559.6799999999998</v>
      </c>
      <c r="J232" s="88">
        <v>25</v>
      </c>
      <c r="K232" s="68">
        <f t="shared" si="28"/>
        <v>1578.5</v>
      </c>
      <c r="L232" s="66">
        <f t="shared" si="22"/>
        <v>3904.9999999999995</v>
      </c>
      <c r="M232" s="66">
        <f t="shared" si="23"/>
        <v>715</v>
      </c>
      <c r="N232" s="68">
        <f t="shared" si="24"/>
        <v>1672</v>
      </c>
      <c r="O232" s="66">
        <f t="shared" si="25"/>
        <v>3899.5000000000005</v>
      </c>
      <c r="P232" s="66"/>
      <c r="Q232" s="66">
        <f t="shared" si="26"/>
        <v>11770</v>
      </c>
      <c r="R232" s="95">
        <v>5835.18</v>
      </c>
      <c r="S232" s="66">
        <f t="shared" si="27"/>
        <v>8519.5</v>
      </c>
      <c r="T232" s="95">
        <v>49164.82</v>
      </c>
      <c r="U232" s="67" t="s">
        <v>204</v>
      </c>
      <c r="V232" s="68" t="s">
        <v>316</v>
      </c>
    </row>
    <row r="233" spans="1:22" s="3" customFormat="1" ht="30" hidden="1" customHeight="1">
      <c r="A233" s="84">
        <v>227</v>
      </c>
      <c r="B233" s="84" t="s">
        <v>394</v>
      </c>
      <c r="C233" s="84" t="s">
        <v>471</v>
      </c>
      <c r="D233" s="84" t="s">
        <v>691</v>
      </c>
      <c r="E233" s="86" t="s">
        <v>925</v>
      </c>
      <c r="F233" s="87">
        <v>45383</v>
      </c>
      <c r="G233" s="87">
        <v>45597</v>
      </c>
      <c r="H233" s="95">
        <v>31500</v>
      </c>
      <c r="I233" s="94">
        <v>0</v>
      </c>
      <c r="J233" s="88">
        <v>25</v>
      </c>
      <c r="K233" s="68">
        <f t="shared" si="28"/>
        <v>904.05</v>
      </c>
      <c r="L233" s="66">
        <f t="shared" si="22"/>
        <v>2236.5</v>
      </c>
      <c r="M233" s="66">
        <f t="shared" si="23"/>
        <v>409.5</v>
      </c>
      <c r="N233" s="68">
        <f t="shared" si="24"/>
        <v>957.6</v>
      </c>
      <c r="O233" s="66">
        <f t="shared" si="25"/>
        <v>2233.3500000000004</v>
      </c>
      <c r="P233" s="66"/>
      <c r="Q233" s="66">
        <f t="shared" si="26"/>
        <v>6741.0000000000009</v>
      </c>
      <c r="R233" s="95">
        <v>2497.4699999999998</v>
      </c>
      <c r="S233" s="66">
        <f t="shared" si="27"/>
        <v>4879.3500000000004</v>
      </c>
      <c r="T233" s="95">
        <v>29002.53</v>
      </c>
      <c r="U233" s="67" t="s">
        <v>204</v>
      </c>
      <c r="V233" s="68" t="s">
        <v>315</v>
      </c>
    </row>
    <row r="234" spans="1:22" s="3" customFormat="1" ht="30" hidden="1" customHeight="1">
      <c r="A234" s="84">
        <v>228</v>
      </c>
      <c r="B234" s="84" t="s">
        <v>363</v>
      </c>
      <c r="C234" s="84" t="s">
        <v>52</v>
      </c>
      <c r="D234" s="84" t="s">
        <v>694</v>
      </c>
      <c r="E234" s="86" t="s">
        <v>925</v>
      </c>
      <c r="F234" s="87">
        <v>45383</v>
      </c>
      <c r="G234" s="87">
        <v>45597</v>
      </c>
      <c r="H234" s="95">
        <v>15000</v>
      </c>
      <c r="I234" s="94">
        <v>0</v>
      </c>
      <c r="J234" s="88">
        <v>25</v>
      </c>
      <c r="K234" s="68">
        <f t="shared" si="28"/>
        <v>430.5</v>
      </c>
      <c r="L234" s="66">
        <f t="shared" si="22"/>
        <v>1065</v>
      </c>
      <c r="M234" s="66">
        <f t="shared" si="23"/>
        <v>195</v>
      </c>
      <c r="N234" s="68">
        <f t="shared" si="24"/>
        <v>456</v>
      </c>
      <c r="O234" s="66">
        <f t="shared" si="25"/>
        <v>1063.5</v>
      </c>
      <c r="P234" s="66"/>
      <c r="Q234" s="66">
        <f t="shared" si="26"/>
        <v>3210</v>
      </c>
      <c r="R234" s="94">
        <v>911.5</v>
      </c>
      <c r="S234" s="66">
        <f t="shared" si="27"/>
        <v>2323.5</v>
      </c>
      <c r="T234" s="95">
        <v>14088.5</v>
      </c>
      <c r="U234" s="67" t="s">
        <v>204</v>
      </c>
      <c r="V234" s="68" t="s">
        <v>316</v>
      </c>
    </row>
    <row r="235" spans="1:22" s="3" customFormat="1" ht="30" hidden="1" customHeight="1">
      <c r="A235" s="84">
        <v>229</v>
      </c>
      <c r="B235" s="84" t="s">
        <v>57</v>
      </c>
      <c r="C235" s="84" t="s">
        <v>14</v>
      </c>
      <c r="D235" s="84" t="s">
        <v>226</v>
      </c>
      <c r="E235" s="86" t="s">
        <v>925</v>
      </c>
      <c r="F235" s="87">
        <v>45383</v>
      </c>
      <c r="G235" s="87">
        <v>45597</v>
      </c>
      <c r="H235" s="95">
        <v>90000</v>
      </c>
      <c r="I235" s="95">
        <v>9753.1200000000008</v>
      </c>
      <c r="J235" s="88">
        <v>25</v>
      </c>
      <c r="K235" s="68">
        <f t="shared" si="28"/>
        <v>2583</v>
      </c>
      <c r="L235" s="66">
        <f t="shared" si="22"/>
        <v>6389.9999999999991</v>
      </c>
      <c r="M235" s="66">
        <f t="shared" si="23"/>
        <v>1170</v>
      </c>
      <c r="N235" s="68">
        <f t="shared" si="24"/>
        <v>2736</v>
      </c>
      <c r="O235" s="66">
        <f t="shared" si="25"/>
        <v>6381</v>
      </c>
      <c r="P235" s="66"/>
      <c r="Q235" s="66">
        <f t="shared" si="26"/>
        <v>19260</v>
      </c>
      <c r="R235" s="95">
        <v>15097.12</v>
      </c>
      <c r="S235" s="66">
        <f t="shared" si="27"/>
        <v>13941</v>
      </c>
      <c r="T235" s="95">
        <v>74902.880000000005</v>
      </c>
      <c r="U235" s="67" t="s">
        <v>204</v>
      </c>
      <c r="V235" s="68" t="s">
        <v>316</v>
      </c>
    </row>
    <row r="236" spans="1:22" s="3" customFormat="1" ht="30" hidden="1" customHeight="1">
      <c r="A236" s="84">
        <v>230</v>
      </c>
      <c r="B236" s="84" t="s">
        <v>796</v>
      </c>
      <c r="C236" s="84" t="s">
        <v>102</v>
      </c>
      <c r="D236" s="84" t="s">
        <v>786</v>
      </c>
      <c r="E236" s="86" t="s">
        <v>925</v>
      </c>
      <c r="F236" s="87">
        <v>45412</v>
      </c>
      <c r="G236" s="87">
        <v>45656</v>
      </c>
      <c r="H236" s="95">
        <v>10000</v>
      </c>
      <c r="I236" s="94">
        <v>0</v>
      </c>
      <c r="J236" s="88">
        <v>25</v>
      </c>
      <c r="K236" s="68">
        <f t="shared" si="28"/>
        <v>287</v>
      </c>
      <c r="L236" s="66">
        <f t="shared" si="22"/>
        <v>709.99999999999989</v>
      </c>
      <c r="M236" s="66">
        <f t="shared" si="23"/>
        <v>130</v>
      </c>
      <c r="N236" s="68">
        <f t="shared" si="24"/>
        <v>304</v>
      </c>
      <c r="O236" s="66">
        <f t="shared" si="25"/>
        <v>709</v>
      </c>
      <c r="P236" s="66"/>
      <c r="Q236" s="66">
        <f t="shared" si="26"/>
        <v>2140</v>
      </c>
      <c r="R236" s="94">
        <v>616</v>
      </c>
      <c r="S236" s="66">
        <f t="shared" si="27"/>
        <v>1549</v>
      </c>
      <c r="T236" s="95">
        <v>9384</v>
      </c>
      <c r="U236" s="67" t="s">
        <v>204</v>
      </c>
      <c r="V236" s="68" t="s">
        <v>315</v>
      </c>
    </row>
    <row r="237" spans="1:22" s="3" customFormat="1" ht="30" hidden="1" customHeight="1">
      <c r="A237" s="84">
        <v>231</v>
      </c>
      <c r="B237" s="84" t="s">
        <v>488</v>
      </c>
      <c r="C237" s="84" t="s">
        <v>26</v>
      </c>
      <c r="D237" s="84" t="s">
        <v>797</v>
      </c>
      <c r="E237" s="86" t="s">
        <v>925</v>
      </c>
      <c r="F237" s="87">
        <v>45383</v>
      </c>
      <c r="G237" s="87">
        <v>45597</v>
      </c>
      <c r="H237" s="95">
        <v>20000</v>
      </c>
      <c r="I237" s="94">
        <v>0</v>
      </c>
      <c r="J237" s="88">
        <v>25</v>
      </c>
      <c r="K237" s="68">
        <f t="shared" si="28"/>
        <v>574</v>
      </c>
      <c r="L237" s="66">
        <f t="shared" si="22"/>
        <v>1419.9999999999998</v>
      </c>
      <c r="M237" s="66">
        <f t="shared" si="23"/>
        <v>260</v>
      </c>
      <c r="N237" s="68">
        <f t="shared" si="24"/>
        <v>608</v>
      </c>
      <c r="O237" s="66">
        <f t="shared" si="25"/>
        <v>1418</v>
      </c>
      <c r="P237" s="66"/>
      <c r="Q237" s="66">
        <f t="shared" si="26"/>
        <v>4280</v>
      </c>
      <c r="R237" s="95">
        <v>1207</v>
      </c>
      <c r="S237" s="66">
        <f t="shared" si="27"/>
        <v>3098</v>
      </c>
      <c r="T237" s="95">
        <v>18793</v>
      </c>
      <c r="U237" s="67" t="s">
        <v>204</v>
      </c>
      <c r="V237" s="68" t="s">
        <v>316</v>
      </c>
    </row>
    <row r="238" spans="1:22" s="3" customFormat="1" ht="30" hidden="1" customHeight="1">
      <c r="A238" s="84">
        <v>232</v>
      </c>
      <c r="B238" s="84" t="s">
        <v>1215</v>
      </c>
      <c r="C238" s="84" t="s">
        <v>1418</v>
      </c>
      <c r="D238" s="84" t="s">
        <v>725</v>
      </c>
      <c r="E238" s="86" t="s">
        <v>972</v>
      </c>
      <c r="F238" s="87">
        <v>45474</v>
      </c>
      <c r="G238" s="87">
        <v>45809</v>
      </c>
      <c r="H238" s="95">
        <v>12000</v>
      </c>
      <c r="I238" s="94">
        <v>0</v>
      </c>
      <c r="J238" s="88">
        <v>25</v>
      </c>
      <c r="K238" s="68">
        <f t="shared" si="28"/>
        <v>344.4</v>
      </c>
      <c r="L238" s="66">
        <f t="shared" si="22"/>
        <v>851.99999999999989</v>
      </c>
      <c r="M238" s="66">
        <f t="shared" si="23"/>
        <v>156</v>
      </c>
      <c r="N238" s="68">
        <f t="shared" si="24"/>
        <v>364.8</v>
      </c>
      <c r="O238" s="66">
        <f t="shared" si="25"/>
        <v>850.80000000000007</v>
      </c>
      <c r="P238" s="66"/>
      <c r="Q238" s="66">
        <f t="shared" si="26"/>
        <v>2568</v>
      </c>
      <c r="R238" s="94">
        <v>734.2</v>
      </c>
      <c r="S238" s="66">
        <f t="shared" si="27"/>
        <v>1858.8</v>
      </c>
      <c r="T238" s="95">
        <v>11265.8</v>
      </c>
      <c r="U238" s="67" t="s">
        <v>204</v>
      </c>
      <c r="V238" s="68" t="s">
        <v>316</v>
      </c>
    </row>
    <row r="239" spans="1:22" s="3" customFormat="1" ht="30" hidden="1" customHeight="1">
      <c r="A239" s="84">
        <v>233</v>
      </c>
      <c r="B239" s="84" t="s">
        <v>381</v>
      </c>
      <c r="C239" s="84" t="s">
        <v>102</v>
      </c>
      <c r="D239" s="84" t="s">
        <v>798</v>
      </c>
      <c r="E239" s="86" t="s">
        <v>925</v>
      </c>
      <c r="F239" s="87">
        <v>45412</v>
      </c>
      <c r="G239" s="87">
        <v>45656</v>
      </c>
      <c r="H239" s="95">
        <v>60000</v>
      </c>
      <c r="I239" s="95">
        <v>3486.68</v>
      </c>
      <c r="J239" s="88">
        <v>25</v>
      </c>
      <c r="K239" s="68">
        <f t="shared" si="28"/>
        <v>1722</v>
      </c>
      <c r="L239" s="66">
        <f t="shared" si="22"/>
        <v>4260</v>
      </c>
      <c r="M239" s="66">
        <f t="shared" si="23"/>
        <v>780</v>
      </c>
      <c r="N239" s="68">
        <f t="shared" si="24"/>
        <v>1824</v>
      </c>
      <c r="O239" s="66">
        <f t="shared" si="25"/>
        <v>4254</v>
      </c>
      <c r="P239" s="66"/>
      <c r="Q239" s="66">
        <f t="shared" si="26"/>
        <v>12840</v>
      </c>
      <c r="R239" s="95">
        <v>7057.68</v>
      </c>
      <c r="S239" s="66">
        <f t="shared" si="27"/>
        <v>9294</v>
      </c>
      <c r="T239" s="95">
        <v>52942.32</v>
      </c>
      <c r="U239" s="67" t="s">
        <v>204</v>
      </c>
      <c r="V239" s="68" t="s">
        <v>315</v>
      </c>
    </row>
    <row r="240" spans="1:22" s="3" customFormat="1" ht="30" hidden="1" customHeight="1">
      <c r="A240" s="84">
        <v>234</v>
      </c>
      <c r="B240" s="84" t="s">
        <v>1020</v>
      </c>
      <c r="C240" s="84" t="s">
        <v>471</v>
      </c>
      <c r="D240" s="84" t="s">
        <v>964</v>
      </c>
      <c r="E240" s="86" t="s">
        <v>925</v>
      </c>
      <c r="F240" s="87">
        <v>45444</v>
      </c>
      <c r="G240" s="87">
        <v>45627</v>
      </c>
      <c r="H240" s="95">
        <v>20000</v>
      </c>
      <c r="I240" s="94">
        <v>0</v>
      </c>
      <c r="J240" s="88">
        <v>25</v>
      </c>
      <c r="K240" s="68">
        <f t="shared" si="28"/>
        <v>574</v>
      </c>
      <c r="L240" s="66">
        <f t="shared" si="22"/>
        <v>1419.9999999999998</v>
      </c>
      <c r="M240" s="66">
        <f t="shared" si="23"/>
        <v>260</v>
      </c>
      <c r="N240" s="68">
        <f t="shared" si="24"/>
        <v>608</v>
      </c>
      <c r="O240" s="66">
        <f t="shared" si="25"/>
        <v>1418</v>
      </c>
      <c r="P240" s="90"/>
      <c r="Q240" s="66">
        <f t="shared" si="26"/>
        <v>4280</v>
      </c>
      <c r="R240" s="95">
        <v>1207</v>
      </c>
      <c r="S240" s="66">
        <f t="shared" si="27"/>
        <v>3098</v>
      </c>
      <c r="T240" s="95">
        <v>18793</v>
      </c>
      <c r="U240" s="67" t="s">
        <v>204</v>
      </c>
      <c r="V240" s="91" t="s">
        <v>316</v>
      </c>
    </row>
    <row r="241" spans="1:22" s="3" customFormat="1" ht="30" hidden="1" customHeight="1">
      <c r="A241" s="84">
        <v>235</v>
      </c>
      <c r="B241" s="84" t="s">
        <v>45</v>
      </c>
      <c r="C241" s="84" t="s">
        <v>46</v>
      </c>
      <c r="D241" s="84" t="s">
        <v>228</v>
      </c>
      <c r="E241" s="86" t="s">
        <v>925</v>
      </c>
      <c r="F241" s="87">
        <v>45383</v>
      </c>
      <c r="G241" s="87">
        <v>45597</v>
      </c>
      <c r="H241" s="95">
        <v>40000</v>
      </c>
      <c r="I241" s="94">
        <v>442.65</v>
      </c>
      <c r="J241" s="88">
        <v>25</v>
      </c>
      <c r="K241" s="68">
        <f t="shared" si="28"/>
        <v>1148</v>
      </c>
      <c r="L241" s="66">
        <f t="shared" si="22"/>
        <v>2839.9999999999995</v>
      </c>
      <c r="M241" s="66">
        <f t="shared" si="23"/>
        <v>520</v>
      </c>
      <c r="N241" s="68">
        <f t="shared" si="24"/>
        <v>1216</v>
      </c>
      <c r="O241" s="66">
        <f t="shared" si="25"/>
        <v>2836</v>
      </c>
      <c r="P241" s="66"/>
      <c r="Q241" s="66">
        <f t="shared" si="26"/>
        <v>8560</v>
      </c>
      <c r="R241" s="95">
        <v>2931.65</v>
      </c>
      <c r="S241" s="66">
        <f t="shared" si="27"/>
        <v>6196</v>
      </c>
      <c r="T241" s="95">
        <v>37068.35</v>
      </c>
      <c r="U241" s="67" t="s">
        <v>204</v>
      </c>
      <c r="V241" s="68" t="s">
        <v>316</v>
      </c>
    </row>
    <row r="242" spans="1:22" s="3" customFormat="1" ht="30" hidden="1" customHeight="1">
      <c r="A242" s="84">
        <v>236</v>
      </c>
      <c r="B242" s="84" t="s">
        <v>1021</v>
      </c>
      <c r="C242" s="84" t="s">
        <v>1110</v>
      </c>
      <c r="D242" s="84" t="s">
        <v>227</v>
      </c>
      <c r="E242" s="86" t="s">
        <v>972</v>
      </c>
      <c r="F242" s="87">
        <v>45413</v>
      </c>
      <c r="G242" s="87">
        <v>45597</v>
      </c>
      <c r="H242" s="95">
        <v>25000</v>
      </c>
      <c r="I242" s="94">
        <v>0</v>
      </c>
      <c r="J242" s="88">
        <v>25</v>
      </c>
      <c r="K242" s="68">
        <f t="shared" si="28"/>
        <v>717.5</v>
      </c>
      <c r="L242" s="66">
        <f t="shared" si="22"/>
        <v>1774.9999999999998</v>
      </c>
      <c r="M242" s="66">
        <f t="shared" si="23"/>
        <v>325</v>
      </c>
      <c r="N242" s="68">
        <f t="shared" si="24"/>
        <v>760</v>
      </c>
      <c r="O242" s="66">
        <f t="shared" si="25"/>
        <v>1772.5000000000002</v>
      </c>
      <c r="P242" s="90"/>
      <c r="Q242" s="66">
        <f t="shared" si="26"/>
        <v>5350</v>
      </c>
      <c r="R242" s="95">
        <v>1502.5</v>
      </c>
      <c r="S242" s="66">
        <f t="shared" si="27"/>
        <v>3872.5</v>
      </c>
      <c r="T242" s="95">
        <v>23497.5</v>
      </c>
      <c r="U242" s="67" t="s">
        <v>204</v>
      </c>
      <c r="V242" s="91" t="s">
        <v>315</v>
      </c>
    </row>
    <row r="243" spans="1:22" s="3" customFormat="1" ht="30" hidden="1" customHeight="1">
      <c r="A243" s="84">
        <v>237</v>
      </c>
      <c r="B243" s="84" t="s">
        <v>177</v>
      </c>
      <c r="C243" s="84" t="s">
        <v>26</v>
      </c>
      <c r="D243" s="84" t="s">
        <v>764</v>
      </c>
      <c r="E243" s="86" t="s">
        <v>925</v>
      </c>
      <c r="F243" s="87">
        <v>45383</v>
      </c>
      <c r="G243" s="87">
        <v>45597</v>
      </c>
      <c r="H243" s="95">
        <v>20000</v>
      </c>
      <c r="I243" s="94">
        <v>0</v>
      </c>
      <c r="J243" s="88">
        <v>25</v>
      </c>
      <c r="K243" s="68">
        <f t="shared" si="28"/>
        <v>574</v>
      </c>
      <c r="L243" s="66">
        <f t="shared" si="22"/>
        <v>1419.9999999999998</v>
      </c>
      <c r="M243" s="66">
        <f t="shared" si="23"/>
        <v>260</v>
      </c>
      <c r="N243" s="68">
        <f t="shared" si="24"/>
        <v>608</v>
      </c>
      <c r="O243" s="66">
        <f t="shared" si="25"/>
        <v>1418</v>
      </c>
      <c r="P243" s="66"/>
      <c r="Q243" s="66">
        <f t="shared" si="26"/>
        <v>4280</v>
      </c>
      <c r="R243" s="95">
        <v>1307</v>
      </c>
      <c r="S243" s="66">
        <f t="shared" si="27"/>
        <v>3098</v>
      </c>
      <c r="T243" s="95">
        <v>18693</v>
      </c>
      <c r="U243" s="67" t="s">
        <v>204</v>
      </c>
      <c r="V243" s="68" t="s">
        <v>316</v>
      </c>
    </row>
    <row r="244" spans="1:22" s="3" customFormat="1" ht="30" hidden="1" customHeight="1">
      <c r="A244" s="84">
        <v>238</v>
      </c>
      <c r="B244" s="84" t="s">
        <v>734</v>
      </c>
      <c r="C244" s="84" t="s">
        <v>26</v>
      </c>
      <c r="D244" s="84" t="s">
        <v>755</v>
      </c>
      <c r="E244" s="86" t="s">
        <v>925</v>
      </c>
      <c r="F244" s="87">
        <v>45383</v>
      </c>
      <c r="G244" s="87">
        <v>45597</v>
      </c>
      <c r="H244" s="95">
        <v>20000</v>
      </c>
      <c r="I244" s="94">
        <v>0</v>
      </c>
      <c r="J244" s="88">
        <v>25</v>
      </c>
      <c r="K244" s="68">
        <f t="shared" si="28"/>
        <v>574</v>
      </c>
      <c r="L244" s="66">
        <f t="shared" si="22"/>
        <v>1419.9999999999998</v>
      </c>
      <c r="M244" s="66">
        <f t="shared" si="23"/>
        <v>260</v>
      </c>
      <c r="N244" s="68">
        <f t="shared" si="24"/>
        <v>608</v>
      </c>
      <c r="O244" s="66">
        <f t="shared" si="25"/>
        <v>1418</v>
      </c>
      <c r="P244" s="66"/>
      <c r="Q244" s="66">
        <f t="shared" si="26"/>
        <v>4280</v>
      </c>
      <c r="R244" s="95">
        <v>1307</v>
      </c>
      <c r="S244" s="66">
        <f t="shared" si="27"/>
        <v>3098</v>
      </c>
      <c r="T244" s="95">
        <v>18693</v>
      </c>
      <c r="U244" s="67" t="s">
        <v>204</v>
      </c>
      <c r="V244" s="68" t="s">
        <v>316</v>
      </c>
    </row>
    <row r="245" spans="1:22" s="3" customFormat="1" ht="30" hidden="1" customHeight="1">
      <c r="A245" s="84">
        <v>239</v>
      </c>
      <c r="B245" s="84" t="s">
        <v>1576</v>
      </c>
      <c r="C245" s="84" t="s">
        <v>1110</v>
      </c>
      <c r="D245" s="84" t="s">
        <v>227</v>
      </c>
      <c r="E245" s="86" t="s">
        <v>972</v>
      </c>
      <c r="F245" s="87">
        <v>45444</v>
      </c>
      <c r="G245" s="87">
        <v>45627</v>
      </c>
      <c r="H245" s="95">
        <v>25000</v>
      </c>
      <c r="I245" s="94">
        <v>0</v>
      </c>
      <c r="J245" s="88">
        <v>25</v>
      </c>
      <c r="K245" s="68">
        <f t="shared" si="28"/>
        <v>717.5</v>
      </c>
      <c r="L245" s="66">
        <f t="shared" si="22"/>
        <v>1774.9999999999998</v>
      </c>
      <c r="M245" s="66">
        <f t="shared" si="23"/>
        <v>325</v>
      </c>
      <c r="N245" s="68">
        <f t="shared" si="24"/>
        <v>760</v>
      </c>
      <c r="O245" s="66">
        <f t="shared" si="25"/>
        <v>1772.5000000000002</v>
      </c>
      <c r="P245" s="66"/>
      <c r="Q245" s="66">
        <f t="shared" si="26"/>
        <v>5350</v>
      </c>
      <c r="R245" s="95">
        <v>1502.5</v>
      </c>
      <c r="S245" s="66">
        <f t="shared" si="27"/>
        <v>3872.5</v>
      </c>
      <c r="T245" s="95">
        <v>23497.5</v>
      </c>
      <c r="U245" s="67" t="s">
        <v>204</v>
      </c>
      <c r="V245" s="68" t="s">
        <v>315</v>
      </c>
    </row>
    <row r="246" spans="1:22" s="3" customFormat="1" ht="30" hidden="1" customHeight="1">
      <c r="A246" s="84">
        <v>240</v>
      </c>
      <c r="B246" s="84" t="s">
        <v>874</v>
      </c>
      <c r="C246" s="84" t="s">
        <v>511</v>
      </c>
      <c r="D246" s="84" t="s">
        <v>244</v>
      </c>
      <c r="E246" s="86" t="s">
        <v>925</v>
      </c>
      <c r="F246" s="87">
        <v>45383</v>
      </c>
      <c r="G246" s="87">
        <v>45597</v>
      </c>
      <c r="H246" s="95">
        <v>35000</v>
      </c>
      <c r="I246" s="94">
        <v>0</v>
      </c>
      <c r="J246" s="88">
        <v>25</v>
      </c>
      <c r="K246" s="68">
        <f t="shared" si="28"/>
        <v>1004.5</v>
      </c>
      <c r="L246" s="66">
        <f t="shared" si="22"/>
        <v>2485</v>
      </c>
      <c r="M246" s="66">
        <f t="shared" si="23"/>
        <v>455</v>
      </c>
      <c r="N246" s="68">
        <f t="shared" si="24"/>
        <v>1064</v>
      </c>
      <c r="O246" s="66">
        <f t="shared" si="25"/>
        <v>2481.5</v>
      </c>
      <c r="P246" s="66"/>
      <c r="Q246" s="66">
        <f t="shared" si="26"/>
        <v>7490</v>
      </c>
      <c r="R246" s="95">
        <v>2093.5</v>
      </c>
      <c r="S246" s="66">
        <f t="shared" si="27"/>
        <v>5421.5</v>
      </c>
      <c r="T246" s="95">
        <v>32906.5</v>
      </c>
      <c r="U246" s="67" t="s">
        <v>204</v>
      </c>
      <c r="V246" s="68" t="s">
        <v>315</v>
      </c>
    </row>
    <row r="247" spans="1:22" s="3" customFormat="1" ht="30" hidden="1" customHeight="1">
      <c r="A247" s="84">
        <v>241</v>
      </c>
      <c r="B247" s="84" t="s">
        <v>396</v>
      </c>
      <c r="C247" s="84" t="s">
        <v>303</v>
      </c>
      <c r="D247" s="84" t="s">
        <v>205</v>
      </c>
      <c r="E247" s="86" t="s">
        <v>925</v>
      </c>
      <c r="F247" s="87">
        <v>45412</v>
      </c>
      <c r="G247" s="87">
        <v>45656</v>
      </c>
      <c r="H247" s="95">
        <v>50000</v>
      </c>
      <c r="I247" s="95">
        <v>1854</v>
      </c>
      <c r="J247" s="88">
        <v>25</v>
      </c>
      <c r="K247" s="68">
        <f t="shared" si="28"/>
        <v>1435</v>
      </c>
      <c r="L247" s="66">
        <f t="shared" si="22"/>
        <v>3549.9999999999995</v>
      </c>
      <c r="M247" s="66">
        <f t="shared" si="23"/>
        <v>650</v>
      </c>
      <c r="N247" s="68">
        <f t="shared" si="24"/>
        <v>1520</v>
      </c>
      <c r="O247" s="66">
        <f t="shared" si="25"/>
        <v>3545.0000000000005</v>
      </c>
      <c r="P247" s="66"/>
      <c r="Q247" s="66">
        <f t="shared" si="26"/>
        <v>10700</v>
      </c>
      <c r="R247" s="95">
        <v>4934</v>
      </c>
      <c r="S247" s="66">
        <f t="shared" si="27"/>
        <v>7745</v>
      </c>
      <c r="T247" s="95">
        <v>45066</v>
      </c>
      <c r="U247" s="67" t="s">
        <v>204</v>
      </c>
      <c r="V247" s="68" t="s">
        <v>315</v>
      </c>
    </row>
    <row r="248" spans="1:22" s="3" customFormat="1" ht="30" hidden="1" customHeight="1">
      <c r="A248" s="84">
        <v>242</v>
      </c>
      <c r="B248" s="84" t="s">
        <v>1216</v>
      </c>
      <c r="C248" s="84" t="s">
        <v>726</v>
      </c>
      <c r="D248" s="84" t="s">
        <v>690</v>
      </c>
      <c r="E248" s="86" t="s">
        <v>972</v>
      </c>
      <c r="F248" s="87">
        <v>45474</v>
      </c>
      <c r="G248" s="87">
        <v>45809</v>
      </c>
      <c r="H248" s="95">
        <v>25000</v>
      </c>
      <c r="I248" s="94">
        <v>0</v>
      </c>
      <c r="J248" s="88">
        <v>25</v>
      </c>
      <c r="K248" s="68">
        <f t="shared" si="28"/>
        <v>717.5</v>
      </c>
      <c r="L248" s="66">
        <f t="shared" si="22"/>
        <v>1774.9999999999998</v>
      </c>
      <c r="M248" s="66">
        <f t="shared" si="23"/>
        <v>325</v>
      </c>
      <c r="N248" s="68">
        <f t="shared" si="24"/>
        <v>760</v>
      </c>
      <c r="O248" s="66">
        <f t="shared" si="25"/>
        <v>1772.5000000000002</v>
      </c>
      <c r="P248" s="66"/>
      <c r="Q248" s="66">
        <f t="shared" si="26"/>
        <v>5350</v>
      </c>
      <c r="R248" s="95">
        <v>1502.5</v>
      </c>
      <c r="S248" s="66">
        <f t="shared" si="27"/>
        <v>3872.5</v>
      </c>
      <c r="T248" s="95">
        <v>23497.5</v>
      </c>
      <c r="U248" s="67" t="s">
        <v>204</v>
      </c>
      <c r="V248" s="68" t="s">
        <v>315</v>
      </c>
    </row>
    <row r="249" spans="1:22" s="3" customFormat="1" ht="30" hidden="1" customHeight="1">
      <c r="A249" s="84">
        <v>243</v>
      </c>
      <c r="B249" s="84" t="s">
        <v>1022</v>
      </c>
      <c r="C249" s="84" t="s">
        <v>1110</v>
      </c>
      <c r="D249" s="84" t="s">
        <v>227</v>
      </c>
      <c r="E249" s="86" t="s">
        <v>972</v>
      </c>
      <c r="F249" s="87">
        <v>45413</v>
      </c>
      <c r="G249" s="87">
        <v>45597</v>
      </c>
      <c r="H249" s="95">
        <v>25000</v>
      </c>
      <c r="I249" s="94">
        <v>0</v>
      </c>
      <c r="J249" s="88">
        <v>25</v>
      </c>
      <c r="K249" s="68">
        <f t="shared" si="28"/>
        <v>717.5</v>
      </c>
      <c r="L249" s="66">
        <f t="shared" si="22"/>
        <v>1774.9999999999998</v>
      </c>
      <c r="M249" s="66">
        <f t="shared" si="23"/>
        <v>325</v>
      </c>
      <c r="N249" s="68">
        <f t="shared" si="24"/>
        <v>760</v>
      </c>
      <c r="O249" s="66">
        <f t="shared" si="25"/>
        <v>1772.5000000000002</v>
      </c>
      <c r="P249" s="90"/>
      <c r="Q249" s="66">
        <f t="shared" si="26"/>
        <v>5350</v>
      </c>
      <c r="R249" s="95">
        <v>1502.5</v>
      </c>
      <c r="S249" s="66">
        <f t="shared" si="27"/>
        <v>3872.5</v>
      </c>
      <c r="T249" s="95">
        <v>23497.5</v>
      </c>
      <c r="U249" s="67" t="s">
        <v>204</v>
      </c>
      <c r="V249" s="91" t="s">
        <v>315</v>
      </c>
    </row>
    <row r="250" spans="1:22" s="3" customFormat="1" ht="30" hidden="1" customHeight="1">
      <c r="A250" s="84">
        <v>244</v>
      </c>
      <c r="B250" s="84" t="s">
        <v>487</v>
      </c>
      <c r="C250" s="84" t="s">
        <v>471</v>
      </c>
      <c r="D250" s="84" t="s">
        <v>218</v>
      </c>
      <c r="E250" s="86" t="s">
        <v>925</v>
      </c>
      <c r="F250" s="87">
        <v>45352</v>
      </c>
      <c r="G250" s="87">
        <v>45536</v>
      </c>
      <c r="H250" s="95">
        <v>46000</v>
      </c>
      <c r="I250" s="95">
        <v>1289.46</v>
      </c>
      <c r="J250" s="88">
        <v>25</v>
      </c>
      <c r="K250" s="68">
        <f t="shared" si="28"/>
        <v>1320.2</v>
      </c>
      <c r="L250" s="66">
        <f t="shared" si="22"/>
        <v>3265.9999999999995</v>
      </c>
      <c r="M250" s="66">
        <f t="shared" si="23"/>
        <v>598</v>
      </c>
      <c r="N250" s="68">
        <f t="shared" si="24"/>
        <v>1398.4</v>
      </c>
      <c r="O250" s="66">
        <f t="shared" si="25"/>
        <v>3261.4</v>
      </c>
      <c r="P250" s="66"/>
      <c r="Q250" s="66">
        <f t="shared" si="26"/>
        <v>9844</v>
      </c>
      <c r="R250" s="95">
        <v>4033.06</v>
      </c>
      <c r="S250" s="66">
        <f t="shared" si="27"/>
        <v>7125.4</v>
      </c>
      <c r="T250" s="95">
        <v>41966.94</v>
      </c>
      <c r="U250" s="67" t="s">
        <v>204</v>
      </c>
      <c r="V250" s="68" t="s">
        <v>315</v>
      </c>
    </row>
    <row r="251" spans="1:22" s="3" customFormat="1" ht="30" hidden="1" customHeight="1">
      <c r="A251" s="84">
        <v>245</v>
      </c>
      <c r="B251" s="84" t="s">
        <v>956</v>
      </c>
      <c r="C251" s="84" t="s">
        <v>7</v>
      </c>
      <c r="D251" s="84" t="s">
        <v>226</v>
      </c>
      <c r="E251" s="86" t="s">
        <v>925</v>
      </c>
      <c r="F251" s="87">
        <v>45444</v>
      </c>
      <c r="G251" s="87">
        <v>45627</v>
      </c>
      <c r="H251" s="95">
        <v>60000</v>
      </c>
      <c r="I251" s="95">
        <v>3486.68</v>
      </c>
      <c r="J251" s="88">
        <v>25</v>
      </c>
      <c r="K251" s="68">
        <f t="shared" si="28"/>
        <v>1722</v>
      </c>
      <c r="L251" s="66">
        <f t="shared" si="22"/>
        <v>4260</v>
      </c>
      <c r="M251" s="66">
        <f t="shared" si="23"/>
        <v>780</v>
      </c>
      <c r="N251" s="68">
        <f t="shared" si="24"/>
        <v>1824</v>
      </c>
      <c r="O251" s="66">
        <f t="shared" si="25"/>
        <v>4254</v>
      </c>
      <c r="P251" s="66"/>
      <c r="Q251" s="66">
        <f t="shared" si="26"/>
        <v>12840</v>
      </c>
      <c r="R251" s="95">
        <v>18329.02</v>
      </c>
      <c r="S251" s="66">
        <f t="shared" si="27"/>
        <v>9294</v>
      </c>
      <c r="T251" s="95">
        <v>41670.980000000003</v>
      </c>
      <c r="U251" s="67" t="s">
        <v>204</v>
      </c>
      <c r="V251" s="68" t="s">
        <v>315</v>
      </c>
    </row>
    <row r="252" spans="1:22" s="3" customFormat="1" ht="30" hidden="1" customHeight="1">
      <c r="A252" s="84">
        <v>246</v>
      </c>
      <c r="B252" s="84" t="s">
        <v>1482</v>
      </c>
      <c r="C252" s="84" t="s">
        <v>1567</v>
      </c>
      <c r="D252" s="84" t="s">
        <v>1568</v>
      </c>
      <c r="E252" s="86" t="s">
        <v>972</v>
      </c>
      <c r="F252" s="87">
        <v>45505</v>
      </c>
      <c r="G252" s="87">
        <v>45689</v>
      </c>
      <c r="H252" s="95">
        <v>13000</v>
      </c>
      <c r="I252" s="94">
        <v>0</v>
      </c>
      <c r="J252" s="88">
        <v>25</v>
      </c>
      <c r="K252" s="68">
        <f t="shared" si="28"/>
        <v>373.1</v>
      </c>
      <c r="L252" s="66">
        <f t="shared" si="22"/>
        <v>922.99999999999989</v>
      </c>
      <c r="M252" s="66">
        <f t="shared" si="23"/>
        <v>169</v>
      </c>
      <c r="N252" s="68">
        <f t="shared" si="24"/>
        <v>395.2</v>
      </c>
      <c r="O252" s="66">
        <f t="shared" si="25"/>
        <v>921.7</v>
      </c>
      <c r="P252" s="66"/>
      <c r="Q252" s="66">
        <f t="shared" si="26"/>
        <v>2782</v>
      </c>
      <c r="R252" s="94">
        <v>793.3</v>
      </c>
      <c r="S252" s="66">
        <f t="shared" si="27"/>
        <v>2013.7</v>
      </c>
      <c r="T252" s="95">
        <v>12206.7</v>
      </c>
      <c r="U252" s="67" t="s">
        <v>204</v>
      </c>
      <c r="V252" s="68" t="s">
        <v>316</v>
      </c>
    </row>
    <row r="253" spans="1:22" s="3" customFormat="1" ht="30" hidden="1" customHeight="1">
      <c r="A253" s="84">
        <v>247</v>
      </c>
      <c r="B253" s="84" t="s">
        <v>568</v>
      </c>
      <c r="C253" s="84" t="s">
        <v>26</v>
      </c>
      <c r="D253" s="84" t="s">
        <v>587</v>
      </c>
      <c r="E253" s="86" t="s">
        <v>925</v>
      </c>
      <c r="F253" s="87">
        <v>45383</v>
      </c>
      <c r="G253" s="87">
        <v>45597</v>
      </c>
      <c r="H253" s="95">
        <v>20000</v>
      </c>
      <c r="I253" s="94">
        <v>0</v>
      </c>
      <c r="J253" s="88">
        <v>25</v>
      </c>
      <c r="K253" s="68">
        <f t="shared" si="28"/>
        <v>574</v>
      </c>
      <c r="L253" s="66">
        <f t="shared" si="22"/>
        <v>1419.9999999999998</v>
      </c>
      <c r="M253" s="66">
        <f t="shared" si="23"/>
        <v>260</v>
      </c>
      <c r="N253" s="68">
        <f t="shared" si="24"/>
        <v>608</v>
      </c>
      <c r="O253" s="66">
        <f t="shared" si="25"/>
        <v>1418</v>
      </c>
      <c r="P253" s="66"/>
      <c r="Q253" s="66">
        <f t="shared" si="26"/>
        <v>4280</v>
      </c>
      <c r="R253" s="95">
        <v>1207</v>
      </c>
      <c r="S253" s="66">
        <f t="shared" si="27"/>
        <v>3098</v>
      </c>
      <c r="T253" s="95">
        <v>18793</v>
      </c>
      <c r="U253" s="67" t="s">
        <v>204</v>
      </c>
      <c r="V253" s="68" t="s">
        <v>315</v>
      </c>
    </row>
    <row r="254" spans="1:22" s="3" customFormat="1" ht="30" hidden="1" customHeight="1">
      <c r="A254" s="84">
        <v>248</v>
      </c>
      <c r="B254" s="84" t="s">
        <v>409</v>
      </c>
      <c r="C254" s="84" t="s">
        <v>26</v>
      </c>
      <c r="D254" s="84" t="s">
        <v>790</v>
      </c>
      <c r="E254" s="86" t="s">
        <v>925</v>
      </c>
      <c r="F254" s="87">
        <v>45474</v>
      </c>
      <c r="G254" s="87">
        <v>45809</v>
      </c>
      <c r="H254" s="95">
        <v>20000</v>
      </c>
      <c r="I254" s="94">
        <v>0</v>
      </c>
      <c r="J254" s="88">
        <v>25</v>
      </c>
      <c r="K254" s="68">
        <f t="shared" si="28"/>
        <v>574</v>
      </c>
      <c r="L254" s="66">
        <f t="shared" si="22"/>
        <v>1419.9999999999998</v>
      </c>
      <c r="M254" s="66">
        <f t="shared" si="23"/>
        <v>260</v>
      </c>
      <c r="N254" s="68">
        <f t="shared" si="24"/>
        <v>608</v>
      </c>
      <c r="O254" s="66">
        <f t="shared" si="25"/>
        <v>1418</v>
      </c>
      <c r="P254" s="66"/>
      <c r="Q254" s="66">
        <f t="shared" si="26"/>
        <v>4280</v>
      </c>
      <c r="R254" s="95">
        <v>1307</v>
      </c>
      <c r="S254" s="66">
        <f t="shared" si="27"/>
        <v>3098</v>
      </c>
      <c r="T254" s="95">
        <v>18693</v>
      </c>
      <c r="U254" s="67" t="s">
        <v>204</v>
      </c>
      <c r="V254" s="68" t="s">
        <v>316</v>
      </c>
    </row>
    <row r="255" spans="1:22" s="3" customFormat="1" ht="30" hidden="1" customHeight="1">
      <c r="A255" s="84">
        <v>249</v>
      </c>
      <c r="B255" s="84" t="s">
        <v>1217</v>
      </c>
      <c r="C255" s="84" t="s">
        <v>1418</v>
      </c>
      <c r="D255" s="84" t="s">
        <v>754</v>
      </c>
      <c r="E255" s="86" t="s">
        <v>972</v>
      </c>
      <c r="F255" s="87">
        <v>45474</v>
      </c>
      <c r="G255" s="87">
        <v>45809</v>
      </c>
      <c r="H255" s="95">
        <v>14500</v>
      </c>
      <c r="I255" s="94">
        <v>0</v>
      </c>
      <c r="J255" s="88">
        <v>25</v>
      </c>
      <c r="K255" s="68">
        <f t="shared" si="28"/>
        <v>416.15</v>
      </c>
      <c r="L255" s="66">
        <f t="shared" si="22"/>
        <v>1029.5</v>
      </c>
      <c r="M255" s="66">
        <f t="shared" si="23"/>
        <v>188.5</v>
      </c>
      <c r="N255" s="68">
        <f t="shared" si="24"/>
        <v>440.8</v>
      </c>
      <c r="O255" s="66">
        <f t="shared" si="25"/>
        <v>1028.05</v>
      </c>
      <c r="P255" s="66"/>
      <c r="Q255" s="66">
        <f t="shared" si="26"/>
        <v>3103</v>
      </c>
      <c r="R255" s="94">
        <v>881.95</v>
      </c>
      <c r="S255" s="66">
        <f t="shared" si="27"/>
        <v>2246.0500000000002</v>
      </c>
      <c r="T255" s="95">
        <v>13618.05</v>
      </c>
      <c r="U255" s="67" t="s">
        <v>204</v>
      </c>
      <c r="V255" s="68" t="s">
        <v>316</v>
      </c>
    </row>
    <row r="256" spans="1:22" s="3" customFormat="1" ht="30" hidden="1" customHeight="1">
      <c r="A256" s="84">
        <v>250</v>
      </c>
      <c r="B256" s="84" t="s">
        <v>1144</v>
      </c>
      <c r="C256" s="84" t="s">
        <v>471</v>
      </c>
      <c r="D256" s="84" t="s">
        <v>964</v>
      </c>
      <c r="E256" s="86" t="s">
        <v>972</v>
      </c>
      <c r="F256" s="87">
        <v>45352</v>
      </c>
      <c r="G256" s="87">
        <v>45536</v>
      </c>
      <c r="H256" s="95">
        <v>15000</v>
      </c>
      <c r="I256" s="94">
        <v>0</v>
      </c>
      <c r="J256" s="88">
        <v>25</v>
      </c>
      <c r="K256" s="68">
        <f t="shared" si="28"/>
        <v>430.5</v>
      </c>
      <c r="L256" s="66">
        <f t="shared" si="22"/>
        <v>1065</v>
      </c>
      <c r="M256" s="66">
        <f t="shared" si="23"/>
        <v>195</v>
      </c>
      <c r="N256" s="68">
        <f t="shared" si="24"/>
        <v>456</v>
      </c>
      <c r="O256" s="66">
        <f t="shared" si="25"/>
        <v>1063.5</v>
      </c>
      <c r="P256" s="66"/>
      <c r="Q256" s="66">
        <f t="shared" si="26"/>
        <v>3210</v>
      </c>
      <c r="R256" s="94">
        <v>911.5</v>
      </c>
      <c r="S256" s="66">
        <f t="shared" si="27"/>
        <v>2323.5</v>
      </c>
      <c r="T256" s="95">
        <v>14088.5</v>
      </c>
      <c r="U256" s="67" t="s">
        <v>204</v>
      </c>
      <c r="V256" s="68" t="s">
        <v>315</v>
      </c>
    </row>
    <row r="257" spans="1:22" s="3" customFormat="1" ht="30" hidden="1" customHeight="1">
      <c r="A257" s="84">
        <v>251</v>
      </c>
      <c r="B257" s="84" t="s">
        <v>150</v>
      </c>
      <c r="C257" s="84" t="s">
        <v>26</v>
      </c>
      <c r="D257" s="84" t="s">
        <v>615</v>
      </c>
      <c r="E257" s="86" t="s">
        <v>925</v>
      </c>
      <c r="F257" s="87">
        <v>45383</v>
      </c>
      <c r="G257" s="87">
        <v>45597</v>
      </c>
      <c r="H257" s="95">
        <v>20000</v>
      </c>
      <c r="I257" s="94">
        <v>0</v>
      </c>
      <c r="J257" s="88">
        <v>25</v>
      </c>
      <c r="K257" s="68">
        <f t="shared" si="28"/>
        <v>574</v>
      </c>
      <c r="L257" s="66">
        <f t="shared" si="22"/>
        <v>1419.9999999999998</v>
      </c>
      <c r="M257" s="66">
        <f t="shared" si="23"/>
        <v>260</v>
      </c>
      <c r="N257" s="68">
        <f t="shared" si="24"/>
        <v>608</v>
      </c>
      <c r="O257" s="66">
        <f t="shared" si="25"/>
        <v>1418</v>
      </c>
      <c r="P257" s="66"/>
      <c r="Q257" s="66">
        <f t="shared" si="26"/>
        <v>4280</v>
      </c>
      <c r="R257" s="95">
        <v>1207</v>
      </c>
      <c r="S257" s="66">
        <f t="shared" si="27"/>
        <v>3098</v>
      </c>
      <c r="T257" s="95">
        <v>18793</v>
      </c>
      <c r="U257" s="67" t="s">
        <v>204</v>
      </c>
      <c r="V257" s="68" t="s">
        <v>316</v>
      </c>
    </row>
    <row r="258" spans="1:22" s="3" customFormat="1" ht="30" hidden="1" customHeight="1">
      <c r="A258" s="84">
        <v>252</v>
      </c>
      <c r="B258" s="84" t="s">
        <v>622</v>
      </c>
      <c r="C258" s="84" t="s">
        <v>70</v>
      </c>
      <c r="D258" s="84" t="s">
        <v>215</v>
      </c>
      <c r="E258" s="86" t="s">
        <v>925</v>
      </c>
      <c r="F258" s="87">
        <v>45383</v>
      </c>
      <c r="G258" s="87">
        <v>45597</v>
      </c>
      <c r="H258" s="95">
        <v>55000</v>
      </c>
      <c r="I258" s="95">
        <v>2559.6799999999998</v>
      </c>
      <c r="J258" s="88">
        <v>25</v>
      </c>
      <c r="K258" s="68">
        <f t="shared" si="28"/>
        <v>1578.5</v>
      </c>
      <c r="L258" s="66">
        <f t="shared" si="22"/>
        <v>3904.9999999999995</v>
      </c>
      <c r="M258" s="66">
        <f t="shared" si="23"/>
        <v>715</v>
      </c>
      <c r="N258" s="68">
        <f t="shared" si="24"/>
        <v>1672</v>
      </c>
      <c r="O258" s="66">
        <f t="shared" si="25"/>
        <v>3899.5000000000005</v>
      </c>
      <c r="P258" s="66"/>
      <c r="Q258" s="66">
        <f t="shared" si="26"/>
        <v>11770</v>
      </c>
      <c r="R258" s="95">
        <v>5835.18</v>
      </c>
      <c r="S258" s="66">
        <f t="shared" si="27"/>
        <v>8519.5</v>
      </c>
      <c r="T258" s="95">
        <v>49164.82</v>
      </c>
      <c r="U258" s="67" t="s">
        <v>204</v>
      </c>
      <c r="V258" s="68" t="s">
        <v>315</v>
      </c>
    </row>
    <row r="259" spans="1:22" s="3" customFormat="1" ht="30" hidden="1" customHeight="1">
      <c r="A259" s="84">
        <v>253</v>
      </c>
      <c r="B259" s="84" t="s">
        <v>432</v>
      </c>
      <c r="C259" s="84" t="s">
        <v>26</v>
      </c>
      <c r="D259" s="84" t="s">
        <v>790</v>
      </c>
      <c r="E259" s="86" t="s">
        <v>925</v>
      </c>
      <c r="F259" s="87">
        <v>45383</v>
      </c>
      <c r="G259" s="87">
        <v>45597</v>
      </c>
      <c r="H259" s="95">
        <v>20000</v>
      </c>
      <c r="I259" s="94">
        <v>0</v>
      </c>
      <c r="J259" s="88">
        <v>25</v>
      </c>
      <c r="K259" s="68">
        <f t="shared" si="28"/>
        <v>574</v>
      </c>
      <c r="L259" s="66">
        <f t="shared" si="22"/>
        <v>1419.9999999999998</v>
      </c>
      <c r="M259" s="66">
        <f t="shared" si="23"/>
        <v>260</v>
      </c>
      <c r="N259" s="68">
        <f t="shared" si="24"/>
        <v>608</v>
      </c>
      <c r="O259" s="66">
        <f t="shared" si="25"/>
        <v>1418</v>
      </c>
      <c r="P259" s="66"/>
      <c r="Q259" s="66">
        <f t="shared" si="26"/>
        <v>4280</v>
      </c>
      <c r="R259" s="95">
        <v>1307</v>
      </c>
      <c r="S259" s="66">
        <f t="shared" si="27"/>
        <v>3098</v>
      </c>
      <c r="T259" s="95">
        <v>18693</v>
      </c>
      <c r="U259" s="67" t="s">
        <v>204</v>
      </c>
      <c r="V259" s="68" t="s">
        <v>315</v>
      </c>
    </row>
    <row r="260" spans="1:22" s="3" customFormat="1" ht="30" hidden="1" customHeight="1">
      <c r="A260" s="84">
        <v>254</v>
      </c>
      <c r="B260" s="84" t="s">
        <v>1023</v>
      </c>
      <c r="C260" s="84" t="s">
        <v>38</v>
      </c>
      <c r="D260" s="84" t="s">
        <v>227</v>
      </c>
      <c r="E260" s="86" t="s">
        <v>972</v>
      </c>
      <c r="F260" s="87">
        <v>45383</v>
      </c>
      <c r="G260" s="87">
        <v>45597</v>
      </c>
      <c r="H260" s="95">
        <v>45000</v>
      </c>
      <c r="I260" s="95">
        <v>1148.33</v>
      </c>
      <c r="J260" s="88">
        <v>25</v>
      </c>
      <c r="K260" s="68">
        <f t="shared" si="28"/>
        <v>1291.5</v>
      </c>
      <c r="L260" s="66">
        <f t="shared" si="22"/>
        <v>3194.9999999999995</v>
      </c>
      <c r="M260" s="66">
        <f t="shared" si="23"/>
        <v>585</v>
      </c>
      <c r="N260" s="68">
        <f t="shared" si="24"/>
        <v>1368</v>
      </c>
      <c r="O260" s="66">
        <f t="shared" si="25"/>
        <v>3190.5</v>
      </c>
      <c r="P260" s="90"/>
      <c r="Q260" s="66">
        <f t="shared" si="26"/>
        <v>9630</v>
      </c>
      <c r="R260" s="95">
        <v>3832.83</v>
      </c>
      <c r="S260" s="66">
        <f t="shared" si="27"/>
        <v>6970.5</v>
      </c>
      <c r="T260" s="95">
        <v>41167.17</v>
      </c>
      <c r="U260" s="67" t="s">
        <v>204</v>
      </c>
      <c r="V260" s="91" t="s">
        <v>315</v>
      </c>
    </row>
    <row r="261" spans="1:22" s="3" customFormat="1" ht="30" hidden="1" customHeight="1">
      <c r="A261" s="84">
        <v>255</v>
      </c>
      <c r="B261" s="84" t="s">
        <v>1024</v>
      </c>
      <c r="C261" s="84" t="s">
        <v>8</v>
      </c>
      <c r="D261" s="84" t="s">
        <v>227</v>
      </c>
      <c r="E261" s="86" t="s">
        <v>972</v>
      </c>
      <c r="F261" s="87">
        <v>45383</v>
      </c>
      <c r="G261" s="87">
        <v>45627</v>
      </c>
      <c r="H261" s="95">
        <v>30000</v>
      </c>
      <c r="I261" s="94">
        <v>0</v>
      </c>
      <c r="J261" s="88">
        <v>25</v>
      </c>
      <c r="K261" s="68">
        <f t="shared" si="28"/>
        <v>861</v>
      </c>
      <c r="L261" s="66">
        <f t="shared" si="22"/>
        <v>2130</v>
      </c>
      <c r="M261" s="66">
        <f t="shared" si="23"/>
        <v>390</v>
      </c>
      <c r="N261" s="68">
        <f t="shared" si="24"/>
        <v>912</v>
      </c>
      <c r="O261" s="66">
        <f t="shared" si="25"/>
        <v>2127</v>
      </c>
      <c r="P261" s="90"/>
      <c r="Q261" s="66">
        <f t="shared" si="26"/>
        <v>6420</v>
      </c>
      <c r="R261" s="95">
        <v>1798</v>
      </c>
      <c r="S261" s="66">
        <f t="shared" si="27"/>
        <v>4647</v>
      </c>
      <c r="T261" s="95">
        <v>28202</v>
      </c>
      <c r="U261" s="67" t="s">
        <v>204</v>
      </c>
      <c r="V261" s="91" t="s">
        <v>315</v>
      </c>
    </row>
    <row r="262" spans="1:22" s="3" customFormat="1" ht="30" hidden="1" customHeight="1">
      <c r="A262" s="84">
        <v>256</v>
      </c>
      <c r="B262" s="84" t="s">
        <v>1145</v>
      </c>
      <c r="C262" s="84" t="s">
        <v>471</v>
      </c>
      <c r="D262" s="84" t="s">
        <v>964</v>
      </c>
      <c r="E262" s="86" t="s">
        <v>972</v>
      </c>
      <c r="F262" s="87">
        <v>45352</v>
      </c>
      <c r="G262" s="87">
        <v>45536</v>
      </c>
      <c r="H262" s="95">
        <v>20000</v>
      </c>
      <c r="I262" s="94">
        <v>0</v>
      </c>
      <c r="J262" s="88">
        <v>25</v>
      </c>
      <c r="K262" s="68">
        <f t="shared" si="28"/>
        <v>574</v>
      </c>
      <c r="L262" s="66">
        <f t="shared" si="22"/>
        <v>1419.9999999999998</v>
      </c>
      <c r="M262" s="66">
        <f t="shared" si="23"/>
        <v>260</v>
      </c>
      <c r="N262" s="68">
        <f t="shared" si="24"/>
        <v>608</v>
      </c>
      <c r="O262" s="66">
        <f t="shared" si="25"/>
        <v>1418</v>
      </c>
      <c r="P262" s="90"/>
      <c r="Q262" s="66">
        <f t="shared" si="26"/>
        <v>4280</v>
      </c>
      <c r="R262" s="95">
        <v>1207</v>
      </c>
      <c r="S262" s="66">
        <f t="shared" si="27"/>
        <v>3098</v>
      </c>
      <c r="T262" s="95">
        <v>18793</v>
      </c>
      <c r="U262" s="67" t="s">
        <v>204</v>
      </c>
      <c r="V262" s="91" t="s">
        <v>315</v>
      </c>
    </row>
    <row r="263" spans="1:22" s="3" customFormat="1" ht="30" hidden="1" customHeight="1">
      <c r="A263" s="84">
        <v>257</v>
      </c>
      <c r="B263" s="84" t="s">
        <v>1025</v>
      </c>
      <c r="C263" s="84" t="s">
        <v>1110</v>
      </c>
      <c r="D263" s="84" t="s">
        <v>227</v>
      </c>
      <c r="E263" s="86" t="s">
        <v>972</v>
      </c>
      <c r="F263" s="87">
        <v>45413</v>
      </c>
      <c r="G263" s="87">
        <v>45597</v>
      </c>
      <c r="H263" s="95">
        <v>25000</v>
      </c>
      <c r="I263" s="94">
        <v>0</v>
      </c>
      <c r="J263" s="88">
        <v>25</v>
      </c>
      <c r="K263" s="68">
        <f t="shared" si="28"/>
        <v>717.5</v>
      </c>
      <c r="L263" s="66">
        <f t="shared" si="22"/>
        <v>1774.9999999999998</v>
      </c>
      <c r="M263" s="66">
        <f t="shared" si="23"/>
        <v>325</v>
      </c>
      <c r="N263" s="68">
        <f t="shared" si="24"/>
        <v>760</v>
      </c>
      <c r="O263" s="66">
        <f t="shared" si="25"/>
        <v>1772.5000000000002</v>
      </c>
      <c r="P263" s="90"/>
      <c r="Q263" s="66">
        <f t="shared" si="26"/>
        <v>5350</v>
      </c>
      <c r="R263" s="95">
        <v>1502.5</v>
      </c>
      <c r="S263" s="66">
        <f t="shared" si="27"/>
        <v>3872.5</v>
      </c>
      <c r="T263" s="95">
        <v>23497.5</v>
      </c>
      <c r="U263" s="67" t="s">
        <v>204</v>
      </c>
      <c r="V263" s="91" t="s">
        <v>315</v>
      </c>
    </row>
    <row r="264" spans="1:22" s="3" customFormat="1" ht="30" hidden="1" customHeight="1">
      <c r="A264" s="84">
        <v>258</v>
      </c>
      <c r="B264" s="84" t="s">
        <v>1218</v>
      </c>
      <c r="C264" s="84" t="s">
        <v>726</v>
      </c>
      <c r="D264" s="84" t="s">
        <v>725</v>
      </c>
      <c r="E264" s="86" t="s">
        <v>972</v>
      </c>
      <c r="F264" s="87">
        <v>45474</v>
      </c>
      <c r="G264" s="87">
        <v>45809</v>
      </c>
      <c r="H264" s="95">
        <v>20000</v>
      </c>
      <c r="I264" s="94">
        <v>0</v>
      </c>
      <c r="J264" s="88">
        <v>25</v>
      </c>
      <c r="K264" s="68">
        <f t="shared" si="28"/>
        <v>574</v>
      </c>
      <c r="L264" s="66">
        <f t="shared" ref="L264:L327" si="29">H264*0.071</f>
        <v>1419.9999999999998</v>
      </c>
      <c r="M264" s="66">
        <f t="shared" ref="M264:M327" si="30">H264*0.013</f>
        <v>260</v>
      </c>
      <c r="N264" s="68">
        <f t="shared" ref="N264:N327" si="31">+H264*0.0304</f>
        <v>608</v>
      </c>
      <c r="O264" s="66">
        <f t="shared" ref="O264:O327" si="32">H264*0.0709</f>
        <v>1418</v>
      </c>
      <c r="P264" s="90"/>
      <c r="Q264" s="66">
        <f t="shared" ref="Q264:Q327" si="33">SUM(K264:P264)</f>
        <v>4280</v>
      </c>
      <c r="R264" s="95">
        <v>1207</v>
      </c>
      <c r="S264" s="66">
        <f t="shared" ref="S264:S327" si="34">L264+M264+O264</f>
        <v>3098</v>
      </c>
      <c r="T264" s="95">
        <v>18793</v>
      </c>
      <c r="U264" s="67" t="s">
        <v>204</v>
      </c>
      <c r="V264" s="91" t="s">
        <v>316</v>
      </c>
    </row>
    <row r="265" spans="1:22" s="3" customFormat="1" ht="30" hidden="1" customHeight="1">
      <c r="A265" s="84">
        <v>259</v>
      </c>
      <c r="B265" s="84" t="s">
        <v>1577</v>
      </c>
      <c r="C265" s="84" t="s">
        <v>1110</v>
      </c>
      <c r="D265" s="84" t="s">
        <v>227</v>
      </c>
      <c r="E265" s="86" t="s">
        <v>972</v>
      </c>
      <c r="F265" s="87">
        <v>45444</v>
      </c>
      <c r="G265" s="87">
        <v>45627</v>
      </c>
      <c r="H265" s="95">
        <v>25000</v>
      </c>
      <c r="I265" s="94">
        <v>0</v>
      </c>
      <c r="J265" s="88">
        <v>25</v>
      </c>
      <c r="K265" s="68">
        <f t="shared" si="28"/>
        <v>717.5</v>
      </c>
      <c r="L265" s="66">
        <f t="shared" si="29"/>
        <v>1774.9999999999998</v>
      </c>
      <c r="M265" s="66">
        <f t="shared" si="30"/>
        <v>325</v>
      </c>
      <c r="N265" s="68">
        <f t="shared" si="31"/>
        <v>760</v>
      </c>
      <c r="O265" s="66">
        <f t="shared" si="32"/>
        <v>1772.5000000000002</v>
      </c>
      <c r="P265" s="90"/>
      <c r="Q265" s="66">
        <f t="shared" si="33"/>
        <v>5350</v>
      </c>
      <c r="R265" s="95">
        <v>1502.5</v>
      </c>
      <c r="S265" s="66">
        <f t="shared" si="34"/>
        <v>3872.5</v>
      </c>
      <c r="T265" s="95">
        <v>23497.5</v>
      </c>
      <c r="U265" s="67" t="s">
        <v>204</v>
      </c>
      <c r="V265" s="91" t="s">
        <v>315</v>
      </c>
    </row>
    <row r="266" spans="1:22" s="3" customFormat="1" ht="30" hidden="1" customHeight="1">
      <c r="A266" s="84">
        <v>260</v>
      </c>
      <c r="B266" s="84" t="s">
        <v>1483</v>
      </c>
      <c r="C266" s="84" t="s">
        <v>1567</v>
      </c>
      <c r="D266" s="84" t="s">
        <v>1568</v>
      </c>
      <c r="E266" s="86" t="s">
        <v>972</v>
      </c>
      <c r="F266" s="87">
        <v>45505</v>
      </c>
      <c r="G266" s="87">
        <v>45689</v>
      </c>
      <c r="H266" s="95">
        <v>13000</v>
      </c>
      <c r="I266" s="94">
        <v>0</v>
      </c>
      <c r="J266" s="88">
        <v>25</v>
      </c>
      <c r="K266" s="68">
        <f t="shared" ref="K266:K329" si="35">+H266*0.0287</f>
        <v>373.1</v>
      </c>
      <c r="L266" s="66">
        <f t="shared" si="29"/>
        <v>922.99999999999989</v>
      </c>
      <c r="M266" s="66">
        <f t="shared" si="30"/>
        <v>169</v>
      </c>
      <c r="N266" s="68">
        <f t="shared" si="31"/>
        <v>395.2</v>
      </c>
      <c r="O266" s="66">
        <f t="shared" si="32"/>
        <v>921.7</v>
      </c>
      <c r="P266" s="90"/>
      <c r="Q266" s="66">
        <f t="shared" si="33"/>
        <v>2782</v>
      </c>
      <c r="R266" s="94">
        <v>793.3</v>
      </c>
      <c r="S266" s="66">
        <f t="shared" si="34"/>
        <v>2013.7</v>
      </c>
      <c r="T266" s="95">
        <v>12206.7</v>
      </c>
      <c r="U266" s="67" t="s">
        <v>204</v>
      </c>
      <c r="V266" s="91" t="s">
        <v>315</v>
      </c>
    </row>
    <row r="267" spans="1:22" s="3" customFormat="1" ht="30" hidden="1" customHeight="1">
      <c r="A267" s="84">
        <v>261</v>
      </c>
      <c r="B267" s="84" t="s">
        <v>569</v>
      </c>
      <c r="C267" s="84" t="s">
        <v>83</v>
      </c>
      <c r="D267" s="84" t="s">
        <v>313</v>
      </c>
      <c r="E267" s="86" t="s">
        <v>925</v>
      </c>
      <c r="F267" s="87">
        <v>45383</v>
      </c>
      <c r="G267" s="87">
        <v>45597</v>
      </c>
      <c r="H267" s="95">
        <v>45000</v>
      </c>
      <c r="I267" s="95">
        <v>1148.33</v>
      </c>
      <c r="J267" s="88">
        <v>25</v>
      </c>
      <c r="K267" s="68">
        <f t="shared" si="35"/>
        <v>1291.5</v>
      </c>
      <c r="L267" s="66">
        <f t="shared" si="29"/>
        <v>3194.9999999999995</v>
      </c>
      <c r="M267" s="66">
        <f t="shared" si="30"/>
        <v>585</v>
      </c>
      <c r="N267" s="68">
        <f t="shared" si="31"/>
        <v>1368</v>
      </c>
      <c r="O267" s="66">
        <f t="shared" si="32"/>
        <v>3190.5</v>
      </c>
      <c r="P267" s="66"/>
      <c r="Q267" s="66">
        <f t="shared" si="33"/>
        <v>9630</v>
      </c>
      <c r="R267" s="95">
        <v>3832.83</v>
      </c>
      <c r="S267" s="66">
        <f t="shared" si="34"/>
        <v>6970.5</v>
      </c>
      <c r="T267" s="95">
        <v>41167.17</v>
      </c>
      <c r="U267" s="67" t="s">
        <v>204</v>
      </c>
      <c r="V267" s="68" t="s">
        <v>316</v>
      </c>
    </row>
    <row r="268" spans="1:22" s="3" customFormat="1" ht="30" hidden="1" customHeight="1">
      <c r="A268" s="84">
        <v>262</v>
      </c>
      <c r="B268" s="84" t="s">
        <v>181</v>
      </c>
      <c r="C268" s="84" t="s">
        <v>26</v>
      </c>
      <c r="D268" s="84" t="s">
        <v>588</v>
      </c>
      <c r="E268" s="86" t="s">
        <v>925</v>
      </c>
      <c r="F268" s="87">
        <v>45383</v>
      </c>
      <c r="G268" s="87">
        <v>45597</v>
      </c>
      <c r="H268" s="95">
        <v>20000</v>
      </c>
      <c r="I268" s="94">
        <v>0</v>
      </c>
      <c r="J268" s="88">
        <v>25</v>
      </c>
      <c r="K268" s="68">
        <f t="shared" si="35"/>
        <v>574</v>
      </c>
      <c r="L268" s="66">
        <f t="shared" si="29"/>
        <v>1419.9999999999998</v>
      </c>
      <c r="M268" s="66">
        <f t="shared" si="30"/>
        <v>260</v>
      </c>
      <c r="N268" s="68">
        <f t="shared" si="31"/>
        <v>608</v>
      </c>
      <c r="O268" s="66">
        <f t="shared" si="32"/>
        <v>1418</v>
      </c>
      <c r="P268" s="66"/>
      <c r="Q268" s="66">
        <f t="shared" si="33"/>
        <v>4280</v>
      </c>
      <c r="R268" s="95">
        <v>2191.0700000000002</v>
      </c>
      <c r="S268" s="66">
        <f t="shared" si="34"/>
        <v>3098</v>
      </c>
      <c r="T268" s="95">
        <v>17808.93</v>
      </c>
      <c r="U268" s="67" t="s">
        <v>204</v>
      </c>
      <c r="V268" s="68" t="s">
        <v>315</v>
      </c>
    </row>
    <row r="269" spans="1:22" s="3" customFormat="1" ht="30" hidden="1" customHeight="1">
      <c r="A269" s="84">
        <v>263</v>
      </c>
      <c r="B269" s="84" t="s">
        <v>766</v>
      </c>
      <c r="C269" s="84" t="s">
        <v>4</v>
      </c>
      <c r="D269" s="84" t="s">
        <v>779</v>
      </c>
      <c r="E269" s="86" t="s">
        <v>925</v>
      </c>
      <c r="F269" s="87">
        <v>45383</v>
      </c>
      <c r="G269" s="87">
        <v>45597</v>
      </c>
      <c r="H269" s="95">
        <v>60000</v>
      </c>
      <c r="I269" s="95">
        <v>3486.68</v>
      </c>
      <c r="J269" s="88">
        <v>25</v>
      </c>
      <c r="K269" s="68">
        <f t="shared" si="35"/>
        <v>1722</v>
      </c>
      <c r="L269" s="66">
        <f t="shared" si="29"/>
        <v>4260</v>
      </c>
      <c r="M269" s="66">
        <f t="shared" si="30"/>
        <v>780</v>
      </c>
      <c r="N269" s="68">
        <f t="shared" si="31"/>
        <v>1824</v>
      </c>
      <c r="O269" s="66">
        <f t="shared" si="32"/>
        <v>4254</v>
      </c>
      <c r="P269" s="66"/>
      <c r="Q269" s="66">
        <f t="shared" si="33"/>
        <v>12840</v>
      </c>
      <c r="R269" s="95">
        <v>11434.8</v>
      </c>
      <c r="S269" s="66">
        <f t="shared" si="34"/>
        <v>9294</v>
      </c>
      <c r="T269" s="95">
        <v>48565.2</v>
      </c>
      <c r="U269" s="67" t="s">
        <v>204</v>
      </c>
      <c r="V269" s="68" t="s">
        <v>316</v>
      </c>
    </row>
    <row r="270" spans="1:22" s="3" customFormat="1" ht="30" hidden="1" customHeight="1">
      <c r="A270" s="84">
        <v>264</v>
      </c>
      <c r="B270" s="84" t="s">
        <v>172</v>
      </c>
      <c r="C270" s="84" t="s">
        <v>26</v>
      </c>
      <c r="D270" s="84" t="s">
        <v>764</v>
      </c>
      <c r="E270" s="86" t="s">
        <v>925</v>
      </c>
      <c r="F270" s="87">
        <v>45383</v>
      </c>
      <c r="G270" s="87">
        <v>45597</v>
      </c>
      <c r="H270" s="95">
        <v>25000</v>
      </c>
      <c r="I270" s="94">
        <v>0</v>
      </c>
      <c r="J270" s="88">
        <v>25</v>
      </c>
      <c r="K270" s="68">
        <f t="shared" si="35"/>
        <v>717.5</v>
      </c>
      <c r="L270" s="66">
        <f t="shared" si="29"/>
        <v>1774.9999999999998</v>
      </c>
      <c r="M270" s="66">
        <f t="shared" si="30"/>
        <v>325</v>
      </c>
      <c r="N270" s="68">
        <f t="shared" si="31"/>
        <v>760</v>
      </c>
      <c r="O270" s="66">
        <f t="shared" si="32"/>
        <v>1772.5000000000002</v>
      </c>
      <c r="P270" s="66"/>
      <c r="Q270" s="66">
        <f t="shared" si="33"/>
        <v>5350</v>
      </c>
      <c r="R270" s="95">
        <v>1602.5</v>
      </c>
      <c r="S270" s="66">
        <f t="shared" si="34"/>
        <v>3872.5</v>
      </c>
      <c r="T270" s="95">
        <v>23397.5</v>
      </c>
      <c r="U270" s="67" t="s">
        <v>204</v>
      </c>
      <c r="V270" s="68" t="s">
        <v>315</v>
      </c>
    </row>
    <row r="271" spans="1:22" s="3" customFormat="1" ht="30" hidden="1" customHeight="1">
      <c r="A271" s="84">
        <v>265</v>
      </c>
      <c r="B271" s="84" t="s">
        <v>735</v>
      </c>
      <c r="C271" s="84" t="s">
        <v>26</v>
      </c>
      <c r="D271" s="84" t="s">
        <v>755</v>
      </c>
      <c r="E271" s="86" t="s">
        <v>925</v>
      </c>
      <c r="F271" s="87">
        <v>45412</v>
      </c>
      <c r="G271" s="87">
        <v>45656</v>
      </c>
      <c r="H271" s="95">
        <v>20000</v>
      </c>
      <c r="I271" s="94">
        <v>0</v>
      </c>
      <c r="J271" s="88">
        <v>25</v>
      </c>
      <c r="K271" s="68">
        <f t="shared" si="35"/>
        <v>574</v>
      </c>
      <c r="L271" s="66">
        <f t="shared" si="29"/>
        <v>1419.9999999999998</v>
      </c>
      <c r="M271" s="66">
        <f t="shared" si="30"/>
        <v>260</v>
      </c>
      <c r="N271" s="68">
        <f t="shared" si="31"/>
        <v>608</v>
      </c>
      <c r="O271" s="66">
        <f t="shared" si="32"/>
        <v>1418</v>
      </c>
      <c r="P271" s="66"/>
      <c r="Q271" s="66">
        <f t="shared" si="33"/>
        <v>4280</v>
      </c>
      <c r="R271" s="95">
        <v>1307</v>
      </c>
      <c r="S271" s="66">
        <f t="shared" si="34"/>
        <v>3098</v>
      </c>
      <c r="T271" s="95">
        <v>18693</v>
      </c>
      <c r="U271" s="67" t="s">
        <v>204</v>
      </c>
      <c r="V271" s="68" t="s">
        <v>315</v>
      </c>
    </row>
    <row r="272" spans="1:22" s="3" customFormat="1" ht="30" hidden="1" customHeight="1">
      <c r="A272" s="84">
        <v>266</v>
      </c>
      <c r="B272" s="84" t="s">
        <v>623</v>
      </c>
      <c r="C272" s="84" t="s">
        <v>562</v>
      </c>
      <c r="D272" s="84" t="s">
        <v>220</v>
      </c>
      <c r="E272" s="86" t="s">
        <v>925</v>
      </c>
      <c r="F272" s="87">
        <v>45383</v>
      </c>
      <c r="G272" s="87">
        <v>45597</v>
      </c>
      <c r="H272" s="95">
        <v>61000</v>
      </c>
      <c r="I272" s="95">
        <v>3674.86</v>
      </c>
      <c r="J272" s="88">
        <v>25</v>
      </c>
      <c r="K272" s="68">
        <f t="shared" si="35"/>
        <v>1750.7</v>
      </c>
      <c r="L272" s="66">
        <f t="shared" si="29"/>
        <v>4331</v>
      </c>
      <c r="M272" s="66">
        <f t="shared" si="30"/>
        <v>793</v>
      </c>
      <c r="N272" s="68">
        <f t="shared" si="31"/>
        <v>1854.4</v>
      </c>
      <c r="O272" s="66">
        <f t="shared" si="32"/>
        <v>4324.9000000000005</v>
      </c>
      <c r="P272" s="66"/>
      <c r="Q272" s="66">
        <f t="shared" si="33"/>
        <v>13054</v>
      </c>
      <c r="R272" s="95">
        <v>8015.78</v>
      </c>
      <c r="S272" s="66">
        <f t="shared" si="34"/>
        <v>9448.9000000000015</v>
      </c>
      <c r="T272" s="95">
        <v>52984.22</v>
      </c>
      <c r="U272" s="67" t="s">
        <v>204</v>
      </c>
      <c r="V272" s="68" t="s">
        <v>315</v>
      </c>
    </row>
    <row r="273" spans="1:22" s="3" customFormat="1" ht="30" hidden="1" customHeight="1">
      <c r="A273" s="84">
        <v>267</v>
      </c>
      <c r="B273" s="84" t="s">
        <v>275</v>
      </c>
      <c r="C273" s="84" t="s">
        <v>26</v>
      </c>
      <c r="D273" s="84" t="s">
        <v>799</v>
      </c>
      <c r="E273" s="86" t="s">
        <v>925</v>
      </c>
      <c r="F273" s="87">
        <v>45412</v>
      </c>
      <c r="G273" s="87">
        <v>45656</v>
      </c>
      <c r="H273" s="95">
        <v>20000</v>
      </c>
      <c r="I273" s="94">
        <v>0</v>
      </c>
      <c r="J273" s="88">
        <v>25</v>
      </c>
      <c r="K273" s="68">
        <f t="shared" si="35"/>
        <v>574</v>
      </c>
      <c r="L273" s="66">
        <f t="shared" si="29"/>
        <v>1419.9999999999998</v>
      </c>
      <c r="M273" s="66">
        <f t="shared" si="30"/>
        <v>260</v>
      </c>
      <c r="N273" s="68">
        <f t="shared" si="31"/>
        <v>608</v>
      </c>
      <c r="O273" s="66">
        <f t="shared" si="32"/>
        <v>1418</v>
      </c>
      <c r="P273" s="66"/>
      <c r="Q273" s="66">
        <f t="shared" si="33"/>
        <v>4280</v>
      </c>
      <c r="R273" s="95">
        <v>1207</v>
      </c>
      <c r="S273" s="66">
        <f t="shared" si="34"/>
        <v>3098</v>
      </c>
      <c r="T273" s="95">
        <v>18793</v>
      </c>
      <c r="U273" s="67" t="s">
        <v>204</v>
      </c>
      <c r="V273" s="68" t="s">
        <v>315</v>
      </c>
    </row>
    <row r="274" spans="1:22" s="3" customFormat="1" ht="30" hidden="1" customHeight="1">
      <c r="A274" s="84">
        <v>268</v>
      </c>
      <c r="B274" s="84" t="s">
        <v>710</v>
      </c>
      <c r="C274" s="84" t="s">
        <v>14</v>
      </c>
      <c r="D274" s="84" t="s">
        <v>229</v>
      </c>
      <c r="E274" s="86" t="s">
        <v>925</v>
      </c>
      <c r="F274" s="87">
        <v>45412</v>
      </c>
      <c r="G274" s="87">
        <v>45656</v>
      </c>
      <c r="H274" s="95">
        <v>90000</v>
      </c>
      <c r="I274" s="95">
        <v>9753.1200000000008</v>
      </c>
      <c r="J274" s="88">
        <v>25</v>
      </c>
      <c r="K274" s="68">
        <f t="shared" si="35"/>
        <v>2583</v>
      </c>
      <c r="L274" s="66">
        <f t="shared" si="29"/>
        <v>6389.9999999999991</v>
      </c>
      <c r="M274" s="66">
        <f t="shared" si="30"/>
        <v>1170</v>
      </c>
      <c r="N274" s="68">
        <f t="shared" si="31"/>
        <v>2736</v>
      </c>
      <c r="O274" s="66">
        <f t="shared" si="32"/>
        <v>6381</v>
      </c>
      <c r="P274" s="66"/>
      <c r="Q274" s="66">
        <f t="shared" si="33"/>
        <v>19260</v>
      </c>
      <c r="R274" s="95">
        <v>26159.24</v>
      </c>
      <c r="S274" s="66">
        <f t="shared" si="34"/>
        <v>13941</v>
      </c>
      <c r="T274" s="95">
        <v>63840.76</v>
      </c>
      <c r="U274" s="67" t="s">
        <v>204</v>
      </c>
      <c r="V274" s="68" t="s">
        <v>316</v>
      </c>
    </row>
    <row r="275" spans="1:22" s="3" customFormat="1" ht="30" hidden="1" customHeight="1">
      <c r="A275" s="84">
        <v>269</v>
      </c>
      <c r="B275" s="84" t="s">
        <v>1219</v>
      </c>
      <c r="C275" s="84" t="s">
        <v>17</v>
      </c>
      <c r="D275" s="84" t="s">
        <v>666</v>
      </c>
      <c r="E275" s="86" t="s">
        <v>972</v>
      </c>
      <c r="F275" s="87">
        <v>45474</v>
      </c>
      <c r="G275" s="87">
        <v>45809</v>
      </c>
      <c r="H275" s="95">
        <v>10000</v>
      </c>
      <c r="I275" s="94">
        <v>0</v>
      </c>
      <c r="J275" s="88">
        <v>25</v>
      </c>
      <c r="K275" s="68">
        <f t="shared" si="35"/>
        <v>287</v>
      </c>
      <c r="L275" s="66">
        <f t="shared" si="29"/>
        <v>709.99999999999989</v>
      </c>
      <c r="M275" s="66">
        <f t="shared" si="30"/>
        <v>130</v>
      </c>
      <c r="N275" s="68">
        <f t="shared" si="31"/>
        <v>304</v>
      </c>
      <c r="O275" s="66">
        <f t="shared" si="32"/>
        <v>709</v>
      </c>
      <c r="P275" s="66"/>
      <c r="Q275" s="66">
        <f t="shared" si="33"/>
        <v>2140</v>
      </c>
      <c r="R275" s="94">
        <v>616</v>
      </c>
      <c r="S275" s="66">
        <f t="shared" si="34"/>
        <v>1549</v>
      </c>
      <c r="T275" s="95">
        <v>9384</v>
      </c>
      <c r="U275" s="67" t="s">
        <v>204</v>
      </c>
      <c r="V275" s="68" t="s">
        <v>316</v>
      </c>
    </row>
    <row r="276" spans="1:22" s="3" customFormat="1" ht="30" hidden="1" customHeight="1">
      <c r="A276" s="84">
        <v>270</v>
      </c>
      <c r="B276" s="84" t="s">
        <v>570</v>
      </c>
      <c r="C276" s="84" t="s">
        <v>76</v>
      </c>
      <c r="D276" s="84" t="s">
        <v>244</v>
      </c>
      <c r="E276" s="86" t="s">
        <v>925</v>
      </c>
      <c r="F276" s="87">
        <v>45444</v>
      </c>
      <c r="G276" s="87">
        <v>45627</v>
      </c>
      <c r="H276" s="95">
        <v>60000</v>
      </c>
      <c r="I276" s="95">
        <v>3143.58</v>
      </c>
      <c r="J276" s="88">
        <v>25</v>
      </c>
      <c r="K276" s="68">
        <f t="shared" si="35"/>
        <v>1722</v>
      </c>
      <c r="L276" s="66">
        <f t="shared" si="29"/>
        <v>4260</v>
      </c>
      <c r="M276" s="66">
        <f t="shared" si="30"/>
        <v>780</v>
      </c>
      <c r="N276" s="68">
        <f t="shared" si="31"/>
        <v>1824</v>
      </c>
      <c r="O276" s="66">
        <f t="shared" si="32"/>
        <v>4254</v>
      </c>
      <c r="P276" s="66"/>
      <c r="Q276" s="66">
        <f t="shared" si="33"/>
        <v>12840</v>
      </c>
      <c r="R276" s="95">
        <v>8430.0400000000009</v>
      </c>
      <c r="S276" s="66">
        <f t="shared" si="34"/>
        <v>9294</v>
      </c>
      <c r="T276" s="95">
        <v>51569.96</v>
      </c>
      <c r="U276" s="67" t="s">
        <v>204</v>
      </c>
      <c r="V276" s="68" t="s">
        <v>315</v>
      </c>
    </row>
    <row r="277" spans="1:22" s="3" customFormat="1" ht="30" hidden="1" customHeight="1">
      <c r="A277" s="84">
        <v>271</v>
      </c>
      <c r="B277" s="84" t="s">
        <v>1220</v>
      </c>
      <c r="C277" s="84" t="s">
        <v>726</v>
      </c>
      <c r="D277" s="84" t="s">
        <v>661</v>
      </c>
      <c r="E277" s="86" t="s">
        <v>972</v>
      </c>
      <c r="F277" s="87">
        <v>45474</v>
      </c>
      <c r="G277" s="87">
        <v>45809</v>
      </c>
      <c r="H277" s="95">
        <v>20000</v>
      </c>
      <c r="I277" s="94">
        <v>0</v>
      </c>
      <c r="J277" s="88">
        <v>25</v>
      </c>
      <c r="K277" s="68">
        <f t="shared" si="35"/>
        <v>574</v>
      </c>
      <c r="L277" s="66">
        <f t="shared" si="29"/>
        <v>1419.9999999999998</v>
      </c>
      <c r="M277" s="66">
        <f t="shared" si="30"/>
        <v>260</v>
      </c>
      <c r="N277" s="68">
        <f t="shared" si="31"/>
        <v>608</v>
      </c>
      <c r="O277" s="66">
        <f t="shared" si="32"/>
        <v>1418</v>
      </c>
      <c r="P277" s="66"/>
      <c r="Q277" s="66">
        <f t="shared" si="33"/>
        <v>4280</v>
      </c>
      <c r="R277" s="95">
        <v>1207</v>
      </c>
      <c r="S277" s="66">
        <f t="shared" si="34"/>
        <v>3098</v>
      </c>
      <c r="T277" s="95">
        <v>18793</v>
      </c>
      <c r="U277" s="67" t="s">
        <v>204</v>
      </c>
      <c r="V277" s="68" t="s">
        <v>315</v>
      </c>
    </row>
    <row r="278" spans="1:22" s="3" customFormat="1" ht="30" hidden="1" customHeight="1">
      <c r="A278" s="84">
        <v>272</v>
      </c>
      <c r="B278" s="84" t="s">
        <v>1221</v>
      </c>
      <c r="C278" s="84" t="s">
        <v>17</v>
      </c>
      <c r="D278" s="84" t="s">
        <v>697</v>
      </c>
      <c r="E278" s="86" t="s">
        <v>972</v>
      </c>
      <c r="F278" s="87">
        <v>45474</v>
      </c>
      <c r="G278" s="87">
        <v>45809</v>
      </c>
      <c r="H278" s="95">
        <v>40000</v>
      </c>
      <c r="I278" s="94">
        <v>442.65</v>
      </c>
      <c r="J278" s="88">
        <v>25</v>
      </c>
      <c r="K278" s="68">
        <f t="shared" si="35"/>
        <v>1148</v>
      </c>
      <c r="L278" s="66">
        <f t="shared" si="29"/>
        <v>2839.9999999999995</v>
      </c>
      <c r="M278" s="66">
        <f t="shared" si="30"/>
        <v>520</v>
      </c>
      <c r="N278" s="68">
        <f t="shared" si="31"/>
        <v>1216</v>
      </c>
      <c r="O278" s="66">
        <f t="shared" si="32"/>
        <v>2836</v>
      </c>
      <c r="P278" s="66"/>
      <c r="Q278" s="66">
        <f t="shared" si="33"/>
        <v>8560</v>
      </c>
      <c r="R278" s="95">
        <v>2831.65</v>
      </c>
      <c r="S278" s="66">
        <f t="shared" si="34"/>
        <v>6196</v>
      </c>
      <c r="T278" s="95">
        <v>37168.35</v>
      </c>
      <c r="U278" s="67" t="s">
        <v>204</v>
      </c>
      <c r="V278" s="68" t="s">
        <v>316</v>
      </c>
    </row>
    <row r="279" spans="1:22" s="3" customFormat="1" ht="30" hidden="1" customHeight="1">
      <c r="A279" s="84">
        <v>273</v>
      </c>
      <c r="B279" s="84" t="s">
        <v>1484</v>
      </c>
      <c r="C279" s="84" t="s">
        <v>1567</v>
      </c>
      <c r="D279" s="84" t="s">
        <v>1568</v>
      </c>
      <c r="E279" s="86" t="s">
        <v>972</v>
      </c>
      <c r="F279" s="87">
        <v>45505</v>
      </c>
      <c r="G279" s="87">
        <v>45689</v>
      </c>
      <c r="H279" s="95">
        <v>13000</v>
      </c>
      <c r="I279" s="94">
        <v>0</v>
      </c>
      <c r="J279" s="88">
        <v>25</v>
      </c>
      <c r="K279" s="68">
        <f t="shared" si="35"/>
        <v>373.1</v>
      </c>
      <c r="L279" s="66">
        <f t="shared" si="29"/>
        <v>922.99999999999989</v>
      </c>
      <c r="M279" s="66">
        <f t="shared" si="30"/>
        <v>169</v>
      </c>
      <c r="N279" s="68">
        <f t="shared" si="31"/>
        <v>395.2</v>
      </c>
      <c r="O279" s="66">
        <f t="shared" si="32"/>
        <v>921.7</v>
      </c>
      <c r="P279" s="93"/>
      <c r="Q279" s="66">
        <f t="shared" si="33"/>
        <v>2782</v>
      </c>
      <c r="R279" s="94">
        <v>793.3</v>
      </c>
      <c r="S279" s="66">
        <f t="shared" si="34"/>
        <v>2013.7</v>
      </c>
      <c r="T279" s="95">
        <v>12206.7</v>
      </c>
      <c r="U279" s="67" t="s">
        <v>204</v>
      </c>
      <c r="V279" s="91" t="s">
        <v>316</v>
      </c>
    </row>
    <row r="280" spans="1:22" s="3" customFormat="1" ht="30" hidden="1" customHeight="1">
      <c r="A280" s="84">
        <v>274</v>
      </c>
      <c r="B280" s="84" t="s">
        <v>1222</v>
      </c>
      <c r="C280" s="84" t="s">
        <v>1418</v>
      </c>
      <c r="D280" s="84" t="s">
        <v>725</v>
      </c>
      <c r="E280" s="86" t="s">
        <v>972</v>
      </c>
      <c r="F280" s="87">
        <v>45474</v>
      </c>
      <c r="G280" s="87">
        <v>45809</v>
      </c>
      <c r="H280" s="95">
        <v>10000</v>
      </c>
      <c r="I280" s="94">
        <v>0</v>
      </c>
      <c r="J280" s="88">
        <v>25</v>
      </c>
      <c r="K280" s="68">
        <f t="shared" si="35"/>
        <v>287</v>
      </c>
      <c r="L280" s="66">
        <f t="shared" si="29"/>
        <v>709.99999999999989</v>
      </c>
      <c r="M280" s="66">
        <f t="shared" si="30"/>
        <v>130</v>
      </c>
      <c r="N280" s="68">
        <f t="shared" si="31"/>
        <v>304</v>
      </c>
      <c r="O280" s="66">
        <f t="shared" si="32"/>
        <v>709</v>
      </c>
      <c r="P280" s="66"/>
      <c r="Q280" s="66">
        <f t="shared" si="33"/>
        <v>2140</v>
      </c>
      <c r="R280" s="95">
        <v>1616</v>
      </c>
      <c r="S280" s="66">
        <f t="shared" si="34"/>
        <v>1549</v>
      </c>
      <c r="T280" s="95">
        <v>8384</v>
      </c>
      <c r="U280" s="67" t="s">
        <v>204</v>
      </c>
      <c r="V280" s="68" t="s">
        <v>316</v>
      </c>
    </row>
    <row r="281" spans="1:22" s="3" customFormat="1" ht="30" hidden="1" customHeight="1">
      <c r="A281" s="84">
        <v>275</v>
      </c>
      <c r="B281" s="84" t="s">
        <v>893</v>
      </c>
      <c r="C281" s="84" t="s">
        <v>102</v>
      </c>
      <c r="D281" s="84" t="s">
        <v>212</v>
      </c>
      <c r="E281" s="86" t="s">
        <v>925</v>
      </c>
      <c r="F281" s="87">
        <v>45412</v>
      </c>
      <c r="G281" s="87">
        <v>45656</v>
      </c>
      <c r="H281" s="95">
        <v>85000</v>
      </c>
      <c r="I281" s="95">
        <v>8576.99</v>
      </c>
      <c r="J281" s="88">
        <v>25</v>
      </c>
      <c r="K281" s="68">
        <f t="shared" si="35"/>
        <v>2439.5</v>
      </c>
      <c r="L281" s="66">
        <f t="shared" si="29"/>
        <v>6034.9999999999991</v>
      </c>
      <c r="M281" s="66">
        <f t="shared" si="30"/>
        <v>1105</v>
      </c>
      <c r="N281" s="68">
        <f t="shared" si="31"/>
        <v>2584</v>
      </c>
      <c r="O281" s="66">
        <f t="shared" si="32"/>
        <v>6026.5</v>
      </c>
      <c r="P281" s="66"/>
      <c r="Q281" s="66">
        <f t="shared" si="33"/>
        <v>18190</v>
      </c>
      <c r="R281" s="95">
        <v>23725.49</v>
      </c>
      <c r="S281" s="66">
        <f t="shared" si="34"/>
        <v>13166.5</v>
      </c>
      <c r="T281" s="95">
        <v>61274.51</v>
      </c>
      <c r="U281" s="67" t="s">
        <v>204</v>
      </c>
      <c r="V281" s="68" t="s">
        <v>316</v>
      </c>
    </row>
    <row r="282" spans="1:22" s="3" customFormat="1" ht="30" hidden="1" customHeight="1">
      <c r="A282" s="84">
        <v>276</v>
      </c>
      <c r="B282" s="84" t="s">
        <v>124</v>
      </c>
      <c r="C282" s="84" t="s">
        <v>26</v>
      </c>
      <c r="D282" s="84" t="s">
        <v>800</v>
      </c>
      <c r="E282" s="86" t="s">
        <v>925</v>
      </c>
      <c r="F282" s="87">
        <v>45383</v>
      </c>
      <c r="G282" s="87">
        <v>45597</v>
      </c>
      <c r="H282" s="95">
        <v>20000</v>
      </c>
      <c r="I282" s="94">
        <v>0</v>
      </c>
      <c r="J282" s="88">
        <v>25</v>
      </c>
      <c r="K282" s="68">
        <f t="shared" si="35"/>
        <v>574</v>
      </c>
      <c r="L282" s="66">
        <f t="shared" si="29"/>
        <v>1419.9999999999998</v>
      </c>
      <c r="M282" s="66">
        <f t="shared" si="30"/>
        <v>260</v>
      </c>
      <c r="N282" s="68">
        <f t="shared" si="31"/>
        <v>608</v>
      </c>
      <c r="O282" s="66">
        <f t="shared" si="32"/>
        <v>1418</v>
      </c>
      <c r="P282" s="66"/>
      <c r="Q282" s="66">
        <f t="shared" si="33"/>
        <v>4280</v>
      </c>
      <c r="R282" s="95">
        <v>8854.6</v>
      </c>
      <c r="S282" s="66">
        <f t="shared" si="34"/>
        <v>3098</v>
      </c>
      <c r="T282" s="95">
        <v>11145.4</v>
      </c>
      <c r="U282" s="67" t="s">
        <v>204</v>
      </c>
      <c r="V282" s="68" t="s">
        <v>316</v>
      </c>
    </row>
    <row r="283" spans="1:22" s="3" customFormat="1" ht="30" hidden="1" customHeight="1">
      <c r="A283" s="84">
        <v>277</v>
      </c>
      <c r="B283" s="84" t="s">
        <v>1026</v>
      </c>
      <c r="C283" s="84" t="s">
        <v>70</v>
      </c>
      <c r="D283" s="84" t="s">
        <v>212</v>
      </c>
      <c r="E283" s="86" t="s">
        <v>925</v>
      </c>
      <c r="F283" s="87">
        <v>45413</v>
      </c>
      <c r="G283" s="87">
        <v>45597</v>
      </c>
      <c r="H283" s="95">
        <v>65000</v>
      </c>
      <c r="I283" s="95">
        <v>4427.58</v>
      </c>
      <c r="J283" s="88">
        <v>25</v>
      </c>
      <c r="K283" s="68">
        <f t="shared" si="35"/>
        <v>1865.5</v>
      </c>
      <c r="L283" s="66">
        <f t="shared" si="29"/>
        <v>4615</v>
      </c>
      <c r="M283" s="66">
        <f t="shared" si="30"/>
        <v>845</v>
      </c>
      <c r="N283" s="68">
        <f t="shared" si="31"/>
        <v>1976</v>
      </c>
      <c r="O283" s="66">
        <f t="shared" si="32"/>
        <v>4608.5</v>
      </c>
      <c r="P283" s="90"/>
      <c r="Q283" s="66">
        <f t="shared" si="33"/>
        <v>13910</v>
      </c>
      <c r="R283" s="95">
        <v>8294.08</v>
      </c>
      <c r="S283" s="66">
        <f t="shared" si="34"/>
        <v>10068.5</v>
      </c>
      <c r="T283" s="95">
        <v>56705.919999999998</v>
      </c>
      <c r="U283" s="67" t="s">
        <v>204</v>
      </c>
      <c r="V283" s="91" t="s">
        <v>315</v>
      </c>
    </row>
    <row r="284" spans="1:22" s="3" customFormat="1" ht="30" hidden="1" customHeight="1">
      <c r="A284" s="84">
        <v>278</v>
      </c>
      <c r="B284" s="84" t="s">
        <v>1485</v>
      </c>
      <c r="C284" s="84" t="s">
        <v>1567</v>
      </c>
      <c r="D284" s="84" t="s">
        <v>1568</v>
      </c>
      <c r="E284" s="86" t="s">
        <v>972</v>
      </c>
      <c r="F284" s="87">
        <v>45505</v>
      </c>
      <c r="G284" s="87">
        <v>45689</v>
      </c>
      <c r="H284" s="95">
        <v>13000</v>
      </c>
      <c r="I284" s="94">
        <v>0</v>
      </c>
      <c r="J284" s="88">
        <v>25</v>
      </c>
      <c r="K284" s="68">
        <f t="shared" si="35"/>
        <v>373.1</v>
      </c>
      <c r="L284" s="66">
        <f t="shared" si="29"/>
        <v>922.99999999999989</v>
      </c>
      <c r="M284" s="66">
        <f t="shared" si="30"/>
        <v>169</v>
      </c>
      <c r="N284" s="68">
        <f t="shared" si="31"/>
        <v>395.2</v>
      </c>
      <c r="O284" s="66">
        <f t="shared" si="32"/>
        <v>921.7</v>
      </c>
      <c r="P284" s="93"/>
      <c r="Q284" s="66">
        <f t="shared" si="33"/>
        <v>2782</v>
      </c>
      <c r="R284" s="94">
        <v>793.3</v>
      </c>
      <c r="S284" s="66">
        <f t="shared" si="34"/>
        <v>2013.7</v>
      </c>
      <c r="T284" s="95">
        <v>12206.7</v>
      </c>
      <c r="U284" s="67" t="s">
        <v>204</v>
      </c>
      <c r="V284" s="91" t="s">
        <v>316</v>
      </c>
    </row>
    <row r="285" spans="1:22" s="3" customFormat="1" ht="30" hidden="1" customHeight="1">
      <c r="A285" s="84">
        <v>279</v>
      </c>
      <c r="B285" s="84" t="s">
        <v>711</v>
      </c>
      <c r="C285" s="84" t="s">
        <v>19</v>
      </c>
      <c r="D285" s="84" t="s">
        <v>227</v>
      </c>
      <c r="E285" s="86" t="s">
        <v>925</v>
      </c>
      <c r="F285" s="87">
        <v>45383</v>
      </c>
      <c r="G285" s="87">
        <v>45597</v>
      </c>
      <c r="H285" s="95">
        <v>60000</v>
      </c>
      <c r="I285" s="95">
        <v>3486.68</v>
      </c>
      <c r="J285" s="88">
        <v>25</v>
      </c>
      <c r="K285" s="68">
        <f t="shared" si="35"/>
        <v>1722</v>
      </c>
      <c r="L285" s="66">
        <f t="shared" si="29"/>
        <v>4260</v>
      </c>
      <c r="M285" s="66">
        <f t="shared" si="30"/>
        <v>780</v>
      </c>
      <c r="N285" s="68">
        <f t="shared" si="31"/>
        <v>1824</v>
      </c>
      <c r="O285" s="66">
        <f t="shared" si="32"/>
        <v>4254</v>
      </c>
      <c r="P285" s="66"/>
      <c r="Q285" s="66">
        <f t="shared" si="33"/>
        <v>12840</v>
      </c>
      <c r="R285" s="95">
        <v>8144.68</v>
      </c>
      <c r="S285" s="66">
        <f t="shared" si="34"/>
        <v>9294</v>
      </c>
      <c r="T285" s="95">
        <v>51855.32</v>
      </c>
      <c r="U285" s="67" t="s">
        <v>204</v>
      </c>
      <c r="V285" s="68" t="s">
        <v>315</v>
      </c>
    </row>
    <row r="286" spans="1:22" s="3" customFormat="1" ht="30" hidden="1" customHeight="1">
      <c r="A286" s="84">
        <v>280</v>
      </c>
      <c r="B286" s="84" t="s">
        <v>96</v>
      </c>
      <c r="C286" s="84" t="s">
        <v>87</v>
      </c>
      <c r="D286" s="84" t="s">
        <v>205</v>
      </c>
      <c r="E286" s="86" t="s">
        <v>925</v>
      </c>
      <c r="F286" s="87">
        <v>45383</v>
      </c>
      <c r="G286" s="87">
        <v>45597</v>
      </c>
      <c r="H286" s="95">
        <v>25000</v>
      </c>
      <c r="I286" s="94">
        <v>0</v>
      </c>
      <c r="J286" s="88">
        <v>25</v>
      </c>
      <c r="K286" s="68">
        <f t="shared" si="35"/>
        <v>717.5</v>
      </c>
      <c r="L286" s="66">
        <f t="shared" si="29"/>
        <v>1774.9999999999998</v>
      </c>
      <c r="M286" s="66">
        <f t="shared" si="30"/>
        <v>325</v>
      </c>
      <c r="N286" s="68">
        <f t="shared" si="31"/>
        <v>760</v>
      </c>
      <c r="O286" s="66">
        <f t="shared" si="32"/>
        <v>1772.5000000000002</v>
      </c>
      <c r="P286" s="66"/>
      <c r="Q286" s="66">
        <f t="shared" si="33"/>
        <v>5350</v>
      </c>
      <c r="R286" s="95">
        <v>1502.5</v>
      </c>
      <c r="S286" s="66">
        <f t="shared" si="34"/>
        <v>3872.5</v>
      </c>
      <c r="T286" s="95">
        <v>23497.5</v>
      </c>
      <c r="U286" s="67" t="s">
        <v>204</v>
      </c>
      <c r="V286" s="68" t="s">
        <v>315</v>
      </c>
    </row>
    <row r="287" spans="1:22" s="3" customFormat="1" ht="30" hidden="1" customHeight="1">
      <c r="A287" s="84">
        <v>281</v>
      </c>
      <c r="B287" s="84" t="s">
        <v>624</v>
      </c>
      <c r="C287" s="84" t="s">
        <v>28</v>
      </c>
      <c r="D287" s="84" t="s">
        <v>659</v>
      </c>
      <c r="E287" s="86" t="s">
        <v>925</v>
      </c>
      <c r="F287" s="87">
        <v>45412</v>
      </c>
      <c r="G287" s="87">
        <v>45656</v>
      </c>
      <c r="H287" s="95">
        <v>30000</v>
      </c>
      <c r="I287" s="94">
        <v>0</v>
      </c>
      <c r="J287" s="88">
        <v>25</v>
      </c>
      <c r="K287" s="68">
        <f t="shared" si="35"/>
        <v>861</v>
      </c>
      <c r="L287" s="66">
        <f t="shared" si="29"/>
        <v>2130</v>
      </c>
      <c r="M287" s="66">
        <f t="shared" si="30"/>
        <v>390</v>
      </c>
      <c r="N287" s="68">
        <f t="shared" si="31"/>
        <v>912</v>
      </c>
      <c r="O287" s="66">
        <f t="shared" si="32"/>
        <v>2127</v>
      </c>
      <c r="P287" s="66"/>
      <c r="Q287" s="66">
        <f t="shared" si="33"/>
        <v>6420</v>
      </c>
      <c r="R287" s="95">
        <v>1798</v>
      </c>
      <c r="S287" s="66">
        <f t="shared" si="34"/>
        <v>4647</v>
      </c>
      <c r="T287" s="95">
        <v>28202</v>
      </c>
      <c r="U287" s="67" t="s">
        <v>204</v>
      </c>
      <c r="V287" s="68" t="s">
        <v>316</v>
      </c>
    </row>
    <row r="288" spans="1:22" s="3" customFormat="1" ht="30" hidden="1" customHeight="1">
      <c r="A288" s="84">
        <v>282</v>
      </c>
      <c r="B288" s="84" t="s">
        <v>894</v>
      </c>
      <c r="C288" s="84" t="s">
        <v>707</v>
      </c>
      <c r="D288" s="84" t="s">
        <v>212</v>
      </c>
      <c r="E288" s="86" t="s">
        <v>925</v>
      </c>
      <c r="F288" s="87">
        <v>45412</v>
      </c>
      <c r="G288" s="87">
        <v>45656</v>
      </c>
      <c r="H288" s="95">
        <v>46000</v>
      </c>
      <c r="I288" s="95">
        <v>1289.46</v>
      </c>
      <c r="J288" s="88">
        <v>25</v>
      </c>
      <c r="K288" s="68">
        <f t="shared" si="35"/>
        <v>1320.2</v>
      </c>
      <c r="L288" s="66">
        <f t="shared" si="29"/>
        <v>3265.9999999999995</v>
      </c>
      <c r="M288" s="66">
        <f t="shared" si="30"/>
        <v>598</v>
      </c>
      <c r="N288" s="68">
        <f t="shared" si="31"/>
        <v>1398.4</v>
      </c>
      <c r="O288" s="66">
        <f t="shared" si="32"/>
        <v>3261.4</v>
      </c>
      <c r="P288" s="66"/>
      <c r="Q288" s="66">
        <f t="shared" si="33"/>
        <v>9844</v>
      </c>
      <c r="R288" s="95">
        <v>7133.06</v>
      </c>
      <c r="S288" s="66">
        <f t="shared" si="34"/>
        <v>7125.4</v>
      </c>
      <c r="T288" s="95">
        <v>38866.94</v>
      </c>
      <c r="U288" s="67" t="s">
        <v>204</v>
      </c>
      <c r="V288" s="68" t="s">
        <v>316</v>
      </c>
    </row>
    <row r="289" spans="1:22" s="3" customFormat="1" ht="30" hidden="1" customHeight="1">
      <c r="A289" s="84">
        <v>283</v>
      </c>
      <c r="B289" s="84" t="s">
        <v>1223</v>
      </c>
      <c r="C289" s="84" t="s">
        <v>1418</v>
      </c>
      <c r="D289" s="84" t="s">
        <v>725</v>
      </c>
      <c r="E289" s="86" t="s">
        <v>972</v>
      </c>
      <c r="F289" s="87">
        <v>45474</v>
      </c>
      <c r="G289" s="87">
        <v>45809</v>
      </c>
      <c r="H289" s="95">
        <v>20000</v>
      </c>
      <c r="I289" s="94">
        <v>0</v>
      </c>
      <c r="J289" s="88">
        <v>25</v>
      </c>
      <c r="K289" s="68">
        <f t="shared" si="35"/>
        <v>574</v>
      </c>
      <c r="L289" s="66">
        <f t="shared" si="29"/>
        <v>1419.9999999999998</v>
      </c>
      <c r="M289" s="66">
        <f t="shared" si="30"/>
        <v>260</v>
      </c>
      <c r="N289" s="68">
        <f t="shared" si="31"/>
        <v>608</v>
      </c>
      <c r="O289" s="66">
        <f t="shared" si="32"/>
        <v>1418</v>
      </c>
      <c r="P289" s="66"/>
      <c r="Q289" s="66">
        <f t="shared" si="33"/>
        <v>4280</v>
      </c>
      <c r="R289" s="95">
        <v>1707</v>
      </c>
      <c r="S289" s="66">
        <f t="shared" si="34"/>
        <v>3098</v>
      </c>
      <c r="T289" s="95">
        <v>18293</v>
      </c>
      <c r="U289" s="67" t="s">
        <v>204</v>
      </c>
      <c r="V289" s="68" t="s">
        <v>316</v>
      </c>
    </row>
    <row r="290" spans="1:22" s="3" customFormat="1" ht="30" hidden="1" customHeight="1">
      <c r="A290" s="84">
        <v>284</v>
      </c>
      <c r="B290" s="84" t="s">
        <v>417</v>
      </c>
      <c r="C290" s="84" t="s">
        <v>26</v>
      </c>
      <c r="D290" s="84" t="s">
        <v>755</v>
      </c>
      <c r="E290" s="86" t="s">
        <v>925</v>
      </c>
      <c r="F290" s="87">
        <v>45383</v>
      </c>
      <c r="G290" s="87">
        <v>45597</v>
      </c>
      <c r="H290" s="95">
        <v>20000</v>
      </c>
      <c r="I290" s="94">
        <v>0</v>
      </c>
      <c r="J290" s="88">
        <v>25</v>
      </c>
      <c r="K290" s="68">
        <f t="shared" si="35"/>
        <v>574</v>
      </c>
      <c r="L290" s="66">
        <f t="shared" si="29"/>
        <v>1419.9999999999998</v>
      </c>
      <c r="M290" s="66">
        <f t="shared" si="30"/>
        <v>260</v>
      </c>
      <c r="N290" s="68">
        <f t="shared" si="31"/>
        <v>608</v>
      </c>
      <c r="O290" s="66">
        <f t="shared" si="32"/>
        <v>1418</v>
      </c>
      <c r="P290" s="66"/>
      <c r="Q290" s="66">
        <f t="shared" si="33"/>
        <v>4280</v>
      </c>
      <c r="R290" s="95">
        <v>1307</v>
      </c>
      <c r="S290" s="66">
        <f t="shared" si="34"/>
        <v>3098</v>
      </c>
      <c r="T290" s="95">
        <v>18693</v>
      </c>
      <c r="U290" s="67" t="s">
        <v>204</v>
      </c>
      <c r="V290" s="68" t="s">
        <v>316</v>
      </c>
    </row>
    <row r="291" spans="1:22" s="3" customFormat="1" ht="30" hidden="1" customHeight="1">
      <c r="A291" s="84">
        <v>285</v>
      </c>
      <c r="B291" s="84" t="s">
        <v>139</v>
      </c>
      <c r="C291" s="84" t="s">
        <v>26</v>
      </c>
      <c r="D291" s="84" t="s">
        <v>790</v>
      </c>
      <c r="E291" s="86" t="s">
        <v>925</v>
      </c>
      <c r="F291" s="87">
        <v>45412</v>
      </c>
      <c r="G291" s="87">
        <v>45656</v>
      </c>
      <c r="H291" s="95">
        <v>20000</v>
      </c>
      <c r="I291" s="94">
        <v>0</v>
      </c>
      <c r="J291" s="88">
        <v>25</v>
      </c>
      <c r="K291" s="68">
        <f t="shared" si="35"/>
        <v>574</v>
      </c>
      <c r="L291" s="66">
        <f t="shared" si="29"/>
        <v>1419.9999999999998</v>
      </c>
      <c r="M291" s="66">
        <f t="shared" si="30"/>
        <v>260</v>
      </c>
      <c r="N291" s="68">
        <f t="shared" si="31"/>
        <v>608</v>
      </c>
      <c r="O291" s="66">
        <f t="shared" si="32"/>
        <v>1418</v>
      </c>
      <c r="P291" s="68"/>
      <c r="Q291" s="66">
        <f t="shared" si="33"/>
        <v>4280</v>
      </c>
      <c r="R291" s="95">
        <v>1307</v>
      </c>
      <c r="S291" s="66">
        <f t="shared" si="34"/>
        <v>3098</v>
      </c>
      <c r="T291" s="95">
        <v>18693</v>
      </c>
      <c r="U291" s="67" t="s">
        <v>204</v>
      </c>
      <c r="V291" s="68" t="s">
        <v>316</v>
      </c>
    </row>
    <row r="292" spans="1:22" s="3" customFormat="1" ht="30" hidden="1" customHeight="1">
      <c r="A292" s="84">
        <v>286</v>
      </c>
      <c r="B292" s="84" t="s">
        <v>1146</v>
      </c>
      <c r="C292" s="84" t="s">
        <v>471</v>
      </c>
      <c r="D292" s="94" t="s">
        <v>964</v>
      </c>
      <c r="E292" s="86" t="s">
        <v>972</v>
      </c>
      <c r="F292" s="87">
        <v>45352</v>
      </c>
      <c r="G292" s="87">
        <v>45536</v>
      </c>
      <c r="H292" s="95">
        <v>20000</v>
      </c>
      <c r="I292" s="94">
        <v>0</v>
      </c>
      <c r="J292" s="88">
        <v>25</v>
      </c>
      <c r="K292" s="68">
        <f t="shared" si="35"/>
        <v>574</v>
      </c>
      <c r="L292" s="66">
        <f t="shared" si="29"/>
        <v>1419.9999999999998</v>
      </c>
      <c r="M292" s="66">
        <f t="shared" si="30"/>
        <v>260</v>
      </c>
      <c r="N292" s="68">
        <f t="shared" si="31"/>
        <v>608</v>
      </c>
      <c r="O292" s="66">
        <f t="shared" si="32"/>
        <v>1418</v>
      </c>
      <c r="P292" s="68"/>
      <c r="Q292" s="66">
        <f t="shared" si="33"/>
        <v>4280</v>
      </c>
      <c r="R292" s="95">
        <v>1207</v>
      </c>
      <c r="S292" s="66">
        <f t="shared" si="34"/>
        <v>3098</v>
      </c>
      <c r="T292" s="95">
        <v>18793</v>
      </c>
      <c r="U292" s="67" t="s">
        <v>204</v>
      </c>
      <c r="V292" s="68" t="s">
        <v>315</v>
      </c>
    </row>
    <row r="293" spans="1:22" s="3" customFormat="1" ht="30" hidden="1" customHeight="1">
      <c r="A293" s="84">
        <v>287</v>
      </c>
      <c r="B293" s="84" t="s">
        <v>1224</v>
      </c>
      <c r="C293" s="84" t="s">
        <v>8</v>
      </c>
      <c r="D293" s="84" t="s">
        <v>695</v>
      </c>
      <c r="E293" s="86" t="s">
        <v>972</v>
      </c>
      <c r="F293" s="87">
        <v>45474</v>
      </c>
      <c r="G293" s="87">
        <v>45809</v>
      </c>
      <c r="H293" s="95">
        <v>15000</v>
      </c>
      <c r="I293" s="94">
        <v>0</v>
      </c>
      <c r="J293" s="88">
        <v>25</v>
      </c>
      <c r="K293" s="68">
        <f t="shared" si="35"/>
        <v>430.5</v>
      </c>
      <c r="L293" s="66">
        <f t="shared" si="29"/>
        <v>1065</v>
      </c>
      <c r="M293" s="66">
        <f t="shared" si="30"/>
        <v>195</v>
      </c>
      <c r="N293" s="68">
        <f t="shared" si="31"/>
        <v>456</v>
      </c>
      <c r="O293" s="66">
        <f t="shared" si="32"/>
        <v>1063.5</v>
      </c>
      <c r="P293" s="68"/>
      <c r="Q293" s="66">
        <f t="shared" si="33"/>
        <v>3210</v>
      </c>
      <c r="R293" s="94">
        <v>911.5</v>
      </c>
      <c r="S293" s="66">
        <f t="shared" si="34"/>
        <v>2323.5</v>
      </c>
      <c r="T293" s="95">
        <v>14088.5</v>
      </c>
      <c r="U293" s="67" t="s">
        <v>204</v>
      </c>
      <c r="V293" s="68" t="s">
        <v>316</v>
      </c>
    </row>
    <row r="294" spans="1:22" s="3" customFormat="1" ht="30" hidden="1" customHeight="1">
      <c r="A294" s="84">
        <v>288</v>
      </c>
      <c r="B294" s="84" t="s">
        <v>1486</v>
      </c>
      <c r="C294" s="84" t="s">
        <v>1567</v>
      </c>
      <c r="D294" s="84" t="s">
        <v>1568</v>
      </c>
      <c r="E294" s="86" t="s">
        <v>972</v>
      </c>
      <c r="F294" s="87">
        <v>45505</v>
      </c>
      <c r="G294" s="87">
        <v>45689</v>
      </c>
      <c r="H294" s="95">
        <v>13000</v>
      </c>
      <c r="I294" s="94">
        <v>0</v>
      </c>
      <c r="J294" s="88">
        <v>25</v>
      </c>
      <c r="K294" s="68">
        <f t="shared" si="35"/>
        <v>373.1</v>
      </c>
      <c r="L294" s="66">
        <f t="shared" si="29"/>
        <v>922.99999999999989</v>
      </c>
      <c r="M294" s="66">
        <f t="shared" si="30"/>
        <v>169</v>
      </c>
      <c r="N294" s="68">
        <f t="shared" si="31"/>
        <v>395.2</v>
      </c>
      <c r="O294" s="66">
        <f t="shared" si="32"/>
        <v>921.7</v>
      </c>
      <c r="P294" s="93"/>
      <c r="Q294" s="66">
        <f t="shared" si="33"/>
        <v>2782</v>
      </c>
      <c r="R294" s="94">
        <v>793.3</v>
      </c>
      <c r="S294" s="66">
        <f t="shared" si="34"/>
        <v>2013.7</v>
      </c>
      <c r="T294" s="95">
        <v>12206.7</v>
      </c>
      <c r="U294" s="67" t="s">
        <v>204</v>
      </c>
      <c r="V294" s="91" t="s">
        <v>316</v>
      </c>
    </row>
    <row r="295" spans="1:22" s="3" customFormat="1" ht="30" hidden="1" customHeight="1">
      <c r="A295" s="84">
        <v>289</v>
      </c>
      <c r="B295" s="84" t="s">
        <v>493</v>
      </c>
      <c r="C295" s="84" t="s">
        <v>70</v>
      </c>
      <c r="D295" s="84" t="s">
        <v>215</v>
      </c>
      <c r="E295" s="86" t="s">
        <v>925</v>
      </c>
      <c r="F295" s="87">
        <v>45412</v>
      </c>
      <c r="G295" s="87">
        <v>45656</v>
      </c>
      <c r="H295" s="95">
        <v>55000</v>
      </c>
      <c r="I295" s="95">
        <v>2559.6799999999998</v>
      </c>
      <c r="J295" s="88">
        <v>25</v>
      </c>
      <c r="K295" s="68">
        <f t="shared" si="35"/>
        <v>1578.5</v>
      </c>
      <c r="L295" s="66">
        <f t="shared" si="29"/>
        <v>3904.9999999999995</v>
      </c>
      <c r="M295" s="66">
        <f t="shared" si="30"/>
        <v>715</v>
      </c>
      <c r="N295" s="68">
        <f t="shared" si="31"/>
        <v>1672</v>
      </c>
      <c r="O295" s="66">
        <f t="shared" si="32"/>
        <v>3899.5000000000005</v>
      </c>
      <c r="P295" s="66"/>
      <c r="Q295" s="66">
        <f t="shared" si="33"/>
        <v>11770</v>
      </c>
      <c r="R295" s="95">
        <v>5835.18</v>
      </c>
      <c r="S295" s="66">
        <f t="shared" si="34"/>
        <v>8519.5</v>
      </c>
      <c r="T295" s="95">
        <v>49164.82</v>
      </c>
      <c r="U295" s="67" t="s">
        <v>204</v>
      </c>
      <c r="V295" s="68" t="s">
        <v>315</v>
      </c>
    </row>
    <row r="296" spans="1:22" s="3" customFormat="1" ht="30" hidden="1" customHeight="1">
      <c r="A296" s="84">
        <v>290</v>
      </c>
      <c r="B296" s="84" t="s">
        <v>1225</v>
      </c>
      <c r="C296" s="84" t="s">
        <v>8</v>
      </c>
      <c r="D296" s="84" t="s">
        <v>700</v>
      </c>
      <c r="E296" s="86" t="s">
        <v>972</v>
      </c>
      <c r="F296" s="87">
        <v>45474</v>
      </c>
      <c r="G296" s="87">
        <v>45809</v>
      </c>
      <c r="H296" s="95">
        <v>10000</v>
      </c>
      <c r="I296" s="94">
        <v>0</v>
      </c>
      <c r="J296" s="88">
        <v>25</v>
      </c>
      <c r="K296" s="68">
        <f t="shared" si="35"/>
        <v>287</v>
      </c>
      <c r="L296" s="66">
        <f t="shared" si="29"/>
        <v>709.99999999999989</v>
      </c>
      <c r="M296" s="66">
        <f t="shared" si="30"/>
        <v>130</v>
      </c>
      <c r="N296" s="68">
        <f t="shared" si="31"/>
        <v>304</v>
      </c>
      <c r="O296" s="66">
        <f t="shared" si="32"/>
        <v>709</v>
      </c>
      <c r="P296" s="66"/>
      <c r="Q296" s="66">
        <f t="shared" si="33"/>
        <v>2140</v>
      </c>
      <c r="R296" s="94">
        <v>616</v>
      </c>
      <c r="S296" s="66">
        <f t="shared" si="34"/>
        <v>1549</v>
      </c>
      <c r="T296" s="95">
        <v>9384</v>
      </c>
      <c r="U296" s="67" t="s">
        <v>204</v>
      </c>
      <c r="V296" s="68" t="s">
        <v>316</v>
      </c>
    </row>
    <row r="297" spans="1:22" s="3" customFormat="1" ht="30" hidden="1" customHeight="1">
      <c r="A297" s="84">
        <v>291</v>
      </c>
      <c r="B297" s="84" t="s">
        <v>1226</v>
      </c>
      <c r="C297" s="84" t="s">
        <v>79</v>
      </c>
      <c r="D297" s="84" t="s">
        <v>725</v>
      </c>
      <c r="E297" s="86" t="s">
        <v>972</v>
      </c>
      <c r="F297" s="87">
        <v>45474</v>
      </c>
      <c r="G297" s="87">
        <v>45809</v>
      </c>
      <c r="H297" s="95">
        <v>60000</v>
      </c>
      <c r="I297" s="95">
        <v>3143.58</v>
      </c>
      <c r="J297" s="88">
        <v>25</v>
      </c>
      <c r="K297" s="68">
        <f t="shared" si="35"/>
        <v>1722</v>
      </c>
      <c r="L297" s="66">
        <f t="shared" si="29"/>
        <v>4260</v>
      </c>
      <c r="M297" s="66">
        <f t="shared" si="30"/>
        <v>780</v>
      </c>
      <c r="N297" s="68">
        <f t="shared" si="31"/>
        <v>1824</v>
      </c>
      <c r="O297" s="66">
        <f t="shared" si="32"/>
        <v>4254</v>
      </c>
      <c r="P297" s="66"/>
      <c r="Q297" s="66">
        <f t="shared" si="33"/>
        <v>12840</v>
      </c>
      <c r="R297" s="95">
        <v>8430.0400000000009</v>
      </c>
      <c r="S297" s="66">
        <f t="shared" si="34"/>
        <v>9294</v>
      </c>
      <c r="T297" s="95">
        <v>51569.96</v>
      </c>
      <c r="U297" s="67" t="s">
        <v>204</v>
      </c>
      <c r="V297" s="68" t="s">
        <v>315</v>
      </c>
    </row>
    <row r="298" spans="1:22" s="3" customFormat="1" ht="30" hidden="1" customHeight="1">
      <c r="A298" s="84">
        <v>292</v>
      </c>
      <c r="B298" s="84" t="s">
        <v>274</v>
      </c>
      <c r="C298" s="84" t="s">
        <v>26</v>
      </c>
      <c r="D298" s="84" t="s">
        <v>799</v>
      </c>
      <c r="E298" s="86" t="s">
        <v>925</v>
      </c>
      <c r="F298" s="87">
        <v>45383</v>
      </c>
      <c r="G298" s="87">
        <v>45597</v>
      </c>
      <c r="H298" s="95">
        <v>20000</v>
      </c>
      <c r="I298" s="94">
        <v>0</v>
      </c>
      <c r="J298" s="88">
        <v>25</v>
      </c>
      <c r="K298" s="68">
        <f t="shared" si="35"/>
        <v>574</v>
      </c>
      <c r="L298" s="66">
        <f t="shared" si="29"/>
        <v>1419.9999999999998</v>
      </c>
      <c r="M298" s="66">
        <f t="shared" si="30"/>
        <v>260</v>
      </c>
      <c r="N298" s="68">
        <f t="shared" si="31"/>
        <v>608</v>
      </c>
      <c r="O298" s="66">
        <f t="shared" si="32"/>
        <v>1418</v>
      </c>
      <c r="P298" s="66"/>
      <c r="Q298" s="66">
        <f t="shared" si="33"/>
        <v>4280</v>
      </c>
      <c r="R298" s="95">
        <v>1207</v>
      </c>
      <c r="S298" s="66">
        <f t="shared" si="34"/>
        <v>3098</v>
      </c>
      <c r="T298" s="95">
        <v>18793</v>
      </c>
      <c r="U298" s="67" t="s">
        <v>204</v>
      </c>
      <c r="V298" s="68" t="s">
        <v>315</v>
      </c>
    </row>
    <row r="299" spans="1:22" s="3" customFormat="1" ht="30" hidden="1" customHeight="1">
      <c r="A299" s="84">
        <v>293</v>
      </c>
      <c r="B299" s="84" t="s">
        <v>1027</v>
      </c>
      <c r="C299" s="84" t="s">
        <v>1110</v>
      </c>
      <c r="D299" s="84" t="s">
        <v>227</v>
      </c>
      <c r="E299" s="86" t="s">
        <v>972</v>
      </c>
      <c r="F299" s="87">
        <v>45413</v>
      </c>
      <c r="G299" s="87">
        <v>45597</v>
      </c>
      <c r="H299" s="95">
        <v>25000</v>
      </c>
      <c r="I299" s="94">
        <v>0</v>
      </c>
      <c r="J299" s="88">
        <v>25</v>
      </c>
      <c r="K299" s="68">
        <f t="shared" si="35"/>
        <v>717.5</v>
      </c>
      <c r="L299" s="66">
        <f t="shared" si="29"/>
        <v>1774.9999999999998</v>
      </c>
      <c r="M299" s="66">
        <f t="shared" si="30"/>
        <v>325</v>
      </c>
      <c r="N299" s="68">
        <f t="shared" si="31"/>
        <v>760</v>
      </c>
      <c r="O299" s="66">
        <f t="shared" si="32"/>
        <v>1772.5000000000002</v>
      </c>
      <c r="P299" s="90"/>
      <c r="Q299" s="66">
        <f t="shared" si="33"/>
        <v>5350</v>
      </c>
      <c r="R299" s="95">
        <v>1502.5</v>
      </c>
      <c r="S299" s="66">
        <f t="shared" si="34"/>
        <v>3872.5</v>
      </c>
      <c r="T299" s="95">
        <v>23497.5</v>
      </c>
      <c r="U299" s="67" t="s">
        <v>204</v>
      </c>
      <c r="V299" s="91" t="s">
        <v>315</v>
      </c>
    </row>
    <row r="300" spans="1:22" s="3" customFormat="1" ht="30" hidden="1" customHeight="1">
      <c r="A300" s="84">
        <v>294</v>
      </c>
      <c r="B300" s="84" t="s">
        <v>1487</v>
      </c>
      <c r="C300" s="84" t="s">
        <v>1567</v>
      </c>
      <c r="D300" s="84" t="s">
        <v>1568</v>
      </c>
      <c r="E300" s="86" t="s">
        <v>972</v>
      </c>
      <c r="F300" s="87">
        <v>45505</v>
      </c>
      <c r="G300" s="87">
        <v>45689</v>
      </c>
      <c r="H300" s="95">
        <v>13000</v>
      </c>
      <c r="I300" s="94">
        <v>0</v>
      </c>
      <c r="J300" s="88">
        <v>25</v>
      </c>
      <c r="K300" s="68">
        <f t="shared" si="35"/>
        <v>373.1</v>
      </c>
      <c r="L300" s="66">
        <f t="shared" si="29"/>
        <v>922.99999999999989</v>
      </c>
      <c r="M300" s="66">
        <f t="shared" si="30"/>
        <v>169</v>
      </c>
      <c r="N300" s="68">
        <f t="shared" si="31"/>
        <v>395.2</v>
      </c>
      <c r="O300" s="66">
        <f t="shared" si="32"/>
        <v>921.7</v>
      </c>
      <c r="P300" s="93"/>
      <c r="Q300" s="66">
        <f t="shared" si="33"/>
        <v>2782</v>
      </c>
      <c r="R300" s="94">
        <v>793.3</v>
      </c>
      <c r="S300" s="66">
        <f t="shared" si="34"/>
        <v>2013.7</v>
      </c>
      <c r="T300" s="95">
        <v>12206.7</v>
      </c>
      <c r="U300" s="67" t="s">
        <v>204</v>
      </c>
      <c r="V300" s="91" t="s">
        <v>315</v>
      </c>
    </row>
    <row r="301" spans="1:22" s="3" customFormat="1" ht="30" hidden="1" customHeight="1">
      <c r="A301" s="84">
        <v>295</v>
      </c>
      <c r="B301" s="84" t="s">
        <v>1578</v>
      </c>
      <c r="C301" s="84" t="s">
        <v>1110</v>
      </c>
      <c r="D301" s="84" t="s">
        <v>227</v>
      </c>
      <c r="E301" s="86" t="s">
        <v>972</v>
      </c>
      <c r="F301" s="87">
        <v>45444</v>
      </c>
      <c r="G301" s="87">
        <v>45627</v>
      </c>
      <c r="H301" s="95">
        <v>25000</v>
      </c>
      <c r="I301" s="94">
        <v>0</v>
      </c>
      <c r="J301" s="88">
        <v>25</v>
      </c>
      <c r="K301" s="68">
        <f t="shared" si="35"/>
        <v>717.5</v>
      </c>
      <c r="L301" s="66">
        <f t="shared" si="29"/>
        <v>1774.9999999999998</v>
      </c>
      <c r="M301" s="66">
        <f t="shared" si="30"/>
        <v>325</v>
      </c>
      <c r="N301" s="68">
        <f t="shared" si="31"/>
        <v>760</v>
      </c>
      <c r="O301" s="66">
        <f t="shared" si="32"/>
        <v>1772.5000000000002</v>
      </c>
      <c r="P301" s="93"/>
      <c r="Q301" s="66">
        <f t="shared" si="33"/>
        <v>5350</v>
      </c>
      <c r="R301" s="95">
        <v>1502.5</v>
      </c>
      <c r="S301" s="66">
        <f t="shared" si="34"/>
        <v>3872.5</v>
      </c>
      <c r="T301" s="95">
        <v>23497.5</v>
      </c>
      <c r="U301" s="67" t="s">
        <v>204</v>
      </c>
      <c r="V301" s="91" t="s">
        <v>315</v>
      </c>
    </row>
    <row r="302" spans="1:22" s="3" customFormat="1" ht="30" hidden="1" customHeight="1">
      <c r="A302" s="84">
        <v>296</v>
      </c>
      <c r="B302" s="84" t="s">
        <v>334</v>
      </c>
      <c r="C302" s="84" t="s">
        <v>70</v>
      </c>
      <c r="D302" s="84" t="s">
        <v>860</v>
      </c>
      <c r="E302" s="86" t="s">
        <v>925</v>
      </c>
      <c r="F302" s="87">
        <v>45383</v>
      </c>
      <c r="G302" s="87">
        <v>45597</v>
      </c>
      <c r="H302" s="95">
        <v>85000</v>
      </c>
      <c r="I302" s="95">
        <v>8576.99</v>
      </c>
      <c r="J302" s="88">
        <v>25</v>
      </c>
      <c r="K302" s="68">
        <f t="shared" si="35"/>
        <v>2439.5</v>
      </c>
      <c r="L302" s="66">
        <f t="shared" si="29"/>
        <v>6034.9999999999991</v>
      </c>
      <c r="M302" s="66">
        <f t="shared" si="30"/>
        <v>1105</v>
      </c>
      <c r="N302" s="68">
        <f t="shared" si="31"/>
        <v>2584</v>
      </c>
      <c r="O302" s="66">
        <f t="shared" si="32"/>
        <v>6026.5</v>
      </c>
      <c r="P302" s="66"/>
      <c r="Q302" s="66">
        <f t="shared" si="33"/>
        <v>18190</v>
      </c>
      <c r="R302" s="95">
        <v>19789.150000000001</v>
      </c>
      <c r="S302" s="66">
        <f t="shared" si="34"/>
        <v>13166.5</v>
      </c>
      <c r="T302" s="95">
        <v>65210.85</v>
      </c>
      <c r="U302" s="67" t="s">
        <v>204</v>
      </c>
      <c r="V302" s="68" t="s">
        <v>316</v>
      </c>
    </row>
    <row r="303" spans="1:22" s="3" customFormat="1" ht="30" hidden="1" customHeight="1">
      <c r="A303" s="84">
        <v>297</v>
      </c>
      <c r="B303" s="84" t="s">
        <v>1488</v>
      </c>
      <c r="C303" s="84" t="s">
        <v>1567</v>
      </c>
      <c r="D303" s="84" t="s">
        <v>1568</v>
      </c>
      <c r="E303" s="86" t="s">
        <v>972</v>
      </c>
      <c r="F303" s="87">
        <v>45505</v>
      </c>
      <c r="G303" s="87">
        <v>45689</v>
      </c>
      <c r="H303" s="95">
        <v>13000</v>
      </c>
      <c r="I303" s="94">
        <v>0</v>
      </c>
      <c r="J303" s="88">
        <v>25</v>
      </c>
      <c r="K303" s="68">
        <f t="shared" si="35"/>
        <v>373.1</v>
      </c>
      <c r="L303" s="66">
        <f t="shared" si="29"/>
        <v>922.99999999999989</v>
      </c>
      <c r="M303" s="66">
        <f t="shared" si="30"/>
        <v>169</v>
      </c>
      <c r="N303" s="68">
        <f t="shared" si="31"/>
        <v>395.2</v>
      </c>
      <c r="O303" s="66">
        <f t="shared" si="32"/>
        <v>921.7</v>
      </c>
      <c r="P303" s="93"/>
      <c r="Q303" s="66">
        <f t="shared" si="33"/>
        <v>2782</v>
      </c>
      <c r="R303" s="94">
        <v>793.3</v>
      </c>
      <c r="S303" s="66">
        <f t="shared" si="34"/>
        <v>2013.7</v>
      </c>
      <c r="T303" s="95">
        <v>12206.7</v>
      </c>
      <c r="U303" s="67" t="s">
        <v>204</v>
      </c>
      <c r="V303" s="91" t="s">
        <v>316</v>
      </c>
    </row>
    <row r="304" spans="1:22" s="3" customFormat="1" ht="30" hidden="1" customHeight="1">
      <c r="A304" s="84">
        <v>298</v>
      </c>
      <c r="B304" s="84" t="s">
        <v>1028</v>
      </c>
      <c r="C304" s="84" t="s">
        <v>8</v>
      </c>
      <c r="D304" s="84" t="s">
        <v>227</v>
      </c>
      <c r="E304" s="86" t="s">
        <v>972</v>
      </c>
      <c r="F304" s="87">
        <v>45383</v>
      </c>
      <c r="G304" s="87">
        <v>45597</v>
      </c>
      <c r="H304" s="95">
        <v>30000</v>
      </c>
      <c r="I304" s="94">
        <v>0</v>
      </c>
      <c r="J304" s="88">
        <v>25</v>
      </c>
      <c r="K304" s="68">
        <f t="shared" si="35"/>
        <v>861</v>
      </c>
      <c r="L304" s="66">
        <f t="shared" si="29"/>
        <v>2130</v>
      </c>
      <c r="M304" s="66">
        <f t="shared" si="30"/>
        <v>390</v>
      </c>
      <c r="N304" s="68">
        <f t="shared" si="31"/>
        <v>912</v>
      </c>
      <c r="O304" s="66">
        <f t="shared" si="32"/>
        <v>2127</v>
      </c>
      <c r="P304" s="90"/>
      <c r="Q304" s="66">
        <f t="shared" si="33"/>
        <v>6420</v>
      </c>
      <c r="R304" s="95">
        <v>1798</v>
      </c>
      <c r="S304" s="66">
        <f t="shared" si="34"/>
        <v>4647</v>
      </c>
      <c r="T304" s="95">
        <v>28202</v>
      </c>
      <c r="U304" s="67" t="s">
        <v>204</v>
      </c>
      <c r="V304" s="91" t="s">
        <v>315</v>
      </c>
    </row>
    <row r="305" spans="1:22" s="3" customFormat="1" ht="30" hidden="1" customHeight="1">
      <c r="A305" s="84">
        <v>299</v>
      </c>
      <c r="B305" s="84" t="s">
        <v>1227</v>
      </c>
      <c r="C305" s="84" t="s">
        <v>108</v>
      </c>
      <c r="D305" s="84" t="s">
        <v>589</v>
      </c>
      <c r="E305" s="86" t="s">
        <v>972</v>
      </c>
      <c r="F305" s="87">
        <v>45474</v>
      </c>
      <c r="G305" s="87">
        <v>45809</v>
      </c>
      <c r="H305" s="95">
        <v>15000</v>
      </c>
      <c r="I305" s="94">
        <v>0</v>
      </c>
      <c r="J305" s="88">
        <v>25</v>
      </c>
      <c r="K305" s="68">
        <f t="shared" si="35"/>
        <v>430.5</v>
      </c>
      <c r="L305" s="66">
        <f t="shared" si="29"/>
        <v>1065</v>
      </c>
      <c r="M305" s="66">
        <f t="shared" si="30"/>
        <v>195</v>
      </c>
      <c r="N305" s="68">
        <f t="shared" si="31"/>
        <v>456</v>
      </c>
      <c r="O305" s="66">
        <f t="shared" si="32"/>
        <v>1063.5</v>
      </c>
      <c r="P305" s="90"/>
      <c r="Q305" s="66">
        <f t="shared" si="33"/>
        <v>3210</v>
      </c>
      <c r="R305" s="94">
        <v>911.5</v>
      </c>
      <c r="S305" s="66">
        <f t="shared" si="34"/>
        <v>2323.5</v>
      </c>
      <c r="T305" s="95">
        <v>14088.5</v>
      </c>
      <c r="U305" s="67" t="s">
        <v>204</v>
      </c>
      <c r="V305" s="91" t="s">
        <v>315</v>
      </c>
    </row>
    <row r="306" spans="1:22" s="3" customFormat="1" ht="30" hidden="1" customHeight="1">
      <c r="A306" s="84">
        <v>300</v>
      </c>
      <c r="B306" s="84" t="s">
        <v>571</v>
      </c>
      <c r="C306" s="84" t="s">
        <v>26</v>
      </c>
      <c r="D306" s="84" t="s">
        <v>588</v>
      </c>
      <c r="E306" s="86" t="s">
        <v>925</v>
      </c>
      <c r="F306" s="87">
        <v>45444</v>
      </c>
      <c r="G306" s="87">
        <v>45627</v>
      </c>
      <c r="H306" s="95">
        <v>20000</v>
      </c>
      <c r="I306" s="94">
        <v>0</v>
      </c>
      <c r="J306" s="88">
        <v>25</v>
      </c>
      <c r="K306" s="68">
        <f t="shared" si="35"/>
        <v>574</v>
      </c>
      <c r="L306" s="66">
        <f t="shared" si="29"/>
        <v>1419.9999999999998</v>
      </c>
      <c r="M306" s="66">
        <f t="shared" si="30"/>
        <v>260</v>
      </c>
      <c r="N306" s="68">
        <f t="shared" si="31"/>
        <v>608</v>
      </c>
      <c r="O306" s="66">
        <f t="shared" si="32"/>
        <v>1418</v>
      </c>
      <c r="P306" s="66"/>
      <c r="Q306" s="66">
        <f t="shared" si="33"/>
        <v>4280</v>
      </c>
      <c r="R306" s="95">
        <v>1307</v>
      </c>
      <c r="S306" s="66">
        <f t="shared" si="34"/>
        <v>3098</v>
      </c>
      <c r="T306" s="95">
        <v>18693</v>
      </c>
      <c r="U306" s="67" t="s">
        <v>204</v>
      </c>
      <c r="V306" s="68" t="s">
        <v>315</v>
      </c>
    </row>
    <row r="307" spans="1:22" s="3" customFormat="1" ht="30" hidden="1" customHeight="1">
      <c r="A307" s="84">
        <v>301</v>
      </c>
      <c r="B307" s="84" t="s">
        <v>712</v>
      </c>
      <c r="C307" s="84" t="s">
        <v>26</v>
      </c>
      <c r="D307" s="84" t="s">
        <v>700</v>
      </c>
      <c r="E307" s="86" t="s">
        <v>925</v>
      </c>
      <c r="F307" s="87">
        <v>45383</v>
      </c>
      <c r="G307" s="87">
        <v>45597</v>
      </c>
      <c r="H307" s="95">
        <v>20000</v>
      </c>
      <c r="I307" s="94">
        <v>0</v>
      </c>
      <c r="J307" s="88">
        <v>25</v>
      </c>
      <c r="K307" s="68">
        <f t="shared" si="35"/>
        <v>574</v>
      </c>
      <c r="L307" s="66">
        <f t="shared" si="29"/>
        <v>1419.9999999999998</v>
      </c>
      <c r="M307" s="66">
        <f t="shared" si="30"/>
        <v>260</v>
      </c>
      <c r="N307" s="68">
        <f t="shared" si="31"/>
        <v>608</v>
      </c>
      <c r="O307" s="66">
        <f t="shared" si="32"/>
        <v>1418</v>
      </c>
      <c r="P307" s="66"/>
      <c r="Q307" s="66">
        <f t="shared" si="33"/>
        <v>4280</v>
      </c>
      <c r="R307" s="95">
        <v>1207</v>
      </c>
      <c r="S307" s="66">
        <f t="shared" si="34"/>
        <v>3098</v>
      </c>
      <c r="T307" s="95">
        <v>18793</v>
      </c>
      <c r="U307" s="67" t="s">
        <v>204</v>
      </c>
      <c r="V307" s="68" t="s">
        <v>315</v>
      </c>
    </row>
    <row r="308" spans="1:22" s="3" customFormat="1" ht="30" hidden="1" customHeight="1">
      <c r="A308" s="84">
        <v>302</v>
      </c>
      <c r="B308" s="84" t="s">
        <v>1029</v>
      </c>
      <c r="C308" s="84" t="s">
        <v>38</v>
      </c>
      <c r="D308" s="84" t="s">
        <v>227</v>
      </c>
      <c r="E308" s="86" t="s">
        <v>972</v>
      </c>
      <c r="F308" s="87">
        <v>45383</v>
      </c>
      <c r="G308" s="87">
        <v>45597</v>
      </c>
      <c r="H308" s="95">
        <v>55000</v>
      </c>
      <c r="I308" s="95">
        <v>2559.6799999999998</v>
      </c>
      <c r="J308" s="88">
        <v>25</v>
      </c>
      <c r="K308" s="68">
        <f t="shared" si="35"/>
        <v>1578.5</v>
      </c>
      <c r="L308" s="66">
        <f t="shared" si="29"/>
        <v>3904.9999999999995</v>
      </c>
      <c r="M308" s="66">
        <f t="shared" si="30"/>
        <v>715</v>
      </c>
      <c r="N308" s="68">
        <f t="shared" si="31"/>
        <v>1672</v>
      </c>
      <c r="O308" s="66">
        <f t="shared" si="32"/>
        <v>3899.5000000000005</v>
      </c>
      <c r="P308" s="90"/>
      <c r="Q308" s="66">
        <f t="shared" si="33"/>
        <v>11770</v>
      </c>
      <c r="R308" s="95">
        <v>5835.18</v>
      </c>
      <c r="S308" s="66">
        <f t="shared" si="34"/>
        <v>8519.5</v>
      </c>
      <c r="T308" s="95">
        <v>49164.82</v>
      </c>
      <c r="U308" s="67" t="s">
        <v>204</v>
      </c>
      <c r="V308" s="91" t="s">
        <v>315</v>
      </c>
    </row>
    <row r="309" spans="1:22" s="3" customFormat="1" ht="30" hidden="1" customHeight="1">
      <c r="A309" s="84">
        <v>303</v>
      </c>
      <c r="B309" s="84" t="s">
        <v>1228</v>
      </c>
      <c r="C309" s="84" t="s">
        <v>1420</v>
      </c>
      <c r="D309" s="84" t="s">
        <v>725</v>
      </c>
      <c r="E309" s="86" t="s">
        <v>972</v>
      </c>
      <c r="F309" s="87">
        <v>45474</v>
      </c>
      <c r="G309" s="87">
        <v>45809</v>
      </c>
      <c r="H309" s="95">
        <v>15000</v>
      </c>
      <c r="I309" s="94">
        <v>0</v>
      </c>
      <c r="J309" s="88">
        <v>25</v>
      </c>
      <c r="K309" s="68">
        <f t="shared" si="35"/>
        <v>430.5</v>
      </c>
      <c r="L309" s="66">
        <f t="shared" si="29"/>
        <v>1065</v>
      </c>
      <c r="M309" s="66">
        <f t="shared" si="30"/>
        <v>195</v>
      </c>
      <c r="N309" s="68">
        <f t="shared" si="31"/>
        <v>456</v>
      </c>
      <c r="O309" s="66">
        <f t="shared" si="32"/>
        <v>1063.5</v>
      </c>
      <c r="P309" s="90"/>
      <c r="Q309" s="66">
        <f t="shared" si="33"/>
        <v>3210</v>
      </c>
      <c r="R309" s="94">
        <v>911.5</v>
      </c>
      <c r="S309" s="66">
        <f t="shared" si="34"/>
        <v>2323.5</v>
      </c>
      <c r="T309" s="95">
        <v>14088.5</v>
      </c>
      <c r="U309" s="67" t="s">
        <v>204</v>
      </c>
      <c r="V309" s="91" t="s">
        <v>315</v>
      </c>
    </row>
    <row r="310" spans="1:22" s="3" customFormat="1" ht="30" hidden="1" customHeight="1">
      <c r="A310" s="84">
        <v>304</v>
      </c>
      <c r="B310" s="84" t="s">
        <v>625</v>
      </c>
      <c r="C310" s="84" t="s">
        <v>654</v>
      </c>
      <c r="D310" s="84" t="s">
        <v>660</v>
      </c>
      <c r="E310" s="86" t="s">
        <v>925</v>
      </c>
      <c r="F310" s="87">
        <v>45412</v>
      </c>
      <c r="G310" s="87">
        <v>45656</v>
      </c>
      <c r="H310" s="95">
        <v>50000</v>
      </c>
      <c r="I310" s="95">
        <v>1854</v>
      </c>
      <c r="J310" s="88">
        <v>25</v>
      </c>
      <c r="K310" s="68">
        <f t="shared" si="35"/>
        <v>1435</v>
      </c>
      <c r="L310" s="66">
        <f t="shared" si="29"/>
        <v>3549.9999999999995</v>
      </c>
      <c r="M310" s="66">
        <f t="shared" si="30"/>
        <v>650</v>
      </c>
      <c r="N310" s="68">
        <f t="shared" si="31"/>
        <v>1520</v>
      </c>
      <c r="O310" s="66">
        <f t="shared" si="32"/>
        <v>3545.0000000000005</v>
      </c>
      <c r="P310" s="66"/>
      <c r="Q310" s="66">
        <f t="shared" si="33"/>
        <v>10700</v>
      </c>
      <c r="R310" s="95">
        <v>4834</v>
      </c>
      <c r="S310" s="66">
        <f t="shared" si="34"/>
        <v>7745</v>
      </c>
      <c r="T310" s="95">
        <v>45166</v>
      </c>
      <c r="U310" s="67" t="s">
        <v>204</v>
      </c>
      <c r="V310" s="68" t="s">
        <v>315</v>
      </c>
    </row>
    <row r="311" spans="1:22" s="3" customFormat="1" ht="30" hidden="1" customHeight="1">
      <c r="A311" s="84">
        <v>305</v>
      </c>
      <c r="B311" s="84" t="s">
        <v>257</v>
      </c>
      <c r="C311" s="84" t="s">
        <v>19</v>
      </c>
      <c r="D311" s="84" t="s">
        <v>211</v>
      </c>
      <c r="E311" s="86" t="s">
        <v>925</v>
      </c>
      <c r="F311" s="87">
        <v>45412</v>
      </c>
      <c r="G311" s="87">
        <v>45656</v>
      </c>
      <c r="H311" s="95">
        <v>60000</v>
      </c>
      <c r="I311" s="95">
        <v>3486.68</v>
      </c>
      <c r="J311" s="88">
        <v>25</v>
      </c>
      <c r="K311" s="68">
        <f t="shared" si="35"/>
        <v>1722</v>
      </c>
      <c r="L311" s="66">
        <f t="shared" si="29"/>
        <v>4260</v>
      </c>
      <c r="M311" s="66">
        <f t="shared" si="30"/>
        <v>780</v>
      </c>
      <c r="N311" s="68">
        <f t="shared" si="31"/>
        <v>1824</v>
      </c>
      <c r="O311" s="66">
        <f t="shared" si="32"/>
        <v>4254</v>
      </c>
      <c r="P311" s="66"/>
      <c r="Q311" s="66">
        <f t="shared" si="33"/>
        <v>12840</v>
      </c>
      <c r="R311" s="95">
        <v>17280.09</v>
      </c>
      <c r="S311" s="66">
        <f t="shared" si="34"/>
        <v>9294</v>
      </c>
      <c r="T311" s="95">
        <v>42719.91</v>
      </c>
      <c r="U311" s="67" t="s">
        <v>204</v>
      </c>
      <c r="V311" s="68" t="s">
        <v>315</v>
      </c>
    </row>
    <row r="312" spans="1:22" s="3" customFormat="1" ht="30" hidden="1" customHeight="1">
      <c r="A312" s="84">
        <v>306</v>
      </c>
      <c r="B312" s="84" t="s">
        <v>460</v>
      </c>
      <c r="C312" s="84" t="s">
        <v>477</v>
      </c>
      <c r="D312" s="84" t="s">
        <v>244</v>
      </c>
      <c r="E312" s="86" t="s">
        <v>925</v>
      </c>
      <c r="F312" s="87">
        <v>45412</v>
      </c>
      <c r="G312" s="87">
        <v>45656</v>
      </c>
      <c r="H312" s="95">
        <v>50000</v>
      </c>
      <c r="I312" s="95">
        <v>1854</v>
      </c>
      <c r="J312" s="88">
        <v>25</v>
      </c>
      <c r="K312" s="68">
        <f t="shared" si="35"/>
        <v>1435</v>
      </c>
      <c r="L312" s="66">
        <f t="shared" si="29"/>
        <v>3549.9999999999995</v>
      </c>
      <c r="M312" s="66">
        <f t="shared" si="30"/>
        <v>650</v>
      </c>
      <c r="N312" s="68">
        <f t="shared" si="31"/>
        <v>1520</v>
      </c>
      <c r="O312" s="66">
        <f t="shared" si="32"/>
        <v>3545.0000000000005</v>
      </c>
      <c r="P312" s="66"/>
      <c r="Q312" s="66">
        <f t="shared" si="33"/>
        <v>10700</v>
      </c>
      <c r="R312" s="95">
        <v>4934</v>
      </c>
      <c r="S312" s="66">
        <f t="shared" si="34"/>
        <v>7745</v>
      </c>
      <c r="T312" s="95">
        <v>45066</v>
      </c>
      <c r="U312" s="67" t="s">
        <v>204</v>
      </c>
      <c r="V312" s="68" t="s">
        <v>315</v>
      </c>
    </row>
    <row r="313" spans="1:22" s="3" customFormat="1" ht="30" hidden="1" customHeight="1">
      <c r="A313" s="84">
        <v>307</v>
      </c>
      <c r="B313" s="84" t="s">
        <v>626</v>
      </c>
      <c r="C313" s="84" t="s">
        <v>655</v>
      </c>
      <c r="D313" s="84" t="s">
        <v>1133</v>
      </c>
      <c r="E313" s="86" t="s">
        <v>925</v>
      </c>
      <c r="F313" s="87">
        <v>45444</v>
      </c>
      <c r="G313" s="87">
        <v>45627</v>
      </c>
      <c r="H313" s="95">
        <v>90000</v>
      </c>
      <c r="I313" s="95">
        <v>9753.1200000000008</v>
      </c>
      <c r="J313" s="88">
        <v>25</v>
      </c>
      <c r="K313" s="68">
        <f t="shared" si="35"/>
        <v>2583</v>
      </c>
      <c r="L313" s="66">
        <f t="shared" si="29"/>
        <v>6389.9999999999991</v>
      </c>
      <c r="M313" s="66">
        <f t="shared" si="30"/>
        <v>1170</v>
      </c>
      <c r="N313" s="68">
        <f t="shared" si="31"/>
        <v>2736</v>
      </c>
      <c r="O313" s="66">
        <f t="shared" si="32"/>
        <v>6381</v>
      </c>
      <c r="P313" s="66"/>
      <c r="Q313" s="66">
        <f t="shared" si="33"/>
        <v>19260</v>
      </c>
      <c r="R313" s="95">
        <v>15097.12</v>
      </c>
      <c r="S313" s="66">
        <f t="shared" si="34"/>
        <v>13941</v>
      </c>
      <c r="T313" s="95">
        <v>74902.880000000005</v>
      </c>
      <c r="U313" s="67" t="s">
        <v>204</v>
      </c>
      <c r="V313" s="68" t="s">
        <v>315</v>
      </c>
    </row>
    <row r="314" spans="1:22" s="3" customFormat="1" ht="30" hidden="1" customHeight="1">
      <c r="A314" s="84">
        <v>308</v>
      </c>
      <c r="B314" s="84" t="s">
        <v>352</v>
      </c>
      <c r="C314" s="84" t="s">
        <v>78</v>
      </c>
      <c r="D314" s="84" t="s">
        <v>223</v>
      </c>
      <c r="E314" s="86" t="s">
        <v>925</v>
      </c>
      <c r="F314" s="87">
        <v>45444</v>
      </c>
      <c r="G314" s="87">
        <v>45627</v>
      </c>
      <c r="H314" s="95">
        <v>25000</v>
      </c>
      <c r="I314" s="94">
        <v>0</v>
      </c>
      <c r="J314" s="88">
        <v>25</v>
      </c>
      <c r="K314" s="68">
        <f t="shared" si="35"/>
        <v>717.5</v>
      </c>
      <c r="L314" s="66">
        <f t="shared" si="29"/>
        <v>1774.9999999999998</v>
      </c>
      <c r="M314" s="66">
        <f t="shared" si="30"/>
        <v>325</v>
      </c>
      <c r="N314" s="68">
        <f t="shared" si="31"/>
        <v>760</v>
      </c>
      <c r="O314" s="66">
        <f t="shared" si="32"/>
        <v>1772.5000000000002</v>
      </c>
      <c r="P314" s="66"/>
      <c r="Q314" s="66">
        <f t="shared" si="33"/>
        <v>5350</v>
      </c>
      <c r="R314" s="95">
        <v>1502.5</v>
      </c>
      <c r="S314" s="66">
        <f t="shared" si="34"/>
        <v>3872.5</v>
      </c>
      <c r="T314" s="95">
        <v>23497.5</v>
      </c>
      <c r="U314" s="67" t="s">
        <v>204</v>
      </c>
      <c r="V314" s="68" t="s">
        <v>315</v>
      </c>
    </row>
    <row r="315" spans="1:22" s="3" customFormat="1" ht="30" hidden="1" customHeight="1">
      <c r="A315" s="84">
        <v>309</v>
      </c>
      <c r="B315" s="84" t="s">
        <v>1434</v>
      </c>
      <c r="C315" s="84" t="s">
        <v>70</v>
      </c>
      <c r="D315" s="84" t="s">
        <v>212</v>
      </c>
      <c r="E315" s="86" t="s">
        <v>972</v>
      </c>
      <c r="F315" s="87">
        <v>45444</v>
      </c>
      <c r="G315" s="87">
        <v>45627</v>
      </c>
      <c r="H315" s="95">
        <v>18000</v>
      </c>
      <c r="I315" s="94">
        <v>0</v>
      </c>
      <c r="J315" s="88">
        <v>25</v>
      </c>
      <c r="K315" s="68">
        <f t="shared" si="35"/>
        <v>516.6</v>
      </c>
      <c r="L315" s="66">
        <f t="shared" si="29"/>
        <v>1277.9999999999998</v>
      </c>
      <c r="M315" s="66">
        <f t="shared" si="30"/>
        <v>234</v>
      </c>
      <c r="N315" s="68">
        <f t="shared" si="31"/>
        <v>547.20000000000005</v>
      </c>
      <c r="O315" s="66">
        <f t="shared" si="32"/>
        <v>1276.2</v>
      </c>
      <c r="P315" s="66"/>
      <c r="Q315" s="66">
        <f t="shared" si="33"/>
        <v>3852</v>
      </c>
      <c r="R315" s="95">
        <v>1088.8</v>
      </c>
      <c r="S315" s="66">
        <f t="shared" si="34"/>
        <v>2788.2</v>
      </c>
      <c r="T315" s="95">
        <v>16911.2</v>
      </c>
      <c r="U315" s="67" t="s">
        <v>204</v>
      </c>
      <c r="V315" s="68" t="s">
        <v>315</v>
      </c>
    </row>
    <row r="316" spans="1:22" s="3" customFormat="1" ht="30" hidden="1" customHeight="1">
      <c r="A316" s="84">
        <v>310</v>
      </c>
      <c r="B316" s="84" t="s">
        <v>516</v>
      </c>
      <c r="C316" s="84" t="s">
        <v>28</v>
      </c>
      <c r="D316" s="84" t="s">
        <v>695</v>
      </c>
      <c r="E316" s="86" t="s">
        <v>925</v>
      </c>
      <c r="F316" s="87">
        <v>45383</v>
      </c>
      <c r="G316" s="87">
        <v>45597</v>
      </c>
      <c r="H316" s="95">
        <v>18000</v>
      </c>
      <c r="I316" s="94">
        <v>0</v>
      </c>
      <c r="J316" s="88">
        <v>25</v>
      </c>
      <c r="K316" s="68">
        <f t="shared" si="35"/>
        <v>516.6</v>
      </c>
      <c r="L316" s="66">
        <f t="shared" si="29"/>
        <v>1277.9999999999998</v>
      </c>
      <c r="M316" s="66">
        <f t="shared" si="30"/>
        <v>234</v>
      </c>
      <c r="N316" s="68">
        <f t="shared" si="31"/>
        <v>547.20000000000005</v>
      </c>
      <c r="O316" s="66">
        <f t="shared" si="32"/>
        <v>1276.2</v>
      </c>
      <c r="P316" s="66"/>
      <c r="Q316" s="66">
        <f t="shared" si="33"/>
        <v>3852</v>
      </c>
      <c r="R316" s="95">
        <v>1088.8</v>
      </c>
      <c r="S316" s="66">
        <f t="shared" si="34"/>
        <v>2788.2</v>
      </c>
      <c r="T316" s="95">
        <v>16911.2</v>
      </c>
      <c r="U316" s="67" t="s">
        <v>204</v>
      </c>
      <c r="V316" s="68" t="s">
        <v>315</v>
      </c>
    </row>
    <row r="317" spans="1:22" s="3" customFormat="1" ht="30" hidden="1" customHeight="1">
      <c r="A317" s="84">
        <v>311</v>
      </c>
      <c r="B317" s="84" t="s">
        <v>1579</v>
      </c>
      <c r="C317" s="84" t="s">
        <v>1110</v>
      </c>
      <c r="D317" s="84" t="s">
        <v>227</v>
      </c>
      <c r="E317" s="86" t="s">
        <v>972</v>
      </c>
      <c r="F317" s="87">
        <v>45444</v>
      </c>
      <c r="G317" s="87">
        <v>45627</v>
      </c>
      <c r="H317" s="95">
        <v>25000</v>
      </c>
      <c r="I317" s="94">
        <v>0</v>
      </c>
      <c r="J317" s="88">
        <v>25</v>
      </c>
      <c r="K317" s="68">
        <f t="shared" si="35"/>
        <v>717.5</v>
      </c>
      <c r="L317" s="66">
        <f t="shared" si="29"/>
        <v>1774.9999999999998</v>
      </c>
      <c r="M317" s="66">
        <f t="shared" si="30"/>
        <v>325</v>
      </c>
      <c r="N317" s="68">
        <f t="shared" si="31"/>
        <v>760</v>
      </c>
      <c r="O317" s="66">
        <f t="shared" si="32"/>
        <v>1772.5000000000002</v>
      </c>
      <c r="P317" s="66"/>
      <c r="Q317" s="66">
        <f t="shared" si="33"/>
        <v>5350</v>
      </c>
      <c r="R317" s="95">
        <v>1502.5</v>
      </c>
      <c r="S317" s="66">
        <f t="shared" si="34"/>
        <v>3872.5</v>
      </c>
      <c r="T317" s="95">
        <v>23497.5</v>
      </c>
      <c r="U317" s="67" t="s">
        <v>204</v>
      </c>
      <c r="V317" s="68" t="s">
        <v>315</v>
      </c>
    </row>
    <row r="318" spans="1:22" s="3" customFormat="1" ht="30" hidden="1" customHeight="1">
      <c r="A318" s="84">
        <v>312</v>
      </c>
      <c r="B318" s="84" t="s">
        <v>129</v>
      </c>
      <c r="C318" s="84" t="s">
        <v>26</v>
      </c>
      <c r="D318" s="84" t="s">
        <v>802</v>
      </c>
      <c r="E318" s="86" t="s">
        <v>925</v>
      </c>
      <c r="F318" s="87">
        <v>45383</v>
      </c>
      <c r="G318" s="87">
        <v>45597</v>
      </c>
      <c r="H318" s="95">
        <v>20000</v>
      </c>
      <c r="I318" s="94">
        <v>0</v>
      </c>
      <c r="J318" s="88">
        <v>25</v>
      </c>
      <c r="K318" s="68">
        <f t="shared" si="35"/>
        <v>574</v>
      </c>
      <c r="L318" s="66">
        <f t="shared" si="29"/>
        <v>1419.9999999999998</v>
      </c>
      <c r="M318" s="66">
        <f t="shared" si="30"/>
        <v>260</v>
      </c>
      <c r="N318" s="68">
        <f t="shared" si="31"/>
        <v>608</v>
      </c>
      <c r="O318" s="66">
        <f t="shared" si="32"/>
        <v>1418</v>
      </c>
      <c r="P318" s="66"/>
      <c r="Q318" s="66">
        <f t="shared" si="33"/>
        <v>4280</v>
      </c>
      <c r="R318" s="95">
        <v>1207</v>
      </c>
      <c r="S318" s="66">
        <f t="shared" si="34"/>
        <v>3098</v>
      </c>
      <c r="T318" s="95">
        <v>18793</v>
      </c>
      <c r="U318" s="67" t="s">
        <v>204</v>
      </c>
      <c r="V318" s="68" t="s">
        <v>315</v>
      </c>
    </row>
    <row r="319" spans="1:22" s="3" customFormat="1" ht="30" hidden="1" customHeight="1">
      <c r="A319" s="84">
        <v>313</v>
      </c>
      <c r="B319" s="84" t="s">
        <v>1489</v>
      </c>
      <c r="C319" s="84" t="s">
        <v>1567</v>
      </c>
      <c r="D319" s="84" t="s">
        <v>1568</v>
      </c>
      <c r="E319" s="86" t="s">
        <v>972</v>
      </c>
      <c r="F319" s="87">
        <v>45505</v>
      </c>
      <c r="G319" s="87">
        <v>45689</v>
      </c>
      <c r="H319" s="95">
        <v>13000</v>
      </c>
      <c r="I319" s="94">
        <v>0</v>
      </c>
      <c r="J319" s="88">
        <v>25</v>
      </c>
      <c r="K319" s="68">
        <f t="shared" si="35"/>
        <v>373.1</v>
      </c>
      <c r="L319" s="66">
        <f t="shared" si="29"/>
        <v>922.99999999999989</v>
      </c>
      <c r="M319" s="66">
        <f t="shared" si="30"/>
        <v>169</v>
      </c>
      <c r="N319" s="68">
        <f t="shared" si="31"/>
        <v>395.2</v>
      </c>
      <c r="O319" s="66">
        <f t="shared" si="32"/>
        <v>921.7</v>
      </c>
      <c r="P319" s="93"/>
      <c r="Q319" s="66">
        <f t="shared" si="33"/>
        <v>2782</v>
      </c>
      <c r="R319" s="94">
        <v>793.3</v>
      </c>
      <c r="S319" s="66">
        <f t="shared" si="34"/>
        <v>2013.7</v>
      </c>
      <c r="T319" s="95">
        <v>12206.7</v>
      </c>
      <c r="U319" s="67" t="s">
        <v>204</v>
      </c>
      <c r="V319" s="91" t="s">
        <v>316</v>
      </c>
    </row>
    <row r="320" spans="1:22" s="3" customFormat="1" ht="30" hidden="1" customHeight="1">
      <c r="A320" s="84">
        <v>314</v>
      </c>
      <c r="B320" s="84" t="s">
        <v>1147</v>
      </c>
      <c r="C320" s="84" t="s">
        <v>471</v>
      </c>
      <c r="D320" s="84" t="s">
        <v>964</v>
      </c>
      <c r="E320" s="86" t="s">
        <v>972</v>
      </c>
      <c r="F320" s="87">
        <v>45352</v>
      </c>
      <c r="G320" s="87">
        <v>45536</v>
      </c>
      <c r="H320" s="95">
        <v>20000</v>
      </c>
      <c r="I320" s="94">
        <v>0</v>
      </c>
      <c r="J320" s="88">
        <v>25</v>
      </c>
      <c r="K320" s="68">
        <f t="shared" si="35"/>
        <v>574</v>
      </c>
      <c r="L320" s="66">
        <f t="shared" si="29"/>
        <v>1419.9999999999998</v>
      </c>
      <c r="M320" s="66">
        <f t="shared" si="30"/>
        <v>260</v>
      </c>
      <c r="N320" s="68">
        <f t="shared" si="31"/>
        <v>608</v>
      </c>
      <c r="O320" s="66">
        <f t="shared" si="32"/>
        <v>1418</v>
      </c>
      <c r="P320" s="66"/>
      <c r="Q320" s="66">
        <f t="shared" si="33"/>
        <v>4280</v>
      </c>
      <c r="R320" s="95">
        <v>1207</v>
      </c>
      <c r="S320" s="66">
        <f t="shared" si="34"/>
        <v>3098</v>
      </c>
      <c r="T320" s="95">
        <v>18793</v>
      </c>
      <c r="U320" s="67" t="s">
        <v>204</v>
      </c>
      <c r="V320" s="68" t="s">
        <v>315</v>
      </c>
    </row>
    <row r="321" spans="1:22" s="3" customFormat="1" ht="30" hidden="1" customHeight="1">
      <c r="A321" s="84">
        <v>315</v>
      </c>
      <c r="B321" s="84" t="s">
        <v>1</v>
      </c>
      <c r="C321" s="84" t="s">
        <v>2</v>
      </c>
      <c r="D321" s="84" t="s">
        <v>222</v>
      </c>
      <c r="E321" s="86" t="s">
        <v>925</v>
      </c>
      <c r="F321" s="87">
        <v>45469</v>
      </c>
      <c r="G321" s="87">
        <v>45652</v>
      </c>
      <c r="H321" s="95">
        <v>145000</v>
      </c>
      <c r="I321" s="95">
        <v>22261.63</v>
      </c>
      <c r="J321" s="88">
        <v>25</v>
      </c>
      <c r="K321" s="68">
        <f t="shared" si="35"/>
        <v>4161.5</v>
      </c>
      <c r="L321" s="66">
        <f t="shared" si="29"/>
        <v>10294.999999999998</v>
      </c>
      <c r="M321" s="66">
        <f t="shared" si="30"/>
        <v>1885</v>
      </c>
      <c r="N321" s="68">
        <f t="shared" si="31"/>
        <v>4408</v>
      </c>
      <c r="O321" s="66">
        <f t="shared" si="32"/>
        <v>10280.5</v>
      </c>
      <c r="P321" s="66"/>
      <c r="Q321" s="66">
        <f t="shared" si="33"/>
        <v>31030</v>
      </c>
      <c r="R321" s="95">
        <v>36358.89</v>
      </c>
      <c r="S321" s="66">
        <f t="shared" si="34"/>
        <v>22460.5</v>
      </c>
      <c r="T321" s="95">
        <v>108641.11</v>
      </c>
      <c r="U321" s="67" t="s">
        <v>204</v>
      </c>
      <c r="V321" s="68" t="s">
        <v>315</v>
      </c>
    </row>
    <row r="322" spans="1:22" s="1" customFormat="1" ht="30" hidden="1" customHeight="1">
      <c r="A322" s="84">
        <v>316</v>
      </c>
      <c r="B322" s="84" t="s">
        <v>517</v>
      </c>
      <c r="C322" s="84" t="s">
        <v>303</v>
      </c>
      <c r="D322" s="84" t="s">
        <v>312</v>
      </c>
      <c r="E322" s="86" t="s">
        <v>925</v>
      </c>
      <c r="F322" s="87">
        <v>45474</v>
      </c>
      <c r="G322" s="87">
        <v>45809</v>
      </c>
      <c r="H322" s="95">
        <v>65000</v>
      </c>
      <c r="I322" s="95">
        <v>4427.58</v>
      </c>
      <c r="J322" s="88">
        <v>25</v>
      </c>
      <c r="K322" s="68">
        <f t="shared" si="35"/>
        <v>1865.5</v>
      </c>
      <c r="L322" s="66">
        <f t="shared" si="29"/>
        <v>4615</v>
      </c>
      <c r="M322" s="66">
        <f t="shared" si="30"/>
        <v>845</v>
      </c>
      <c r="N322" s="68">
        <f t="shared" si="31"/>
        <v>1976</v>
      </c>
      <c r="O322" s="66">
        <f t="shared" si="32"/>
        <v>4608.5</v>
      </c>
      <c r="P322" s="66"/>
      <c r="Q322" s="66">
        <f t="shared" si="33"/>
        <v>13910</v>
      </c>
      <c r="R322" s="95">
        <v>8294.08</v>
      </c>
      <c r="S322" s="66">
        <f t="shared" si="34"/>
        <v>10068.5</v>
      </c>
      <c r="T322" s="95">
        <v>56705.919999999998</v>
      </c>
      <c r="U322" s="67" t="s">
        <v>204</v>
      </c>
      <c r="V322" s="68" t="s">
        <v>315</v>
      </c>
    </row>
    <row r="323" spans="1:22" s="1" customFormat="1" ht="30" hidden="1" customHeight="1">
      <c r="A323" s="84">
        <v>317</v>
      </c>
      <c r="B323" s="84" t="s">
        <v>1229</v>
      </c>
      <c r="C323" s="84" t="s">
        <v>8</v>
      </c>
      <c r="D323" s="84" t="s">
        <v>666</v>
      </c>
      <c r="E323" s="86" t="s">
        <v>972</v>
      </c>
      <c r="F323" s="87">
        <v>45474</v>
      </c>
      <c r="G323" s="87">
        <v>45809</v>
      </c>
      <c r="H323" s="95">
        <v>10000</v>
      </c>
      <c r="I323" s="94">
        <v>0</v>
      </c>
      <c r="J323" s="88">
        <v>25</v>
      </c>
      <c r="K323" s="68">
        <f t="shared" si="35"/>
        <v>287</v>
      </c>
      <c r="L323" s="66">
        <f t="shared" si="29"/>
        <v>709.99999999999989</v>
      </c>
      <c r="M323" s="66">
        <f t="shared" si="30"/>
        <v>130</v>
      </c>
      <c r="N323" s="68">
        <f t="shared" si="31"/>
        <v>304</v>
      </c>
      <c r="O323" s="66">
        <f t="shared" si="32"/>
        <v>709</v>
      </c>
      <c r="P323" s="66"/>
      <c r="Q323" s="66">
        <f t="shared" si="33"/>
        <v>2140</v>
      </c>
      <c r="R323" s="94">
        <v>616</v>
      </c>
      <c r="S323" s="66">
        <f t="shared" si="34"/>
        <v>1549</v>
      </c>
      <c r="T323" s="95">
        <v>9384</v>
      </c>
      <c r="U323" s="67" t="s">
        <v>204</v>
      </c>
      <c r="V323" s="68" t="s">
        <v>316</v>
      </c>
    </row>
    <row r="324" spans="1:22" s="1" customFormat="1" ht="30" hidden="1" customHeight="1">
      <c r="A324" s="84">
        <v>318</v>
      </c>
      <c r="B324" s="84" t="s">
        <v>1230</v>
      </c>
      <c r="C324" s="84" t="s">
        <v>726</v>
      </c>
      <c r="D324" s="84" t="s">
        <v>666</v>
      </c>
      <c r="E324" s="86" t="s">
        <v>972</v>
      </c>
      <c r="F324" s="87">
        <v>45474</v>
      </c>
      <c r="G324" s="87">
        <v>45809</v>
      </c>
      <c r="H324" s="95">
        <v>20000</v>
      </c>
      <c r="I324" s="94">
        <v>0</v>
      </c>
      <c r="J324" s="88">
        <v>25</v>
      </c>
      <c r="K324" s="68">
        <f t="shared" si="35"/>
        <v>574</v>
      </c>
      <c r="L324" s="66">
        <f t="shared" si="29"/>
        <v>1419.9999999999998</v>
      </c>
      <c r="M324" s="66">
        <f t="shared" si="30"/>
        <v>260</v>
      </c>
      <c r="N324" s="68">
        <f t="shared" si="31"/>
        <v>608</v>
      </c>
      <c r="O324" s="66">
        <f t="shared" si="32"/>
        <v>1418</v>
      </c>
      <c r="P324" s="66"/>
      <c r="Q324" s="66">
        <f t="shared" si="33"/>
        <v>4280</v>
      </c>
      <c r="R324" s="95">
        <v>1207</v>
      </c>
      <c r="S324" s="66">
        <f t="shared" si="34"/>
        <v>3098</v>
      </c>
      <c r="T324" s="95">
        <v>18793</v>
      </c>
      <c r="U324" s="67" t="s">
        <v>204</v>
      </c>
      <c r="V324" s="68" t="s">
        <v>316</v>
      </c>
    </row>
    <row r="325" spans="1:22" s="1" customFormat="1" ht="30" hidden="1" customHeight="1">
      <c r="A325" s="84">
        <v>319</v>
      </c>
      <c r="B325" s="84" t="s">
        <v>1435</v>
      </c>
      <c r="C325" s="84" t="s">
        <v>1447</v>
      </c>
      <c r="D325" s="84" t="s">
        <v>1424</v>
      </c>
      <c r="E325" s="86" t="s">
        <v>972</v>
      </c>
      <c r="F325" s="87">
        <v>45444</v>
      </c>
      <c r="G325" s="87">
        <v>45627</v>
      </c>
      <c r="H325" s="95">
        <v>15000</v>
      </c>
      <c r="I325" s="94">
        <v>0</v>
      </c>
      <c r="J325" s="88">
        <v>25</v>
      </c>
      <c r="K325" s="68">
        <f t="shared" si="35"/>
        <v>430.5</v>
      </c>
      <c r="L325" s="66">
        <f t="shared" si="29"/>
        <v>1065</v>
      </c>
      <c r="M325" s="66">
        <f t="shared" si="30"/>
        <v>195</v>
      </c>
      <c r="N325" s="68">
        <f t="shared" si="31"/>
        <v>456</v>
      </c>
      <c r="O325" s="66">
        <f t="shared" si="32"/>
        <v>1063.5</v>
      </c>
      <c r="P325" s="66"/>
      <c r="Q325" s="66">
        <f t="shared" si="33"/>
        <v>3210</v>
      </c>
      <c r="R325" s="94">
        <v>911.5</v>
      </c>
      <c r="S325" s="66">
        <f t="shared" si="34"/>
        <v>2323.5</v>
      </c>
      <c r="T325" s="95">
        <v>14088.5</v>
      </c>
      <c r="U325" s="67" t="s">
        <v>204</v>
      </c>
      <c r="V325" s="68" t="s">
        <v>316</v>
      </c>
    </row>
    <row r="326" spans="1:22" s="1" customFormat="1" ht="30" hidden="1" customHeight="1">
      <c r="A326" s="84">
        <v>320</v>
      </c>
      <c r="B326" s="84" t="s">
        <v>1030</v>
      </c>
      <c r="C326" s="84" t="s">
        <v>15</v>
      </c>
      <c r="D326" s="84" t="s">
        <v>227</v>
      </c>
      <c r="E326" s="86" t="s">
        <v>972</v>
      </c>
      <c r="F326" s="87">
        <v>45383</v>
      </c>
      <c r="G326" s="87">
        <v>45597</v>
      </c>
      <c r="H326" s="95">
        <v>85000</v>
      </c>
      <c r="I326" s="95">
        <v>8576.99</v>
      </c>
      <c r="J326" s="88">
        <v>25</v>
      </c>
      <c r="K326" s="68">
        <f t="shared" si="35"/>
        <v>2439.5</v>
      </c>
      <c r="L326" s="66">
        <f t="shared" si="29"/>
        <v>6034.9999999999991</v>
      </c>
      <c r="M326" s="66">
        <f t="shared" si="30"/>
        <v>1105</v>
      </c>
      <c r="N326" s="68">
        <f t="shared" si="31"/>
        <v>2584</v>
      </c>
      <c r="O326" s="66">
        <f t="shared" si="32"/>
        <v>6026.5</v>
      </c>
      <c r="P326" s="90"/>
      <c r="Q326" s="66">
        <f t="shared" si="33"/>
        <v>18190</v>
      </c>
      <c r="R326" s="95">
        <v>13625.49</v>
      </c>
      <c r="S326" s="66">
        <f t="shared" si="34"/>
        <v>13166.5</v>
      </c>
      <c r="T326" s="95">
        <v>71374.509999999995</v>
      </c>
      <c r="U326" s="67" t="s">
        <v>204</v>
      </c>
      <c r="V326" s="91" t="s">
        <v>315</v>
      </c>
    </row>
    <row r="327" spans="1:22" s="3" customFormat="1" ht="30" hidden="1" customHeight="1">
      <c r="A327" s="84">
        <v>321</v>
      </c>
      <c r="B327" s="84" t="s">
        <v>758</v>
      </c>
      <c r="C327" s="84" t="s">
        <v>25</v>
      </c>
      <c r="D327" s="84" t="s">
        <v>244</v>
      </c>
      <c r="E327" s="86" t="s">
        <v>925</v>
      </c>
      <c r="F327" s="87">
        <v>45383</v>
      </c>
      <c r="G327" s="87">
        <v>45597</v>
      </c>
      <c r="H327" s="95">
        <v>55000</v>
      </c>
      <c r="I327" s="95">
        <v>2559.6799999999998</v>
      </c>
      <c r="J327" s="88">
        <v>25</v>
      </c>
      <c r="K327" s="68">
        <f t="shared" si="35"/>
        <v>1578.5</v>
      </c>
      <c r="L327" s="66">
        <f t="shared" si="29"/>
        <v>3904.9999999999995</v>
      </c>
      <c r="M327" s="66">
        <f t="shared" si="30"/>
        <v>715</v>
      </c>
      <c r="N327" s="68">
        <f t="shared" si="31"/>
        <v>1672</v>
      </c>
      <c r="O327" s="66">
        <f t="shared" si="32"/>
        <v>3899.5000000000005</v>
      </c>
      <c r="P327" s="66"/>
      <c r="Q327" s="66">
        <f t="shared" si="33"/>
        <v>11770</v>
      </c>
      <c r="R327" s="95">
        <v>5835.18</v>
      </c>
      <c r="S327" s="66">
        <f t="shared" si="34"/>
        <v>8519.5</v>
      </c>
      <c r="T327" s="95">
        <v>49164.82</v>
      </c>
      <c r="U327" s="67" t="s">
        <v>204</v>
      </c>
      <c r="V327" s="68" t="s">
        <v>316</v>
      </c>
    </row>
    <row r="328" spans="1:22" s="3" customFormat="1" ht="30" hidden="1" customHeight="1">
      <c r="A328" s="84">
        <v>322</v>
      </c>
      <c r="B328" s="84" t="s">
        <v>945</v>
      </c>
      <c r="C328" s="84" t="s">
        <v>303</v>
      </c>
      <c r="D328" s="84" t="s">
        <v>964</v>
      </c>
      <c r="E328" s="86" t="s">
        <v>925</v>
      </c>
      <c r="F328" s="87">
        <v>45412</v>
      </c>
      <c r="G328" s="87">
        <v>45656</v>
      </c>
      <c r="H328" s="95">
        <v>85000</v>
      </c>
      <c r="I328" s="95">
        <v>8576.99</v>
      </c>
      <c r="J328" s="88">
        <v>25</v>
      </c>
      <c r="K328" s="68">
        <f t="shared" si="35"/>
        <v>2439.5</v>
      </c>
      <c r="L328" s="66">
        <f t="shared" ref="L328:L391" si="36">H328*0.071</f>
        <v>6034.9999999999991</v>
      </c>
      <c r="M328" s="66">
        <f t="shared" ref="M328:M391" si="37">H328*0.013</f>
        <v>1105</v>
      </c>
      <c r="N328" s="68">
        <f t="shared" ref="N328:N391" si="38">+H328*0.0304</f>
        <v>2584</v>
      </c>
      <c r="O328" s="66">
        <f t="shared" ref="O328:O391" si="39">H328*0.0709</f>
        <v>6026.5</v>
      </c>
      <c r="P328" s="66"/>
      <c r="Q328" s="66">
        <f t="shared" ref="Q328:Q391" si="40">SUM(K328:P328)</f>
        <v>18190</v>
      </c>
      <c r="R328" s="95">
        <v>13625.49</v>
      </c>
      <c r="S328" s="66">
        <f t="shared" ref="S328:S391" si="41">L328+M328+O328</f>
        <v>13166.5</v>
      </c>
      <c r="T328" s="95">
        <v>71374.509999999995</v>
      </c>
      <c r="U328" s="67" t="s">
        <v>204</v>
      </c>
      <c r="V328" s="68" t="s">
        <v>316</v>
      </c>
    </row>
    <row r="329" spans="1:22" s="3" customFormat="1" ht="30" hidden="1" customHeight="1">
      <c r="A329" s="84">
        <v>323</v>
      </c>
      <c r="B329" s="84" t="s">
        <v>1148</v>
      </c>
      <c r="C329" s="84" t="s">
        <v>26</v>
      </c>
      <c r="D329" s="84" t="s">
        <v>616</v>
      </c>
      <c r="E329" s="86" t="s">
        <v>925</v>
      </c>
      <c r="F329" s="87">
        <v>45352</v>
      </c>
      <c r="G329" s="87">
        <v>45536</v>
      </c>
      <c r="H329" s="95">
        <v>3333.33</v>
      </c>
      <c r="I329" s="94">
        <v>0</v>
      </c>
      <c r="J329" s="88">
        <v>25</v>
      </c>
      <c r="K329" s="68">
        <f t="shared" si="35"/>
        <v>95.66657099999999</v>
      </c>
      <c r="L329" s="66">
        <f t="shared" si="36"/>
        <v>236.66642999999996</v>
      </c>
      <c r="M329" s="66">
        <f t="shared" si="37"/>
        <v>43.333289999999998</v>
      </c>
      <c r="N329" s="68">
        <f t="shared" si="38"/>
        <v>101.333232</v>
      </c>
      <c r="O329" s="66">
        <f t="shared" si="39"/>
        <v>236.33309700000001</v>
      </c>
      <c r="P329" s="66"/>
      <c r="Q329" s="66">
        <f t="shared" si="40"/>
        <v>713.33261999999991</v>
      </c>
      <c r="R329" s="94">
        <v>222</v>
      </c>
      <c r="S329" s="66">
        <f t="shared" si="41"/>
        <v>516.33281699999998</v>
      </c>
      <c r="T329" s="95">
        <v>3111.33</v>
      </c>
      <c r="U329" s="67" t="s">
        <v>204</v>
      </c>
      <c r="V329" s="68" t="s">
        <v>315</v>
      </c>
    </row>
    <row r="330" spans="1:22" s="3" customFormat="1" ht="30" hidden="1" customHeight="1">
      <c r="A330" s="84">
        <v>324</v>
      </c>
      <c r="B330" s="84" t="s">
        <v>1231</v>
      </c>
      <c r="C330" s="84" t="s">
        <v>8</v>
      </c>
      <c r="D330" s="84" t="s">
        <v>698</v>
      </c>
      <c r="E330" s="86" t="s">
        <v>972</v>
      </c>
      <c r="F330" s="87">
        <v>45474</v>
      </c>
      <c r="G330" s="87">
        <v>45809</v>
      </c>
      <c r="H330" s="95">
        <v>10000</v>
      </c>
      <c r="I330" s="94">
        <v>0</v>
      </c>
      <c r="J330" s="88">
        <v>25</v>
      </c>
      <c r="K330" s="68">
        <f t="shared" ref="K330:K393" si="42">+H330*0.0287</f>
        <v>287</v>
      </c>
      <c r="L330" s="66">
        <f t="shared" si="36"/>
        <v>709.99999999999989</v>
      </c>
      <c r="M330" s="66">
        <f t="shared" si="37"/>
        <v>130</v>
      </c>
      <c r="N330" s="68">
        <f t="shared" si="38"/>
        <v>304</v>
      </c>
      <c r="O330" s="66">
        <f t="shared" si="39"/>
        <v>709</v>
      </c>
      <c r="P330" s="66"/>
      <c r="Q330" s="66">
        <f t="shared" si="40"/>
        <v>2140</v>
      </c>
      <c r="R330" s="94">
        <v>616</v>
      </c>
      <c r="S330" s="66">
        <f t="shared" si="41"/>
        <v>1549</v>
      </c>
      <c r="T330" s="95">
        <v>9384</v>
      </c>
      <c r="U330" s="67" t="s">
        <v>204</v>
      </c>
      <c r="V330" s="68" t="s">
        <v>315</v>
      </c>
    </row>
    <row r="331" spans="1:22" s="3" customFormat="1" ht="30" hidden="1" customHeight="1">
      <c r="A331" s="84">
        <v>325</v>
      </c>
      <c r="B331" s="84" t="s">
        <v>1232</v>
      </c>
      <c r="C331" s="84" t="s">
        <v>1419</v>
      </c>
      <c r="D331" s="84" t="s">
        <v>666</v>
      </c>
      <c r="E331" s="86" t="s">
        <v>972</v>
      </c>
      <c r="F331" s="87">
        <v>45474</v>
      </c>
      <c r="G331" s="87">
        <v>45809</v>
      </c>
      <c r="H331" s="95">
        <v>14030</v>
      </c>
      <c r="I331" s="94">
        <v>0</v>
      </c>
      <c r="J331" s="88">
        <v>25</v>
      </c>
      <c r="K331" s="68">
        <f t="shared" si="42"/>
        <v>402.661</v>
      </c>
      <c r="L331" s="66">
        <f t="shared" si="36"/>
        <v>996.12999999999988</v>
      </c>
      <c r="M331" s="66">
        <f t="shared" si="37"/>
        <v>182.39</v>
      </c>
      <c r="N331" s="68">
        <f t="shared" si="38"/>
        <v>426.512</v>
      </c>
      <c r="O331" s="66">
        <f t="shared" si="39"/>
        <v>994.72700000000009</v>
      </c>
      <c r="P331" s="66"/>
      <c r="Q331" s="66">
        <f t="shared" si="40"/>
        <v>3002.42</v>
      </c>
      <c r="R331" s="94">
        <v>854.17</v>
      </c>
      <c r="S331" s="66">
        <f t="shared" si="41"/>
        <v>2173.2470000000003</v>
      </c>
      <c r="T331" s="95">
        <v>13175.83</v>
      </c>
      <c r="U331" s="67" t="s">
        <v>204</v>
      </c>
      <c r="V331" s="68" t="s">
        <v>315</v>
      </c>
    </row>
    <row r="332" spans="1:22" s="3" customFormat="1" ht="30" hidden="1" customHeight="1">
      <c r="A332" s="84">
        <v>326</v>
      </c>
      <c r="B332" s="84" t="s">
        <v>345</v>
      </c>
      <c r="C332" s="84" t="s">
        <v>87</v>
      </c>
      <c r="D332" s="84" t="s">
        <v>860</v>
      </c>
      <c r="E332" s="86" t="s">
        <v>925</v>
      </c>
      <c r="F332" s="87">
        <v>45412</v>
      </c>
      <c r="G332" s="87">
        <v>45656</v>
      </c>
      <c r="H332" s="95">
        <v>30000</v>
      </c>
      <c r="I332" s="94">
        <v>0</v>
      </c>
      <c r="J332" s="88">
        <v>25</v>
      </c>
      <c r="K332" s="68">
        <f t="shared" si="42"/>
        <v>861</v>
      </c>
      <c r="L332" s="66">
        <f t="shared" si="36"/>
        <v>2130</v>
      </c>
      <c r="M332" s="66">
        <f t="shared" si="37"/>
        <v>390</v>
      </c>
      <c r="N332" s="68">
        <f t="shared" si="38"/>
        <v>912</v>
      </c>
      <c r="O332" s="66">
        <f t="shared" si="39"/>
        <v>2127</v>
      </c>
      <c r="P332" s="66"/>
      <c r="Q332" s="66">
        <f t="shared" si="40"/>
        <v>6420</v>
      </c>
      <c r="R332" s="95">
        <v>1898</v>
      </c>
      <c r="S332" s="66">
        <f t="shared" si="41"/>
        <v>4647</v>
      </c>
      <c r="T332" s="95">
        <v>28102</v>
      </c>
      <c r="U332" s="67" t="s">
        <v>204</v>
      </c>
      <c r="V332" s="68" t="s">
        <v>316</v>
      </c>
    </row>
    <row r="333" spans="1:22" s="3" customFormat="1" ht="30" hidden="1" customHeight="1">
      <c r="A333" s="84">
        <v>327</v>
      </c>
      <c r="B333" s="84" t="s">
        <v>937</v>
      </c>
      <c r="C333" s="84" t="s">
        <v>966</v>
      </c>
      <c r="D333" s="84" t="s">
        <v>964</v>
      </c>
      <c r="E333" s="86" t="s">
        <v>925</v>
      </c>
      <c r="F333" s="87">
        <v>45444</v>
      </c>
      <c r="G333" s="87">
        <v>45627</v>
      </c>
      <c r="H333" s="95">
        <v>50000</v>
      </c>
      <c r="I333" s="95">
        <v>1854</v>
      </c>
      <c r="J333" s="88">
        <v>25</v>
      </c>
      <c r="K333" s="68">
        <f t="shared" si="42"/>
        <v>1435</v>
      </c>
      <c r="L333" s="66">
        <f t="shared" si="36"/>
        <v>3549.9999999999995</v>
      </c>
      <c r="M333" s="66">
        <f t="shared" si="37"/>
        <v>650</v>
      </c>
      <c r="N333" s="68">
        <f t="shared" si="38"/>
        <v>1520</v>
      </c>
      <c r="O333" s="66">
        <f t="shared" si="39"/>
        <v>3545.0000000000005</v>
      </c>
      <c r="P333" s="66"/>
      <c r="Q333" s="66">
        <f t="shared" si="40"/>
        <v>10700</v>
      </c>
      <c r="R333" s="95">
        <v>4834</v>
      </c>
      <c r="S333" s="66">
        <f t="shared" si="41"/>
        <v>7745</v>
      </c>
      <c r="T333" s="95">
        <v>45166</v>
      </c>
      <c r="U333" s="67" t="s">
        <v>204</v>
      </c>
      <c r="V333" s="68" t="s">
        <v>315</v>
      </c>
    </row>
    <row r="334" spans="1:22" s="3" customFormat="1" ht="30" hidden="1" customHeight="1">
      <c r="A334" s="84">
        <v>328</v>
      </c>
      <c r="B334" s="84" t="s">
        <v>368</v>
      </c>
      <c r="C334" s="84" t="s">
        <v>133</v>
      </c>
      <c r="D334" s="84" t="s">
        <v>587</v>
      </c>
      <c r="E334" s="86" t="s">
        <v>925</v>
      </c>
      <c r="F334" s="87">
        <v>45383</v>
      </c>
      <c r="G334" s="87">
        <v>45597</v>
      </c>
      <c r="H334" s="95">
        <v>20000</v>
      </c>
      <c r="I334" s="94">
        <v>0</v>
      </c>
      <c r="J334" s="88">
        <v>25</v>
      </c>
      <c r="K334" s="68">
        <f t="shared" si="42"/>
        <v>574</v>
      </c>
      <c r="L334" s="66">
        <f t="shared" si="36"/>
        <v>1419.9999999999998</v>
      </c>
      <c r="M334" s="66">
        <f t="shared" si="37"/>
        <v>260</v>
      </c>
      <c r="N334" s="68">
        <f t="shared" si="38"/>
        <v>608</v>
      </c>
      <c r="O334" s="66">
        <f t="shared" si="39"/>
        <v>1418</v>
      </c>
      <c r="P334" s="66"/>
      <c r="Q334" s="66">
        <f t="shared" si="40"/>
        <v>4280</v>
      </c>
      <c r="R334" s="95">
        <v>2922.46</v>
      </c>
      <c r="S334" s="66">
        <f t="shared" si="41"/>
        <v>3098</v>
      </c>
      <c r="T334" s="95">
        <v>17077.54</v>
      </c>
      <c r="U334" s="67" t="s">
        <v>204</v>
      </c>
      <c r="V334" s="68" t="s">
        <v>316</v>
      </c>
    </row>
    <row r="335" spans="1:22" s="3" customFormat="1" ht="30" hidden="1" customHeight="1">
      <c r="A335" s="84">
        <v>329</v>
      </c>
      <c r="B335" s="84" t="s">
        <v>627</v>
      </c>
      <c r="C335" s="84" t="s">
        <v>4</v>
      </c>
      <c r="D335" s="84" t="s">
        <v>564</v>
      </c>
      <c r="E335" s="86" t="s">
        <v>925</v>
      </c>
      <c r="F335" s="87">
        <v>45444</v>
      </c>
      <c r="G335" s="87">
        <v>45627</v>
      </c>
      <c r="H335" s="95">
        <v>50000</v>
      </c>
      <c r="I335" s="95">
        <v>1854</v>
      </c>
      <c r="J335" s="88">
        <v>25</v>
      </c>
      <c r="K335" s="68">
        <f t="shared" si="42"/>
        <v>1435</v>
      </c>
      <c r="L335" s="66">
        <f t="shared" si="36"/>
        <v>3549.9999999999995</v>
      </c>
      <c r="M335" s="66">
        <f t="shared" si="37"/>
        <v>650</v>
      </c>
      <c r="N335" s="68">
        <f t="shared" si="38"/>
        <v>1520</v>
      </c>
      <c r="O335" s="66">
        <f t="shared" si="39"/>
        <v>3545.0000000000005</v>
      </c>
      <c r="P335" s="66"/>
      <c r="Q335" s="66">
        <f t="shared" si="40"/>
        <v>10700</v>
      </c>
      <c r="R335" s="95">
        <v>4934</v>
      </c>
      <c r="S335" s="66">
        <f t="shared" si="41"/>
        <v>7745</v>
      </c>
      <c r="T335" s="95">
        <v>45066</v>
      </c>
      <c r="U335" s="67" t="s">
        <v>204</v>
      </c>
      <c r="V335" s="68" t="s">
        <v>316</v>
      </c>
    </row>
    <row r="336" spans="1:22" s="3" customFormat="1" ht="30" hidden="1" customHeight="1">
      <c r="A336" s="84">
        <v>330</v>
      </c>
      <c r="B336" s="84" t="s">
        <v>1031</v>
      </c>
      <c r="C336" s="84" t="s">
        <v>471</v>
      </c>
      <c r="D336" s="84" t="s">
        <v>964</v>
      </c>
      <c r="E336" s="86" t="s">
        <v>925</v>
      </c>
      <c r="F336" s="87">
        <v>45444</v>
      </c>
      <c r="G336" s="87">
        <v>45627</v>
      </c>
      <c r="H336" s="95">
        <v>20000</v>
      </c>
      <c r="I336" s="94">
        <v>0</v>
      </c>
      <c r="J336" s="88">
        <v>25</v>
      </c>
      <c r="K336" s="68">
        <f t="shared" si="42"/>
        <v>574</v>
      </c>
      <c r="L336" s="66">
        <f t="shared" si="36"/>
        <v>1419.9999999999998</v>
      </c>
      <c r="M336" s="66">
        <f t="shared" si="37"/>
        <v>260</v>
      </c>
      <c r="N336" s="68">
        <f t="shared" si="38"/>
        <v>608</v>
      </c>
      <c r="O336" s="66">
        <f t="shared" si="39"/>
        <v>1418</v>
      </c>
      <c r="P336" s="90"/>
      <c r="Q336" s="66">
        <f t="shared" si="40"/>
        <v>4280</v>
      </c>
      <c r="R336" s="95">
        <v>1207</v>
      </c>
      <c r="S336" s="66">
        <f t="shared" si="41"/>
        <v>3098</v>
      </c>
      <c r="T336" s="95">
        <v>18793</v>
      </c>
      <c r="U336" s="67" t="s">
        <v>204</v>
      </c>
      <c r="V336" s="91" t="s">
        <v>316</v>
      </c>
    </row>
    <row r="337" spans="1:22" s="3" customFormat="1" ht="30" hidden="1" customHeight="1">
      <c r="A337" s="84">
        <v>331</v>
      </c>
      <c r="B337" s="84" t="s">
        <v>1233</v>
      </c>
      <c r="C337" s="84" t="s">
        <v>8</v>
      </c>
      <c r="D337" s="84" t="s">
        <v>666</v>
      </c>
      <c r="E337" s="86" t="s">
        <v>972</v>
      </c>
      <c r="F337" s="87">
        <v>45474</v>
      </c>
      <c r="G337" s="87">
        <v>45809</v>
      </c>
      <c r="H337" s="95">
        <v>10000</v>
      </c>
      <c r="I337" s="94">
        <v>0</v>
      </c>
      <c r="J337" s="88">
        <v>25</v>
      </c>
      <c r="K337" s="68">
        <f t="shared" si="42"/>
        <v>287</v>
      </c>
      <c r="L337" s="66">
        <f t="shared" si="36"/>
        <v>709.99999999999989</v>
      </c>
      <c r="M337" s="66">
        <f t="shared" si="37"/>
        <v>130</v>
      </c>
      <c r="N337" s="68">
        <f t="shared" si="38"/>
        <v>304</v>
      </c>
      <c r="O337" s="66">
        <f t="shared" si="39"/>
        <v>709</v>
      </c>
      <c r="P337" s="90"/>
      <c r="Q337" s="66">
        <f t="shared" si="40"/>
        <v>2140</v>
      </c>
      <c r="R337" s="94">
        <v>616</v>
      </c>
      <c r="S337" s="66">
        <f t="shared" si="41"/>
        <v>1549</v>
      </c>
      <c r="T337" s="95">
        <v>9384</v>
      </c>
      <c r="U337" s="67" t="s">
        <v>204</v>
      </c>
      <c r="V337" s="91" t="s">
        <v>315</v>
      </c>
    </row>
    <row r="338" spans="1:22" s="3" customFormat="1" ht="30" hidden="1" customHeight="1">
      <c r="A338" s="84">
        <v>332</v>
      </c>
      <c r="B338" s="84" t="s">
        <v>1234</v>
      </c>
      <c r="C338" s="84" t="s">
        <v>1421</v>
      </c>
      <c r="D338" s="84" t="s">
        <v>692</v>
      </c>
      <c r="E338" s="86" t="s">
        <v>972</v>
      </c>
      <c r="F338" s="87">
        <v>45474</v>
      </c>
      <c r="G338" s="87">
        <v>45809</v>
      </c>
      <c r="H338" s="95">
        <v>10000</v>
      </c>
      <c r="I338" s="94">
        <v>0</v>
      </c>
      <c r="J338" s="88">
        <v>25</v>
      </c>
      <c r="K338" s="68">
        <f t="shared" si="42"/>
        <v>287</v>
      </c>
      <c r="L338" s="66">
        <f t="shared" si="36"/>
        <v>709.99999999999989</v>
      </c>
      <c r="M338" s="66">
        <f t="shared" si="37"/>
        <v>130</v>
      </c>
      <c r="N338" s="68">
        <f t="shared" si="38"/>
        <v>304</v>
      </c>
      <c r="O338" s="66">
        <f t="shared" si="39"/>
        <v>709</v>
      </c>
      <c r="P338" s="90"/>
      <c r="Q338" s="66">
        <f t="shared" si="40"/>
        <v>2140</v>
      </c>
      <c r="R338" s="94">
        <v>616</v>
      </c>
      <c r="S338" s="66">
        <f t="shared" si="41"/>
        <v>1549</v>
      </c>
      <c r="T338" s="95">
        <v>9384</v>
      </c>
      <c r="U338" s="67" t="s">
        <v>204</v>
      </c>
      <c r="V338" s="91" t="s">
        <v>315</v>
      </c>
    </row>
    <row r="339" spans="1:22" s="3" customFormat="1" ht="30" hidden="1" customHeight="1">
      <c r="A339" s="84">
        <v>333</v>
      </c>
      <c r="B339" s="84" t="s">
        <v>21</v>
      </c>
      <c r="C339" s="84" t="s">
        <v>4</v>
      </c>
      <c r="D339" s="84" t="s">
        <v>226</v>
      </c>
      <c r="E339" s="86" t="s">
        <v>925</v>
      </c>
      <c r="F339" s="87">
        <v>45383</v>
      </c>
      <c r="G339" s="87">
        <v>45597</v>
      </c>
      <c r="H339" s="95">
        <v>70000</v>
      </c>
      <c r="I339" s="95">
        <v>5368.48</v>
      </c>
      <c r="J339" s="88">
        <v>25</v>
      </c>
      <c r="K339" s="68">
        <f t="shared" si="42"/>
        <v>2009</v>
      </c>
      <c r="L339" s="66">
        <f t="shared" si="36"/>
        <v>4970</v>
      </c>
      <c r="M339" s="66">
        <f t="shared" si="37"/>
        <v>910</v>
      </c>
      <c r="N339" s="68">
        <f t="shared" si="38"/>
        <v>2128</v>
      </c>
      <c r="O339" s="66">
        <f t="shared" si="39"/>
        <v>4963</v>
      </c>
      <c r="P339" s="66"/>
      <c r="Q339" s="66">
        <f t="shared" si="40"/>
        <v>14980</v>
      </c>
      <c r="R339" s="95">
        <v>9530.48</v>
      </c>
      <c r="S339" s="66">
        <f t="shared" si="41"/>
        <v>10843</v>
      </c>
      <c r="T339" s="95">
        <v>60469.52</v>
      </c>
      <c r="U339" s="67" t="s">
        <v>204</v>
      </c>
      <c r="V339" s="68" t="s">
        <v>316</v>
      </c>
    </row>
    <row r="340" spans="1:22" s="3" customFormat="1" ht="30" hidden="1" customHeight="1">
      <c r="A340" s="84">
        <v>334</v>
      </c>
      <c r="B340" s="84" t="s">
        <v>1235</v>
      </c>
      <c r="C340" s="84" t="s">
        <v>8</v>
      </c>
      <c r="D340" s="84" t="s">
        <v>992</v>
      </c>
      <c r="E340" s="86" t="s">
        <v>972</v>
      </c>
      <c r="F340" s="87">
        <v>45474</v>
      </c>
      <c r="G340" s="87">
        <v>45809</v>
      </c>
      <c r="H340" s="95">
        <v>17000</v>
      </c>
      <c r="I340" s="94">
        <v>0</v>
      </c>
      <c r="J340" s="88">
        <v>25</v>
      </c>
      <c r="K340" s="68">
        <f t="shared" si="42"/>
        <v>487.9</v>
      </c>
      <c r="L340" s="66">
        <f t="shared" si="36"/>
        <v>1207</v>
      </c>
      <c r="M340" s="66">
        <f t="shared" si="37"/>
        <v>221</v>
      </c>
      <c r="N340" s="68">
        <f t="shared" si="38"/>
        <v>516.79999999999995</v>
      </c>
      <c r="O340" s="66">
        <f t="shared" si="39"/>
        <v>1205.3000000000002</v>
      </c>
      <c r="P340" s="66"/>
      <c r="Q340" s="66">
        <f t="shared" si="40"/>
        <v>3638</v>
      </c>
      <c r="R340" s="95">
        <v>1029.7</v>
      </c>
      <c r="S340" s="66">
        <f t="shared" si="41"/>
        <v>2633.3</v>
      </c>
      <c r="T340" s="95">
        <v>15970.3</v>
      </c>
      <c r="U340" s="67" t="s">
        <v>204</v>
      </c>
      <c r="V340" s="68" t="s">
        <v>315</v>
      </c>
    </row>
    <row r="341" spans="1:22" s="3" customFormat="1" ht="30" hidden="1" customHeight="1">
      <c r="A341" s="84">
        <v>335</v>
      </c>
      <c r="B341" s="84" t="s">
        <v>1236</v>
      </c>
      <c r="C341" s="84" t="s">
        <v>8</v>
      </c>
      <c r="D341" s="84" t="s">
        <v>725</v>
      </c>
      <c r="E341" s="86" t="s">
        <v>972</v>
      </c>
      <c r="F341" s="87">
        <v>45474</v>
      </c>
      <c r="G341" s="87">
        <v>45809</v>
      </c>
      <c r="H341" s="95">
        <v>10000</v>
      </c>
      <c r="I341" s="94">
        <v>0</v>
      </c>
      <c r="J341" s="88">
        <v>25</v>
      </c>
      <c r="K341" s="68">
        <f t="shared" si="42"/>
        <v>287</v>
      </c>
      <c r="L341" s="66">
        <f t="shared" si="36"/>
        <v>709.99999999999989</v>
      </c>
      <c r="M341" s="66">
        <f t="shared" si="37"/>
        <v>130</v>
      </c>
      <c r="N341" s="68">
        <f t="shared" si="38"/>
        <v>304</v>
      </c>
      <c r="O341" s="66">
        <f t="shared" si="39"/>
        <v>709</v>
      </c>
      <c r="P341" s="66"/>
      <c r="Q341" s="66">
        <f t="shared" si="40"/>
        <v>2140</v>
      </c>
      <c r="R341" s="94">
        <v>616</v>
      </c>
      <c r="S341" s="66">
        <f t="shared" si="41"/>
        <v>1549</v>
      </c>
      <c r="T341" s="95">
        <v>9384</v>
      </c>
      <c r="U341" s="67" t="s">
        <v>204</v>
      </c>
      <c r="V341" s="68" t="s">
        <v>315</v>
      </c>
    </row>
    <row r="342" spans="1:22" s="3" customFormat="1" ht="30" hidden="1" customHeight="1">
      <c r="A342" s="84">
        <v>336</v>
      </c>
      <c r="B342" s="84" t="s">
        <v>1237</v>
      </c>
      <c r="C342" s="84" t="s">
        <v>1418</v>
      </c>
      <c r="D342" s="84" t="s">
        <v>725</v>
      </c>
      <c r="E342" s="86" t="s">
        <v>972</v>
      </c>
      <c r="F342" s="87">
        <v>45474</v>
      </c>
      <c r="G342" s="87">
        <v>45809</v>
      </c>
      <c r="H342" s="95">
        <v>20000</v>
      </c>
      <c r="I342" s="94">
        <v>0</v>
      </c>
      <c r="J342" s="88">
        <v>25</v>
      </c>
      <c r="K342" s="68">
        <f t="shared" si="42"/>
        <v>574</v>
      </c>
      <c r="L342" s="66">
        <f t="shared" si="36"/>
        <v>1419.9999999999998</v>
      </c>
      <c r="M342" s="66">
        <f t="shared" si="37"/>
        <v>260</v>
      </c>
      <c r="N342" s="68">
        <f t="shared" si="38"/>
        <v>608</v>
      </c>
      <c r="O342" s="66">
        <f t="shared" si="39"/>
        <v>1418</v>
      </c>
      <c r="P342" s="66"/>
      <c r="Q342" s="66">
        <f t="shared" si="40"/>
        <v>4280</v>
      </c>
      <c r="R342" s="95">
        <v>1207</v>
      </c>
      <c r="S342" s="66">
        <f t="shared" si="41"/>
        <v>3098</v>
      </c>
      <c r="T342" s="95">
        <v>18793</v>
      </c>
      <c r="U342" s="67" t="s">
        <v>204</v>
      </c>
      <c r="V342" s="68" t="s">
        <v>315</v>
      </c>
    </row>
    <row r="343" spans="1:22" s="3" customFormat="1" ht="30" hidden="1" customHeight="1">
      <c r="A343" s="84">
        <v>337</v>
      </c>
      <c r="B343" s="84" t="s">
        <v>391</v>
      </c>
      <c r="C343" s="84" t="s">
        <v>471</v>
      </c>
      <c r="D343" s="84" t="s">
        <v>218</v>
      </c>
      <c r="E343" s="86" t="s">
        <v>925</v>
      </c>
      <c r="F343" s="87">
        <v>45383</v>
      </c>
      <c r="G343" s="87">
        <v>45597</v>
      </c>
      <c r="H343" s="95">
        <v>46000</v>
      </c>
      <c r="I343" s="95">
        <v>1289.46</v>
      </c>
      <c r="J343" s="88">
        <v>25</v>
      </c>
      <c r="K343" s="68">
        <f t="shared" si="42"/>
        <v>1320.2</v>
      </c>
      <c r="L343" s="66">
        <f t="shared" si="36"/>
        <v>3265.9999999999995</v>
      </c>
      <c r="M343" s="66">
        <f t="shared" si="37"/>
        <v>598</v>
      </c>
      <c r="N343" s="68">
        <f t="shared" si="38"/>
        <v>1398.4</v>
      </c>
      <c r="O343" s="66">
        <f t="shared" si="39"/>
        <v>3261.4</v>
      </c>
      <c r="P343" s="66"/>
      <c r="Q343" s="66">
        <f t="shared" si="40"/>
        <v>9844</v>
      </c>
      <c r="R343" s="95">
        <v>4033.06</v>
      </c>
      <c r="S343" s="66">
        <f t="shared" si="41"/>
        <v>7125.4</v>
      </c>
      <c r="T343" s="95">
        <v>41966.94</v>
      </c>
      <c r="U343" s="67" t="s">
        <v>204</v>
      </c>
      <c r="V343" s="68" t="s">
        <v>316</v>
      </c>
    </row>
    <row r="344" spans="1:22" s="3" customFormat="1" ht="30" hidden="1" customHeight="1">
      <c r="A344" s="84">
        <v>338</v>
      </c>
      <c r="B344" s="84" t="s">
        <v>518</v>
      </c>
      <c r="C344" s="84" t="s">
        <v>303</v>
      </c>
      <c r="D344" s="84" t="s">
        <v>218</v>
      </c>
      <c r="E344" s="86" t="s">
        <v>925</v>
      </c>
      <c r="F344" s="87">
        <v>45383</v>
      </c>
      <c r="G344" s="87">
        <v>45597</v>
      </c>
      <c r="H344" s="95">
        <v>40000</v>
      </c>
      <c r="I344" s="94">
        <v>442.65</v>
      </c>
      <c r="J344" s="88">
        <v>25</v>
      </c>
      <c r="K344" s="68">
        <f t="shared" si="42"/>
        <v>1148</v>
      </c>
      <c r="L344" s="66">
        <f t="shared" si="36"/>
        <v>2839.9999999999995</v>
      </c>
      <c r="M344" s="66">
        <f t="shared" si="37"/>
        <v>520</v>
      </c>
      <c r="N344" s="68">
        <f t="shared" si="38"/>
        <v>1216</v>
      </c>
      <c r="O344" s="66">
        <f t="shared" si="39"/>
        <v>2836</v>
      </c>
      <c r="P344" s="66"/>
      <c r="Q344" s="66">
        <f t="shared" si="40"/>
        <v>8560</v>
      </c>
      <c r="R344" s="95">
        <v>16340.02</v>
      </c>
      <c r="S344" s="66">
        <f t="shared" si="41"/>
        <v>6196</v>
      </c>
      <c r="T344" s="95">
        <v>23659.98</v>
      </c>
      <c r="U344" s="67" t="s">
        <v>204</v>
      </c>
      <c r="V344" s="68" t="s">
        <v>316</v>
      </c>
    </row>
    <row r="345" spans="1:22" s="3" customFormat="1" ht="30" hidden="1" customHeight="1">
      <c r="A345" s="84">
        <v>339</v>
      </c>
      <c r="B345" s="84" t="s">
        <v>678</v>
      </c>
      <c r="C345" s="84" t="s">
        <v>5</v>
      </c>
      <c r="D345" s="84" t="s">
        <v>1134</v>
      </c>
      <c r="E345" s="86" t="s">
        <v>925</v>
      </c>
      <c r="F345" s="87">
        <v>45444</v>
      </c>
      <c r="G345" s="87">
        <v>45627</v>
      </c>
      <c r="H345" s="95">
        <v>160000</v>
      </c>
      <c r="I345" s="95">
        <v>26218.87</v>
      </c>
      <c r="J345" s="88">
        <v>25</v>
      </c>
      <c r="K345" s="68">
        <f t="shared" si="42"/>
        <v>4592</v>
      </c>
      <c r="L345" s="66">
        <f t="shared" si="36"/>
        <v>11359.999999999998</v>
      </c>
      <c r="M345" s="66">
        <f t="shared" si="37"/>
        <v>2080</v>
      </c>
      <c r="N345" s="68">
        <f t="shared" si="38"/>
        <v>4864</v>
      </c>
      <c r="O345" s="66">
        <f t="shared" si="39"/>
        <v>11344</v>
      </c>
      <c r="P345" s="66"/>
      <c r="Q345" s="66">
        <f t="shared" si="40"/>
        <v>34240</v>
      </c>
      <c r="R345" s="95">
        <v>35699.870000000003</v>
      </c>
      <c r="S345" s="66">
        <f t="shared" si="41"/>
        <v>24784</v>
      </c>
      <c r="T345" s="95">
        <v>124300.13</v>
      </c>
      <c r="U345" s="67" t="s">
        <v>204</v>
      </c>
      <c r="V345" s="68" t="s">
        <v>316</v>
      </c>
    </row>
    <row r="346" spans="1:22" s="3" customFormat="1" ht="30" hidden="1" customHeight="1">
      <c r="A346" s="84">
        <v>340</v>
      </c>
      <c r="B346" s="84" t="s">
        <v>1032</v>
      </c>
      <c r="C346" s="84" t="s">
        <v>471</v>
      </c>
      <c r="D346" s="84" t="s">
        <v>964</v>
      </c>
      <c r="E346" s="86" t="s">
        <v>925</v>
      </c>
      <c r="F346" s="87">
        <v>45444</v>
      </c>
      <c r="G346" s="87">
        <v>45627</v>
      </c>
      <c r="H346" s="95">
        <v>20000</v>
      </c>
      <c r="I346" s="94">
        <v>0</v>
      </c>
      <c r="J346" s="88">
        <v>25</v>
      </c>
      <c r="K346" s="68">
        <f t="shared" si="42"/>
        <v>574</v>
      </c>
      <c r="L346" s="66">
        <f t="shared" si="36"/>
        <v>1419.9999999999998</v>
      </c>
      <c r="M346" s="66">
        <f t="shared" si="37"/>
        <v>260</v>
      </c>
      <c r="N346" s="68">
        <f t="shared" si="38"/>
        <v>608</v>
      </c>
      <c r="O346" s="66">
        <f t="shared" si="39"/>
        <v>1418</v>
      </c>
      <c r="P346" s="90"/>
      <c r="Q346" s="66">
        <f t="shared" si="40"/>
        <v>4280</v>
      </c>
      <c r="R346" s="95">
        <v>1207</v>
      </c>
      <c r="S346" s="66">
        <f t="shared" si="41"/>
        <v>3098</v>
      </c>
      <c r="T346" s="95">
        <v>18793</v>
      </c>
      <c r="U346" s="67" t="s">
        <v>204</v>
      </c>
      <c r="V346" s="91" t="s">
        <v>315</v>
      </c>
    </row>
    <row r="347" spans="1:22" s="3" customFormat="1" ht="30" hidden="1" customHeight="1">
      <c r="A347" s="84">
        <v>341</v>
      </c>
      <c r="B347" s="84" t="s">
        <v>1033</v>
      </c>
      <c r="C347" s="84" t="s">
        <v>471</v>
      </c>
      <c r="D347" s="84" t="s">
        <v>964</v>
      </c>
      <c r="E347" s="86" t="s">
        <v>925</v>
      </c>
      <c r="F347" s="87">
        <v>45444</v>
      </c>
      <c r="G347" s="87">
        <v>45627</v>
      </c>
      <c r="H347" s="95">
        <v>15000</v>
      </c>
      <c r="I347" s="94">
        <v>0</v>
      </c>
      <c r="J347" s="88">
        <v>25</v>
      </c>
      <c r="K347" s="68">
        <f t="shared" si="42"/>
        <v>430.5</v>
      </c>
      <c r="L347" s="66">
        <f t="shared" si="36"/>
        <v>1065</v>
      </c>
      <c r="M347" s="66">
        <f t="shared" si="37"/>
        <v>195</v>
      </c>
      <c r="N347" s="68">
        <f t="shared" si="38"/>
        <v>456</v>
      </c>
      <c r="O347" s="66">
        <f t="shared" si="39"/>
        <v>1063.5</v>
      </c>
      <c r="P347" s="90"/>
      <c r="Q347" s="66">
        <f t="shared" si="40"/>
        <v>3210</v>
      </c>
      <c r="R347" s="94">
        <v>911.5</v>
      </c>
      <c r="S347" s="66">
        <f t="shared" si="41"/>
        <v>2323.5</v>
      </c>
      <c r="T347" s="95">
        <v>14088.5</v>
      </c>
      <c r="U347" s="67" t="s">
        <v>204</v>
      </c>
      <c r="V347" s="91" t="s">
        <v>315</v>
      </c>
    </row>
    <row r="348" spans="1:22" s="3" customFormat="1" ht="30" hidden="1" customHeight="1">
      <c r="A348" s="84">
        <v>342</v>
      </c>
      <c r="B348" s="84" t="s">
        <v>367</v>
      </c>
      <c r="C348" s="84" t="s">
        <v>70</v>
      </c>
      <c r="D348" s="84" t="s">
        <v>803</v>
      </c>
      <c r="E348" s="86" t="s">
        <v>925</v>
      </c>
      <c r="F348" s="87">
        <v>45383</v>
      </c>
      <c r="G348" s="87">
        <v>45597</v>
      </c>
      <c r="H348" s="95">
        <v>60000</v>
      </c>
      <c r="I348" s="95">
        <v>3486.68</v>
      </c>
      <c r="J348" s="88">
        <v>25</v>
      </c>
      <c r="K348" s="68">
        <f t="shared" si="42"/>
        <v>1722</v>
      </c>
      <c r="L348" s="66">
        <f t="shared" si="36"/>
        <v>4260</v>
      </c>
      <c r="M348" s="66">
        <f t="shared" si="37"/>
        <v>780</v>
      </c>
      <c r="N348" s="68">
        <f t="shared" si="38"/>
        <v>1824</v>
      </c>
      <c r="O348" s="66">
        <f t="shared" si="39"/>
        <v>4254</v>
      </c>
      <c r="P348" s="66"/>
      <c r="Q348" s="66">
        <f t="shared" si="40"/>
        <v>12840</v>
      </c>
      <c r="R348" s="95">
        <v>7057.68</v>
      </c>
      <c r="S348" s="66">
        <f t="shared" si="41"/>
        <v>9294</v>
      </c>
      <c r="T348" s="95">
        <v>52942.32</v>
      </c>
      <c r="U348" s="67" t="s">
        <v>204</v>
      </c>
      <c r="V348" s="68" t="s">
        <v>316</v>
      </c>
    </row>
    <row r="349" spans="1:22" s="3" customFormat="1" ht="30" hidden="1" customHeight="1">
      <c r="A349" s="84">
        <v>343</v>
      </c>
      <c r="B349" s="84" t="s">
        <v>455</v>
      </c>
      <c r="C349" s="84" t="s">
        <v>104</v>
      </c>
      <c r="D349" s="84" t="s">
        <v>215</v>
      </c>
      <c r="E349" s="86" t="s">
        <v>925</v>
      </c>
      <c r="F349" s="87">
        <v>45383</v>
      </c>
      <c r="G349" s="87">
        <v>45597</v>
      </c>
      <c r="H349" s="95">
        <v>55000</v>
      </c>
      <c r="I349" s="95">
        <v>2559.6799999999998</v>
      </c>
      <c r="J349" s="88">
        <v>25</v>
      </c>
      <c r="K349" s="68">
        <f t="shared" si="42"/>
        <v>1578.5</v>
      </c>
      <c r="L349" s="66">
        <f t="shared" si="36"/>
        <v>3904.9999999999995</v>
      </c>
      <c r="M349" s="66">
        <f t="shared" si="37"/>
        <v>715</v>
      </c>
      <c r="N349" s="68">
        <f t="shared" si="38"/>
        <v>1672</v>
      </c>
      <c r="O349" s="66">
        <f t="shared" si="39"/>
        <v>3899.5000000000005</v>
      </c>
      <c r="P349" s="66"/>
      <c r="Q349" s="66">
        <f t="shared" si="40"/>
        <v>11770</v>
      </c>
      <c r="R349" s="95">
        <v>5835.18</v>
      </c>
      <c r="S349" s="66">
        <f t="shared" si="41"/>
        <v>8519.5</v>
      </c>
      <c r="T349" s="95">
        <v>49164.82</v>
      </c>
      <c r="U349" s="67" t="s">
        <v>204</v>
      </c>
      <c r="V349" s="68" t="s">
        <v>316</v>
      </c>
    </row>
    <row r="350" spans="1:22" s="3" customFormat="1" ht="30" hidden="1" customHeight="1">
      <c r="A350" s="84">
        <v>344</v>
      </c>
      <c r="B350" s="84" t="s">
        <v>628</v>
      </c>
      <c r="C350" s="84" t="s">
        <v>303</v>
      </c>
      <c r="D350" s="84" t="s">
        <v>1460</v>
      </c>
      <c r="E350" s="86" t="s">
        <v>925</v>
      </c>
      <c r="F350" s="87">
        <v>45504</v>
      </c>
      <c r="G350" s="87">
        <v>45869</v>
      </c>
      <c r="H350" s="95">
        <v>50000</v>
      </c>
      <c r="I350" s="95">
        <v>1854</v>
      </c>
      <c r="J350" s="88">
        <v>25</v>
      </c>
      <c r="K350" s="68">
        <f t="shared" si="42"/>
        <v>1435</v>
      </c>
      <c r="L350" s="66">
        <f t="shared" si="36"/>
        <v>3549.9999999999995</v>
      </c>
      <c r="M350" s="66">
        <f t="shared" si="37"/>
        <v>650</v>
      </c>
      <c r="N350" s="68">
        <f t="shared" si="38"/>
        <v>1520</v>
      </c>
      <c r="O350" s="66">
        <f t="shared" si="39"/>
        <v>3545.0000000000005</v>
      </c>
      <c r="P350" s="66"/>
      <c r="Q350" s="66">
        <f t="shared" si="40"/>
        <v>10700</v>
      </c>
      <c r="R350" s="95">
        <v>4834</v>
      </c>
      <c r="S350" s="66">
        <f t="shared" si="41"/>
        <v>7745</v>
      </c>
      <c r="T350" s="95">
        <v>45166</v>
      </c>
      <c r="U350" s="67" t="s">
        <v>204</v>
      </c>
      <c r="V350" s="68" t="s">
        <v>316</v>
      </c>
    </row>
    <row r="351" spans="1:22" s="3" customFormat="1" ht="30" hidden="1" customHeight="1">
      <c r="A351" s="84">
        <v>345</v>
      </c>
      <c r="B351" s="84" t="s">
        <v>895</v>
      </c>
      <c r="C351" s="84" t="s">
        <v>889</v>
      </c>
      <c r="D351" s="84" t="s">
        <v>226</v>
      </c>
      <c r="E351" s="86" t="s">
        <v>925</v>
      </c>
      <c r="F351" s="87">
        <v>45383</v>
      </c>
      <c r="G351" s="87">
        <v>45597</v>
      </c>
      <c r="H351" s="95">
        <v>50000</v>
      </c>
      <c r="I351" s="95">
        <v>1854</v>
      </c>
      <c r="J351" s="88">
        <v>25</v>
      </c>
      <c r="K351" s="68">
        <f t="shared" si="42"/>
        <v>1435</v>
      </c>
      <c r="L351" s="66">
        <f t="shared" si="36"/>
        <v>3549.9999999999995</v>
      </c>
      <c r="M351" s="66">
        <f t="shared" si="37"/>
        <v>650</v>
      </c>
      <c r="N351" s="68">
        <f t="shared" si="38"/>
        <v>1520</v>
      </c>
      <c r="O351" s="66">
        <f t="shared" si="39"/>
        <v>3545.0000000000005</v>
      </c>
      <c r="P351" s="66"/>
      <c r="Q351" s="66">
        <f t="shared" si="40"/>
        <v>10700</v>
      </c>
      <c r="R351" s="95">
        <v>4834</v>
      </c>
      <c r="S351" s="66">
        <f t="shared" si="41"/>
        <v>7745</v>
      </c>
      <c r="T351" s="95">
        <v>45166</v>
      </c>
      <c r="U351" s="67" t="s">
        <v>204</v>
      </c>
      <c r="V351" s="68" t="s">
        <v>315</v>
      </c>
    </row>
    <row r="352" spans="1:22" s="3" customFormat="1" ht="30" hidden="1" customHeight="1">
      <c r="A352" s="84">
        <v>346</v>
      </c>
      <c r="B352" s="84" t="s">
        <v>478</v>
      </c>
      <c r="C352" s="84" t="s">
        <v>705</v>
      </c>
      <c r="D352" s="84" t="s">
        <v>696</v>
      </c>
      <c r="E352" s="86" t="s">
        <v>925</v>
      </c>
      <c r="F352" s="87">
        <v>45383</v>
      </c>
      <c r="G352" s="87">
        <v>45597</v>
      </c>
      <c r="H352" s="95">
        <v>35000</v>
      </c>
      <c r="I352" s="94">
        <v>0</v>
      </c>
      <c r="J352" s="88">
        <v>25</v>
      </c>
      <c r="K352" s="68">
        <f t="shared" si="42"/>
        <v>1004.5</v>
      </c>
      <c r="L352" s="66">
        <f t="shared" si="36"/>
        <v>2485</v>
      </c>
      <c r="M352" s="66">
        <f t="shared" si="37"/>
        <v>455</v>
      </c>
      <c r="N352" s="68">
        <f t="shared" si="38"/>
        <v>1064</v>
      </c>
      <c r="O352" s="66">
        <f t="shared" si="39"/>
        <v>2481.5</v>
      </c>
      <c r="P352" s="66"/>
      <c r="Q352" s="66">
        <f t="shared" si="40"/>
        <v>7490</v>
      </c>
      <c r="R352" s="95">
        <v>2193.5</v>
      </c>
      <c r="S352" s="66">
        <f t="shared" si="41"/>
        <v>5421.5</v>
      </c>
      <c r="T352" s="95">
        <v>32806.5</v>
      </c>
      <c r="U352" s="67" t="s">
        <v>204</v>
      </c>
      <c r="V352" s="68" t="s">
        <v>315</v>
      </c>
    </row>
    <row r="353" spans="1:22" s="3" customFormat="1" ht="30" hidden="1" customHeight="1">
      <c r="A353" s="84">
        <v>347</v>
      </c>
      <c r="B353" s="84" t="s">
        <v>71</v>
      </c>
      <c r="C353" s="84" t="s">
        <v>505</v>
      </c>
      <c r="D353" s="84" t="s">
        <v>221</v>
      </c>
      <c r="E353" s="86" t="s">
        <v>925</v>
      </c>
      <c r="F353" s="87">
        <v>45444</v>
      </c>
      <c r="G353" s="87">
        <v>45627</v>
      </c>
      <c r="H353" s="95">
        <v>46000</v>
      </c>
      <c r="I353" s="95">
        <v>1289.46</v>
      </c>
      <c r="J353" s="88">
        <v>25</v>
      </c>
      <c r="K353" s="68">
        <f t="shared" si="42"/>
        <v>1320.2</v>
      </c>
      <c r="L353" s="66">
        <f t="shared" si="36"/>
        <v>3265.9999999999995</v>
      </c>
      <c r="M353" s="66">
        <f t="shared" si="37"/>
        <v>598</v>
      </c>
      <c r="N353" s="68">
        <f t="shared" si="38"/>
        <v>1398.4</v>
      </c>
      <c r="O353" s="66">
        <f t="shared" si="39"/>
        <v>3261.4</v>
      </c>
      <c r="P353" s="66"/>
      <c r="Q353" s="66">
        <f t="shared" si="40"/>
        <v>9844</v>
      </c>
      <c r="R353" s="95">
        <v>4133.0600000000004</v>
      </c>
      <c r="S353" s="66">
        <f t="shared" si="41"/>
        <v>7125.4</v>
      </c>
      <c r="T353" s="95">
        <v>41866.94</v>
      </c>
      <c r="U353" s="67" t="s">
        <v>204</v>
      </c>
      <c r="V353" s="68" t="s">
        <v>315</v>
      </c>
    </row>
    <row r="354" spans="1:22" s="3" customFormat="1" ht="30" hidden="1" customHeight="1">
      <c r="A354" s="84">
        <v>348</v>
      </c>
      <c r="B354" s="84" t="s">
        <v>317</v>
      </c>
      <c r="C354" s="84" t="s">
        <v>302</v>
      </c>
      <c r="D354" s="84" t="s">
        <v>227</v>
      </c>
      <c r="E354" s="86" t="s">
        <v>925</v>
      </c>
      <c r="F354" s="87">
        <v>45383</v>
      </c>
      <c r="G354" s="87">
        <v>45597</v>
      </c>
      <c r="H354" s="95">
        <v>46000</v>
      </c>
      <c r="I354" s="95">
        <v>1289.46</v>
      </c>
      <c r="J354" s="88">
        <v>25</v>
      </c>
      <c r="K354" s="68">
        <f t="shared" si="42"/>
        <v>1320.2</v>
      </c>
      <c r="L354" s="66">
        <f t="shared" si="36"/>
        <v>3265.9999999999995</v>
      </c>
      <c r="M354" s="66">
        <f t="shared" si="37"/>
        <v>598</v>
      </c>
      <c r="N354" s="68">
        <f t="shared" si="38"/>
        <v>1398.4</v>
      </c>
      <c r="O354" s="66">
        <f t="shared" si="39"/>
        <v>3261.4</v>
      </c>
      <c r="P354" s="66"/>
      <c r="Q354" s="66">
        <f t="shared" si="40"/>
        <v>9844</v>
      </c>
      <c r="R354" s="95">
        <v>4033.06</v>
      </c>
      <c r="S354" s="66">
        <f t="shared" si="41"/>
        <v>7125.4</v>
      </c>
      <c r="T354" s="95">
        <v>41966.94</v>
      </c>
      <c r="U354" s="67" t="s">
        <v>204</v>
      </c>
      <c r="V354" s="68" t="s">
        <v>316</v>
      </c>
    </row>
    <row r="355" spans="1:22" s="3" customFormat="1" ht="30" hidden="1" customHeight="1">
      <c r="A355" s="84">
        <v>349</v>
      </c>
      <c r="B355" s="84" t="s">
        <v>1117</v>
      </c>
      <c r="C355" s="84" t="s">
        <v>1111</v>
      </c>
      <c r="D355" s="84" t="s">
        <v>227</v>
      </c>
      <c r="E355" s="86" t="s">
        <v>972</v>
      </c>
      <c r="F355" s="87">
        <v>45444</v>
      </c>
      <c r="G355" s="87">
        <v>45627</v>
      </c>
      <c r="H355" s="95">
        <v>30000</v>
      </c>
      <c r="I355" s="94">
        <v>0</v>
      </c>
      <c r="J355" s="88">
        <v>25</v>
      </c>
      <c r="K355" s="68">
        <f t="shared" si="42"/>
        <v>861</v>
      </c>
      <c r="L355" s="66">
        <f t="shared" si="36"/>
        <v>2130</v>
      </c>
      <c r="M355" s="66">
        <f t="shared" si="37"/>
        <v>390</v>
      </c>
      <c r="N355" s="68">
        <f t="shared" si="38"/>
        <v>912</v>
      </c>
      <c r="O355" s="66">
        <f t="shared" si="39"/>
        <v>2127</v>
      </c>
      <c r="P355" s="66"/>
      <c r="Q355" s="66">
        <f t="shared" si="40"/>
        <v>6420</v>
      </c>
      <c r="R355" s="95">
        <v>1798</v>
      </c>
      <c r="S355" s="66">
        <f t="shared" si="41"/>
        <v>4647</v>
      </c>
      <c r="T355" s="95">
        <v>28202</v>
      </c>
      <c r="U355" s="67" t="s">
        <v>204</v>
      </c>
      <c r="V355" s="68" t="s">
        <v>315</v>
      </c>
    </row>
    <row r="356" spans="1:22" s="3" customFormat="1" ht="30" hidden="1" customHeight="1">
      <c r="A356" s="84">
        <v>350</v>
      </c>
      <c r="B356" s="84" t="s">
        <v>359</v>
      </c>
      <c r="C356" s="84" t="s">
        <v>52</v>
      </c>
      <c r="D356" s="84" t="s">
        <v>794</v>
      </c>
      <c r="E356" s="86" t="s">
        <v>925</v>
      </c>
      <c r="F356" s="87">
        <v>45383</v>
      </c>
      <c r="G356" s="87">
        <v>45597</v>
      </c>
      <c r="H356" s="95">
        <v>15000</v>
      </c>
      <c r="I356" s="94">
        <v>0</v>
      </c>
      <c r="J356" s="88">
        <v>25</v>
      </c>
      <c r="K356" s="68">
        <f t="shared" si="42"/>
        <v>430.5</v>
      </c>
      <c r="L356" s="66">
        <f t="shared" si="36"/>
        <v>1065</v>
      </c>
      <c r="M356" s="66">
        <f t="shared" si="37"/>
        <v>195</v>
      </c>
      <c r="N356" s="68">
        <f t="shared" si="38"/>
        <v>456</v>
      </c>
      <c r="O356" s="66">
        <f t="shared" si="39"/>
        <v>1063.5</v>
      </c>
      <c r="P356" s="66"/>
      <c r="Q356" s="66">
        <f t="shared" si="40"/>
        <v>3210</v>
      </c>
      <c r="R356" s="94">
        <v>911.5</v>
      </c>
      <c r="S356" s="66">
        <f t="shared" si="41"/>
        <v>2323.5</v>
      </c>
      <c r="T356" s="95">
        <v>14088.5</v>
      </c>
      <c r="U356" s="67" t="s">
        <v>204</v>
      </c>
      <c r="V356" s="68" t="s">
        <v>316</v>
      </c>
    </row>
    <row r="357" spans="1:22" s="3" customFormat="1" ht="30" hidden="1" customHeight="1">
      <c r="A357" s="84">
        <v>351</v>
      </c>
      <c r="B357" s="84" t="s">
        <v>343</v>
      </c>
      <c r="C357" s="84" t="s">
        <v>87</v>
      </c>
      <c r="D357" s="84" t="s">
        <v>860</v>
      </c>
      <c r="E357" s="86" t="s">
        <v>925</v>
      </c>
      <c r="F357" s="87">
        <v>45444</v>
      </c>
      <c r="G357" s="87">
        <v>45627</v>
      </c>
      <c r="H357" s="95">
        <v>46000</v>
      </c>
      <c r="I357" s="95">
        <v>1289.46</v>
      </c>
      <c r="J357" s="88">
        <v>25</v>
      </c>
      <c r="K357" s="68">
        <f t="shared" si="42"/>
        <v>1320.2</v>
      </c>
      <c r="L357" s="66">
        <f t="shared" si="36"/>
        <v>3265.9999999999995</v>
      </c>
      <c r="M357" s="66">
        <f t="shared" si="37"/>
        <v>598</v>
      </c>
      <c r="N357" s="68">
        <f t="shared" si="38"/>
        <v>1398.4</v>
      </c>
      <c r="O357" s="66">
        <f t="shared" si="39"/>
        <v>3261.4</v>
      </c>
      <c r="P357" s="66"/>
      <c r="Q357" s="66">
        <f t="shared" si="40"/>
        <v>9844</v>
      </c>
      <c r="R357" s="95">
        <v>9168.4599999999991</v>
      </c>
      <c r="S357" s="66">
        <f t="shared" si="41"/>
        <v>7125.4</v>
      </c>
      <c r="T357" s="95">
        <v>36831.54</v>
      </c>
      <c r="U357" s="67" t="s">
        <v>204</v>
      </c>
      <c r="V357" s="68" t="s">
        <v>315</v>
      </c>
    </row>
    <row r="358" spans="1:22" s="3" customFormat="1" ht="30" hidden="1" customHeight="1">
      <c r="A358" s="84">
        <v>352</v>
      </c>
      <c r="B358" s="84" t="s">
        <v>947</v>
      </c>
      <c r="C358" s="84" t="s">
        <v>4</v>
      </c>
      <c r="D358" s="84" t="s">
        <v>964</v>
      </c>
      <c r="E358" s="86" t="s">
        <v>925</v>
      </c>
      <c r="F358" s="87">
        <v>45412</v>
      </c>
      <c r="G358" s="87">
        <v>45656</v>
      </c>
      <c r="H358" s="95">
        <v>30000</v>
      </c>
      <c r="I358" s="94">
        <v>0</v>
      </c>
      <c r="J358" s="88">
        <v>25</v>
      </c>
      <c r="K358" s="68">
        <f t="shared" si="42"/>
        <v>861</v>
      </c>
      <c r="L358" s="66">
        <f t="shared" si="36"/>
        <v>2130</v>
      </c>
      <c r="M358" s="66">
        <f t="shared" si="37"/>
        <v>390</v>
      </c>
      <c r="N358" s="68">
        <f t="shared" si="38"/>
        <v>912</v>
      </c>
      <c r="O358" s="66">
        <f t="shared" si="39"/>
        <v>2127</v>
      </c>
      <c r="P358" s="66"/>
      <c r="Q358" s="66">
        <f t="shared" si="40"/>
        <v>6420</v>
      </c>
      <c r="R358" s="95">
        <v>1798</v>
      </c>
      <c r="S358" s="66">
        <f t="shared" si="41"/>
        <v>4647</v>
      </c>
      <c r="T358" s="95">
        <v>28202</v>
      </c>
      <c r="U358" s="67" t="s">
        <v>204</v>
      </c>
      <c r="V358" s="68" t="s">
        <v>316</v>
      </c>
    </row>
    <row r="359" spans="1:22" s="3" customFormat="1" ht="30" hidden="1" customHeight="1">
      <c r="A359" s="84">
        <v>353</v>
      </c>
      <c r="B359" s="84" t="s">
        <v>896</v>
      </c>
      <c r="C359" s="84" t="s">
        <v>102</v>
      </c>
      <c r="D359" s="84" t="s">
        <v>212</v>
      </c>
      <c r="E359" s="86" t="s">
        <v>925</v>
      </c>
      <c r="F359" s="87">
        <v>45383</v>
      </c>
      <c r="G359" s="87">
        <v>45597</v>
      </c>
      <c r="H359" s="95">
        <v>85000</v>
      </c>
      <c r="I359" s="95">
        <v>8576.99</v>
      </c>
      <c r="J359" s="88">
        <v>25</v>
      </c>
      <c r="K359" s="68">
        <f t="shared" si="42"/>
        <v>2439.5</v>
      </c>
      <c r="L359" s="66">
        <f t="shared" si="36"/>
        <v>6034.9999999999991</v>
      </c>
      <c r="M359" s="66">
        <f t="shared" si="37"/>
        <v>1105</v>
      </c>
      <c r="N359" s="68">
        <f t="shared" si="38"/>
        <v>2584</v>
      </c>
      <c r="O359" s="66">
        <f t="shared" si="39"/>
        <v>6026.5</v>
      </c>
      <c r="P359" s="66"/>
      <c r="Q359" s="66">
        <f t="shared" si="40"/>
        <v>18190</v>
      </c>
      <c r="R359" s="95">
        <v>13725.49</v>
      </c>
      <c r="S359" s="66">
        <f t="shared" si="41"/>
        <v>13166.5</v>
      </c>
      <c r="T359" s="95">
        <v>71274.509999999995</v>
      </c>
      <c r="U359" s="67" t="s">
        <v>204</v>
      </c>
      <c r="V359" s="68" t="s">
        <v>315</v>
      </c>
    </row>
    <row r="360" spans="1:22" s="3" customFormat="1" ht="30" hidden="1" customHeight="1">
      <c r="A360" s="84">
        <v>354</v>
      </c>
      <c r="B360" s="84" t="s">
        <v>288</v>
      </c>
      <c r="C360" s="84" t="s">
        <v>26</v>
      </c>
      <c r="D360" s="84" t="s">
        <v>782</v>
      </c>
      <c r="E360" s="86" t="s">
        <v>925</v>
      </c>
      <c r="F360" s="87">
        <v>45444</v>
      </c>
      <c r="G360" s="87">
        <v>45627</v>
      </c>
      <c r="H360" s="95">
        <v>20000</v>
      </c>
      <c r="I360" s="94">
        <v>0</v>
      </c>
      <c r="J360" s="88">
        <v>25</v>
      </c>
      <c r="K360" s="68">
        <f t="shared" si="42"/>
        <v>574</v>
      </c>
      <c r="L360" s="66">
        <f t="shared" si="36"/>
        <v>1419.9999999999998</v>
      </c>
      <c r="M360" s="66">
        <f t="shared" si="37"/>
        <v>260</v>
      </c>
      <c r="N360" s="68">
        <f t="shared" si="38"/>
        <v>608</v>
      </c>
      <c r="O360" s="66">
        <f t="shared" si="39"/>
        <v>1418</v>
      </c>
      <c r="P360" s="66"/>
      <c r="Q360" s="66">
        <f t="shared" si="40"/>
        <v>4280</v>
      </c>
      <c r="R360" s="95">
        <v>1307</v>
      </c>
      <c r="S360" s="66">
        <f t="shared" si="41"/>
        <v>3098</v>
      </c>
      <c r="T360" s="95">
        <v>18693</v>
      </c>
      <c r="U360" s="67" t="s">
        <v>204</v>
      </c>
      <c r="V360" s="68" t="s">
        <v>316</v>
      </c>
    </row>
    <row r="361" spans="1:22" s="3" customFormat="1" ht="30" hidden="1" customHeight="1">
      <c r="A361" s="84">
        <v>355</v>
      </c>
      <c r="B361" s="84" t="s">
        <v>1490</v>
      </c>
      <c r="C361" s="84" t="s">
        <v>1567</v>
      </c>
      <c r="D361" s="84" t="s">
        <v>1568</v>
      </c>
      <c r="E361" s="86" t="s">
        <v>972</v>
      </c>
      <c r="F361" s="87">
        <v>45505</v>
      </c>
      <c r="G361" s="87">
        <v>45689</v>
      </c>
      <c r="H361" s="95">
        <v>13000</v>
      </c>
      <c r="I361" s="94">
        <v>0</v>
      </c>
      <c r="J361" s="88">
        <v>25</v>
      </c>
      <c r="K361" s="68">
        <f t="shared" si="42"/>
        <v>373.1</v>
      </c>
      <c r="L361" s="66">
        <f t="shared" si="36"/>
        <v>922.99999999999989</v>
      </c>
      <c r="M361" s="66">
        <f t="shared" si="37"/>
        <v>169</v>
      </c>
      <c r="N361" s="68">
        <f t="shared" si="38"/>
        <v>395.2</v>
      </c>
      <c r="O361" s="66">
        <f t="shared" si="39"/>
        <v>921.7</v>
      </c>
      <c r="P361" s="93"/>
      <c r="Q361" s="66">
        <f t="shared" si="40"/>
        <v>2782</v>
      </c>
      <c r="R361" s="94">
        <v>793.3</v>
      </c>
      <c r="S361" s="66">
        <f t="shared" si="41"/>
        <v>2013.7</v>
      </c>
      <c r="T361" s="95">
        <v>12206.7</v>
      </c>
      <c r="U361" s="67" t="s">
        <v>204</v>
      </c>
      <c r="V361" s="91" t="s">
        <v>315</v>
      </c>
    </row>
    <row r="362" spans="1:22" s="3" customFormat="1" ht="30" hidden="1" customHeight="1">
      <c r="A362" s="84">
        <v>356</v>
      </c>
      <c r="B362" s="84" t="s">
        <v>1238</v>
      </c>
      <c r="C362" s="84" t="s">
        <v>8</v>
      </c>
      <c r="D362" s="84" t="s">
        <v>695</v>
      </c>
      <c r="E362" s="86" t="s">
        <v>972</v>
      </c>
      <c r="F362" s="87">
        <v>45474</v>
      </c>
      <c r="G362" s="87">
        <v>45809</v>
      </c>
      <c r="H362" s="95">
        <v>15000</v>
      </c>
      <c r="I362" s="94">
        <v>0</v>
      </c>
      <c r="J362" s="88">
        <v>25</v>
      </c>
      <c r="K362" s="68">
        <f t="shared" si="42"/>
        <v>430.5</v>
      </c>
      <c r="L362" s="66">
        <f t="shared" si="36"/>
        <v>1065</v>
      </c>
      <c r="M362" s="66">
        <f t="shared" si="37"/>
        <v>195</v>
      </c>
      <c r="N362" s="68">
        <f t="shared" si="38"/>
        <v>456</v>
      </c>
      <c r="O362" s="66">
        <f t="shared" si="39"/>
        <v>1063.5</v>
      </c>
      <c r="P362" s="66"/>
      <c r="Q362" s="66">
        <f t="shared" si="40"/>
        <v>3210</v>
      </c>
      <c r="R362" s="94">
        <v>911.5</v>
      </c>
      <c r="S362" s="66">
        <f t="shared" si="41"/>
        <v>2323.5</v>
      </c>
      <c r="T362" s="95">
        <v>14088.5</v>
      </c>
      <c r="U362" s="67" t="s">
        <v>204</v>
      </c>
      <c r="V362" s="68" t="s">
        <v>315</v>
      </c>
    </row>
    <row r="363" spans="1:22" s="3" customFormat="1" ht="30" hidden="1" customHeight="1">
      <c r="A363" s="84">
        <v>357</v>
      </c>
      <c r="B363" s="84" t="s">
        <v>736</v>
      </c>
      <c r="C363" s="84" t="s">
        <v>70</v>
      </c>
      <c r="D363" s="84" t="s">
        <v>206</v>
      </c>
      <c r="E363" s="86" t="s">
        <v>925</v>
      </c>
      <c r="F363" s="87">
        <v>45412</v>
      </c>
      <c r="G363" s="87">
        <v>45656</v>
      </c>
      <c r="H363" s="95">
        <v>85000</v>
      </c>
      <c r="I363" s="95">
        <v>8576.99</v>
      </c>
      <c r="J363" s="88">
        <v>25</v>
      </c>
      <c r="K363" s="68">
        <f t="shared" si="42"/>
        <v>2439.5</v>
      </c>
      <c r="L363" s="66">
        <f t="shared" si="36"/>
        <v>6034.9999999999991</v>
      </c>
      <c r="M363" s="66">
        <f t="shared" si="37"/>
        <v>1105</v>
      </c>
      <c r="N363" s="68">
        <f t="shared" si="38"/>
        <v>2584</v>
      </c>
      <c r="O363" s="66">
        <f t="shared" si="39"/>
        <v>6026.5</v>
      </c>
      <c r="P363" s="68"/>
      <c r="Q363" s="66">
        <f t="shared" si="40"/>
        <v>18190</v>
      </c>
      <c r="R363" s="95">
        <v>15625.49</v>
      </c>
      <c r="S363" s="66">
        <f t="shared" si="41"/>
        <v>13166.5</v>
      </c>
      <c r="T363" s="95">
        <v>69374.509999999995</v>
      </c>
      <c r="U363" s="67" t="s">
        <v>204</v>
      </c>
      <c r="V363" s="68" t="s">
        <v>315</v>
      </c>
    </row>
    <row r="364" spans="1:22" s="3" customFormat="1" ht="30" hidden="1" customHeight="1">
      <c r="A364" s="84">
        <v>358</v>
      </c>
      <c r="B364" s="84" t="s">
        <v>1491</v>
      </c>
      <c r="C364" s="84" t="s">
        <v>1567</v>
      </c>
      <c r="D364" s="84" t="s">
        <v>1568</v>
      </c>
      <c r="E364" s="86" t="s">
        <v>972</v>
      </c>
      <c r="F364" s="87">
        <v>45505</v>
      </c>
      <c r="G364" s="87">
        <v>45689</v>
      </c>
      <c r="H364" s="95">
        <v>13000</v>
      </c>
      <c r="I364" s="94">
        <v>0</v>
      </c>
      <c r="J364" s="88">
        <v>25</v>
      </c>
      <c r="K364" s="68">
        <f t="shared" si="42"/>
        <v>373.1</v>
      </c>
      <c r="L364" s="66">
        <f t="shared" si="36"/>
        <v>922.99999999999989</v>
      </c>
      <c r="M364" s="66">
        <f t="shared" si="37"/>
        <v>169</v>
      </c>
      <c r="N364" s="68">
        <f t="shared" si="38"/>
        <v>395.2</v>
      </c>
      <c r="O364" s="66">
        <f t="shared" si="39"/>
        <v>921.7</v>
      </c>
      <c r="P364" s="93"/>
      <c r="Q364" s="66">
        <f t="shared" si="40"/>
        <v>2782</v>
      </c>
      <c r="R364" s="94">
        <v>793.3</v>
      </c>
      <c r="S364" s="66">
        <f t="shared" si="41"/>
        <v>2013.7</v>
      </c>
      <c r="T364" s="95">
        <v>12206.7</v>
      </c>
      <c r="U364" s="67" t="s">
        <v>204</v>
      </c>
      <c r="V364" s="91" t="s">
        <v>316</v>
      </c>
    </row>
    <row r="365" spans="1:22" s="3" customFormat="1" ht="30" hidden="1" customHeight="1">
      <c r="A365" s="84">
        <v>359</v>
      </c>
      <c r="B365" s="84" t="s">
        <v>629</v>
      </c>
      <c r="C365" s="84" t="s">
        <v>79</v>
      </c>
      <c r="D365" s="84" t="s">
        <v>661</v>
      </c>
      <c r="E365" s="86" t="s">
        <v>925</v>
      </c>
      <c r="F365" s="87">
        <v>45383</v>
      </c>
      <c r="G365" s="87">
        <v>45597</v>
      </c>
      <c r="H365" s="95">
        <v>17000</v>
      </c>
      <c r="I365" s="94">
        <v>0</v>
      </c>
      <c r="J365" s="88">
        <v>25</v>
      </c>
      <c r="K365" s="68">
        <f t="shared" si="42"/>
        <v>487.9</v>
      </c>
      <c r="L365" s="66">
        <f t="shared" si="36"/>
        <v>1207</v>
      </c>
      <c r="M365" s="66">
        <f t="shared" si="37"/>
        <v>221</v>
      </c>
      <c r="N365" s="68">
        <f t="shared" si="38"/>
        <v>516.79999999999995</v>
      </c>
      <c r="O365" s="66">
        <f t="shared" si="39"/>
        <v>1205.3000000000002</v>
      </c>
      <c r="P365" s="66"/>
      <c r="Q365" s="66">
        <f t="shared" si="40"/>
        <v>3638</v>
      </c>
      <c r="R365" s="95">
        <v>1029.7</v>
      </c>
      <c r="S365" s="66">
        <f t="shared" si="41"/>
        <v>2633.3</v>
      </c>
      <c r="T365" s="95">
        <v>15970.3</v>
      </c>
      <c r="U365" s="67" t="s">
        <v>204</v>
      </c>
      <c r="V365" s="68" t="s">
        <v>315</v>
      </c>
    </row>
    <row r="366" spans="1:22" s="3" customFormat="1" ht="30" hidden="1" customHeight="1">
      <c r="A366" s="84">
        <v>360</v>
      </c>
      <c r="B366" s="84" t="s">
        <v>1492</v>
      </c>
      <c r="C366" s="84" t="s">
        <v>1567</v>
      </c>
      <c r="D366" s="84" t="s">
        <v>1568</v>
      </c>
      <c r="E366" s="86" t="s">
        <v>972</v>
      </c>
      <c r="F366" s="87">
        <v>45505</v>
      </c>
      <c r="G366" s="87">
        <v>45689</v>
      </c>
      <c r="H366" s="95">
        <v>13000</v>
      </c>
      <c r="I366" s="94">
        <v>0</v>
      </c>
      <c r="J366" s="88">
        <v>25</v>
      </c>
      <c r="K366" s="68">
        <f t="shared" si="42"/>
        <v>373.1</v>
      </c>
      <c r="L366" s="66">
        <f t="shared" si="36"/>
        <v>922.99999999999989</v>
      </c>
      <c r="M366" s="66">
        <f t="shared" si="37"/>
        <v>169</v>
      </c>
      <c r="N366" s="68">
        <f t="shared" si="38"/>
        <v>395.2</v>
      </c>
      <c r="O366" s="66">
        <f t="shared" si="39"/>
        <v>921.7</v>
      </c>
      <c r="P366" s="93"/>
      <c r="Q366" s="66">
        <f t="shared" si="40"/>
        <v>2782</v>
      </c>
      <c r="R366" s="94">
        <v>793.3</v>
      </c>
      <c r="S366" s="66">
        <f t="shared" si="41"/>
        <v>2013.7</v>
      </c>
      <c r="T366" s="95">
        <v>12206.7</v>
      </c>
      <c r="U366" s="67" t="s">
        <v>204</v>
      </c>
      <c r="V366" s="91" t="s">
        <v>316</v>
      </c>
    </row>
    <row r="367" spans="1:22" s="3" customFormat="1" ht="30" hidden="1" customHeight="1">
      <c r="A367" s="84">
        <v>361</v>
      </c>
      <c r="B367" s="84" t="s">
        <v>1493</v>
      </c>
      <c r="C367" s="84" t="s">
        <v>1567</v>
      </c>
      <c r="D367" s="84" t="s">
        <v>1568</v>
      </c>
      <c r="E367" s="86" t="s">
        <v>972</v>
      </c>
      <c r="F367" s="87">
        <v>45505</v>
      </c>
      <c r="G367" s="87">
        <v>45689</v>
      </c>
      <c r="H367" s="95">
        <v>13000</v>
      </c>
      <c r="I367" s="94">
        <v>0</v>
      </c>
      <c r="J367" s="88">
        <v>25</v>
      </c>
      <c r="K367" s="68">
        <f t="shared" si="42"/>
        <v>373.1</v>
      </c>
      <c r="L367" s="66">
        <f t="shared" si="36"/>
        <v>922.99999999999989</v>
      </c>
      <c r="M367" s="66">
        <f t="shared" si="37"/>
        <v>169</v>
      </c>
      <c r="N367" s="68">
        <f t="shared" si="38"/>
        <v>395.2</v>
      </c>
      <c r="O367" s="66">
        <f t="shared" si="39"/>
        <v>921.7</v>
      </c>
      <c r="P367" s="93"/>
      <c r="Q367" s="66">
        <f t="shared" si="40"/>
        <v>2782</v>
      </c>
      <c r="R367" s="94">
        <v>793.3</v>
      </c>
      <c r="S367" s="66">
        <f t="shared" si="41"/>
        <v>2013.7</v>
      </c>
      <c r="T367" s="95">
        <v>12206.7</v>
      </c>
      <c r="U367" s="67" t="s">
        <v>204</v>
      </c>
      <c r="V367" s="91" t="s">
        <v>316</v>
      </c>
    </row>
    <row r="368" spans="1:22" s="3" customFormat="1" ht="30" hidden="1" customHeight="1">
      <c r="A368" s="84">
        <v>362</v>
      </c>
      <c r="B368" s="84" t="s">
        <v>145</v>
      </c>
      <c r="C368" s="84" t="s">
        <v>26</v>
      </c>
      <c r="D368" s="84" t="s">
        <v>764</v>
      </c>
      <c r="E368" s="86" t="s">
        <v>925</v>
      </c>
      <c r="F368" s="87">
        <v>45412</v>
      </c>
      <c r="G368" s="87">
        <v>45656</v>
      </c>
      <c r="H368" s="95">
        <v>20000</v>
      </c>
      <c r="I368" s="94">
        <v>0</v>
      </c>
      <c r="J368" s="88">
        <v>25</v>
      </c>
      <c r="K368" s="68">
        <f t="shared" si="42"/>
        <v>574</v>
      </c>
      <c r="L368" s="66">
        <f t="shared" si="36"/>
        <v>1419.9999999999998</v>
      </c>
      <c r="M368" s="66">
        <f t="shared" si="37"/>
        <v>260</v>
      </c>
      <c r="N368" s="68">
        <f t="shared" si="38"/>
        <v>608</v>
      </c>
      <c r="O368" s="66">
        <f t="shared" si="39"/>
        <v>1418</v>
      </c>
      <c r="P368" s="66"/>
      <c r="Q368" s="66">
        <f t="shared" si="40"/>
        <v>4280</v>
      </c>
      <c r="R368" s="95">
        <v>1307</v>
      </c>
      <c r="S368" s="66">
        <f t="shared" si="41"/>
        <v>3098</v>
      </c>
      <c r="T368" s="95">
        <v>18693</v>
      </c>
      <c r="U368" s="67" t="s">
        <v>204</v>
      </c>
      <c r="V368" s="68" t="s">
        <v>315</v>
      </c>
    </row>
    <row r="369" spans="1:22" s="3" customFormat="1" ht="30" hidden="1" customHeight="1">
      <c r="A369" s="84">
        <v>363</v>
      </c>
      <c r="B369" s="84" t="s">
        <v>598</v>
      </c>
      <c r="C369" s="84" t="s">
        <v>303</v>
      </c>
      <c r="D369" s="84" t="s">
        <v>1460</v>
      </c>
      <c r="E369" s="86" t="s">
        <v>925</v>
      </c>
      <c r="F369" s="87">
        <v>45383</v>
      </c>
      <c r="G369" s="87">
        <v>45597</v>
      </c>
      <c r="H369" s="95">
        <v>80000</v>
      </c>
      <c r="I369" s="95">
        <v>7400.87</v>
      </c>
      <c r="J369" s="88">
        <v>25</v>
      </c>
      <c r="K369" s="68">
        <f t="shared" si="42"/>
        <v>2296</v>
      </c>
      <c r="L369" s="66">
        <f t="shared" si="36"/>
        <v>5679.9999999999991</v>
      </c>
      <c r="M369" s="66">
        <f t="shared" si="37"/>
        <v>1040</v>
      </c>
      <c r="N369" s="68">
        <f t="shared" si="38"/>
        <v>2432</v>
      </c>
      <c r="O369" s="66">
        <f t="shared" si="39"/>
        <v>5672</v>
      </c>
      <c r="P369" s="66"/>
      <c r="Q369" s="66">
        <f t="shared" si="40"/>
        <v>17120</v>
      </c>
      <c r="R369" s="95">
        <v>12253.87</v>
      </c>
      <c r="S369" s="66">
        <f t="shared" si="41"/>
        <v>12392</v>
      </c>
      <c r="T369" s="95">
        <v>67746.13</v>
      </c>
      <c r="U369" s="67" t="s">
        <v>204</v>
      </c>
      <c r="V369" s="68" t="s">
        <v>316</v>
      </c>
    </row>
    <row r="370" spans="1:22" s="3" customFormat="1" ht="30" hidden="1" customHeight="1">
      <c r="A370" s="84">
        <v>364</v>
      </c>
      <c r="B370" s="84" t="s">
        <v>395</v>
      </c>
      <c r="C370" s="84" t="s">
        <v>475</v>
      </c>
      <c r="D370" s="84" t="s">
        <v>242</v>
      </c>
      <c r="E370" s="86" t="s">
        <v>925</v>
      </c>
      <c r="F370" s="87">
        <v>45383</v>
      </c>
      <c r="G370" s="87">
        <v>45597</v>
      </c>
      <c r="H370" s="95">
        <v>46000</v>
      </c>
      <c r="I370" s="95">
        <v>1289.46</v>
      </c>
      <c r="J370" s="88">
        <v>25</v>
      </c>
      <c r="K370" s="68">
        <f t="shared" si="42"/>
        <v>1320.2</v>
      </c>
      <c r="L370" s="66">
        <f t="shared" si="36"/>
        <v>3265.9999999999995</v>
      </c>
      <c r="M370" s="66">
        <f t="shared" si="37"/>
        <v>598</v>
      </c>
      <c r="N370" s="68">
        <f t="shared" si="38"/>
        <v>1398.4</v>
      </c>
      <c r="O370" s="66">
        <f t="shared" si="39"/>
        <v>3261.4</v>
      </c>
      <c r="P370" s="66"/>
      <c r="Q370" s="66">
        <f t="shared" si="40"/>
        <v>9844</v>
      </c>
      <c r="R370" s="95">
        <v>4033.06</v>
      </c>
      <c r="S370" s="66">
        <f t="shared" si="41"/>
        <v>7125.4</v>
      </c>
      <c r="T370" s="95">
        <v>41966.94</v>
      </c>
      <c r="U370" s="67" t="s">
        <v>204</v>
      </c>
      <c r="V370" s="68" t="s">
        <v>315</v>
      </c>
    </row>
    <row r="371" spans="1:22" s="3" customFormat="1" ht="30" hidden="1" customHeight="1">
      <c r="A371" s="84">
        <v>365</v>
      </c>
      <c r="B371" s="84" t="s">
        <v>630</v>
      </c>
      <c r="C371" s="84" t="s">
        <v>26</v>
      </c>
      <c r="D371" s="84" t="s">
        <v>210</v>
      </c>
      <c r="E371" s="86" t="s">
        <v>925</v>
      </c>
      <c r="F371" s="87">
        <v>45444</v>
      </c>
      <c r="G371" s="87">
        <v>45627</v>
      </c>
      <c r="H371" s="95">
        <v>35000</v>
      </c>
      <c r="I371" s="94">
        <v>0</v>
      </c>
      <c r="J371" s="88">
        <v>25</v>
      </c>
      <c r="K371" s="68">
        <f t="shared" si="42"/>
        <v>1004.5</v>
      </c>
      <c r="L371" s="66">
        <f t="shared" si="36"/>
        <v>2485</v>
      </c>
      <c r="M371" s="66">
        <f t="shared" si="37"/>
        <v>455</v>
      </c>
      <c r="N371" s="68">
        <f t="shared" si="38"/>
        <v>1064</v>
      </c>
      <c r="O371" s="66">
        <f t="shared" si="39"/>
        <v>2481.5</v>
      </c>
      <c r="P371" s="66"/>
      <c r="Q371" s="66">
        <f t="shared" si="40"/>
        <v>7490</v>
      </c>
      <c r="R371" s="95">
        <v>2093.5</v>
      </c>
      <c r="S371" s="66">
        <f t="shared" si="41"/>
        <v>5421.5</v>
      </c>
      <c r="T371" s="95">
        <v>32906.5</v>
      </c>
      <c r="U371" s="67" t="s">
        <v>204</v>
      </c>
      <c r="V371" s="68" t="s">
        <v>316</v>
      </c>
    </row>
    <row r="372" spans="1:22" s="3" customFormat="1" ht="30" hidden="1" customHeight="1">
      <c r="A372" s="84">
        <v>366</v>
      </c>
      <c r="B372" s="84" t="s">
        <v>480</v>
      </c>
      <c r="C372" s="84" t="s">
        <v>469</v>
      </c>
      <c r="D372" s="84" t="s">
        <v>239</v>
      </c>
      <c r="E372" s="86" t="s">
        <v>925</v>
      </c>
      <c r="F372" s="87">
        <v>45444</v>
      </c>
      <c r="G372" s="87">
        <v>45627</v>
      </c>
      <c r="H372" s="95">
        <v>40000</v>
      </c>
      <c r="I372" s="94">
        <v>442.65</v>
      </c>
      <c r="J372" s="88">
        <v>25</v>
      </c>
      <c r="K372" s="68">
        <f t="shared" si="42"/>
        <v>1148</v>
      </c>
      <c r="L372" s="66">
        <f t="shared" si="36"/>
        <v>2839.9999999999995</v>
      </c>
      <c r="M372" s="66">
        <f t="shared" si="37"/>
        <v>520</v>
      </c>
      <c r="N372" s="68">
        <f t="shared" si="38"/>
        <v>1216</v>
      </c>
      <c r="O372" s="66">
        <f t="shared" si="39"/>
        <v>2836</v>
      </c>
      <c r="P372" s="66"/>
      <c r="Q372" s="66">
        <f t="shared" si="40"/>
        <v>8560</v>
      </c>
      <c r="R372" s="95">
        <v>2831.65</v>
      </c>
      <c r="S372" s="66">
        <f t="shared" si="41"/>
        <v>6196</v>
      </c>
      <c r="T372" s="95">
        <v>37168.35</v>
      </c>
      <c r="U372" s="67" t="s">
        <v>204</v>
      </c>
      <c r="V372" s="68" t="s">
        <v>315</v>
      </c>
    </row>
    <row r="373" spans="1:22" s="3" customFormat="1" ht="30" hidden="1" customHeight="1">
      <c r="A373" s="84">
        <v>367</v>
      </c>
      <c r="B373" s="84" t="s">
        <v>1239</v>
      </c>
      <c r="C373" s="84" t="s">
        <v>17</v>
      </c>
      <c r="D373" s="84" t="s">
        <v>663</v>
      </c>
      <c r="E373" s="86" t="s">
        <v>972</v>
      </c>
      <c r="F373" s="87">
        <v>45474</v>
      </c>
      <c r="G373" s="87">
        <v>45809</v>
      </c>
      <c r="H373" s="95">
        <v>10000</v>
      </c>
      <c r="I373" s="94">
        <v>0</v>
      </c>
      <c r="J373" s="88">
        <v>25</v>
      </c>
      <c r="K373" s="68">
        <f t="shared" si="42"/>
        <v>287</v>
      </c>
      <c r="L373" s="66">
        <f t="shared" si="36"/>
        <v>709.99999999999989</v>
      </c>
      <c r="M373" s="66">
        <f t="shared" si="37"/>
        <v>130</v>
      </c>
      <c r="N373" s="68">
        <f t="shared" si="38"/>
        <v>304</v>
      </c>
      <c r="O373" s="66">
        <f t="shared" si="39"/>
        <v>709</v>
      </c>
      <c r="P373" s="66"/>
      <c r="Q373" s="66">
        <f t="shared" si="40"/>
        <v>2140</v>
      </c>
      <c r="R373" s="94">
        <v>616</v>
      </c>
      <c r="S373" s="66">
        <f t="shared" si="41"/>
        <v>1549</v>
      </c>
      <c r="T373" s="95">
        <v>9384</v>
      </c>
      <c r="U373" s="67" t="s">
        <v>204</v>
      </c>
      <c r="V373" s="68" t="s">
        <v>315</v>
      </c>
    </row>
    <row r="374" spans="1:22" s="3" customFormat="1" ht="30" hidden="1" customHeight="1">
      <c r="A374" s="84">
        <v>368</v>
      </c>
      <c r="B374" s="84" t="s">
        <v>572</v>
      </c>
      <c r="C374" s="84" t="s">
        <v>58</v>
      </c>
      <c r="D374" s="84" t="s">
        <v>218</v>
      </c>
      <c r="E374" s="86" t="s">
        <v>925</v>
      </c>
      <c r="F374" s="87">
        <v>45383</v>
      </c>
      <c r="G374" s="87">
        <v>45597</v>
      </c>
      <c r="H374" s="95">
        <v>25000</v>
      </c>
      <c r="I374" s="94">
        <v>0</v>
      </c>
      <c r="J374" s="88">
        <v>25</v>
      </c>
      <c r="K374" s="68">
        <f t="shared" si="42"/>
        <v>717.5</v>
      </c>
      <c r="L374" s="66">
        <f t="shared" si="36"/>
        <v>1774.9999999999998</v>
      </c>
      <c r="M374" s="66">
        <f t="shared" si="37"/>
        <v>325</v>
      </c>
      <c r="N374" s="68">
        <f t="shared" si="38"/>
        <v>760</v>
      </c>
      <c r="O374" s="66">
        <f t="shared" si="39"/>
        <v>1772.5000000000002</v>
      </c>
      <c r="P374" s="66"/>
      <c r="Q374" s="66">
        <f t="shared" si="40"/>
        <v>5350</v>
      </c>
      <c r="R374" s="95">
        <v>16491.77</v>
      </c>
      <c r="S374" s="66">
        <f t="shared" si="41"/>
        <v>3872.5</v>
      </c>
      <c r="T374" s="95">
        <v>8508.23</v>
      </c>
      <c r="U374" s="67" t="s">
        <v>204</v>
      </c>
      <c r="V374" s="68" t="s">
        <v>315</v>
      </c>
    </row>
    <row r="375" spans="1:22" s="3" customFormat="1" ht="30" hidden="1" customHeight="1">
      <c r="A375" s="84">
        <v>369</v>
      </c>
      <c r="B375" s="84" t="s">
        <v>1034</v>
      </c>
      <c r="C375" s="84" t="s">
        <v>58</v>
      </c>
      <c r="D375" s="84" t="s">
        <v>212</v>
      </c>
      <c r="E375" s="86" t="s">
        <v>925</v>
      </c>
      <c r="F375" s="87">
        <v>45383</v>
      </c>
      <c r="G375" s="87">
        <v>45597</v>
      </c>
      <c r="H375" s="95">
        <v>75000</v>
      </c>
      <c r="I375" s="95">
        <v>6309.38</v>
      </c>
      <c r="J375" s="88">
        <v>25</v>
      </c>
      <c r="K375" s="68">
        <f t="shared" si="42"/>
        <v>2152.5</v>
      </c>
      <c r="L375" s="66">
        <f t="shared" si="36"/>
        <v>5324.9999999999991</v>
      </c>
      <c r="M375" s="66">
        <f t="shared" si="37"/>
        <v>975</v>
      </c>
      <c r="N375" s="68">
        <f t="shared" si="38"/>
        <v>2280</v>
      </c>
      <c r="O375" s="66">
        <f t="shared" si="39"/>
        <v>5317.5</v>
      </c>
      <c r="P375" s="90"/>
      <c r="Q375" s="66">
        <f t="shared" si="40"/>
        <v>16050</v>
      </c>
      <c r="R375" s="95">
        <v>10766.88</v>
      </c>
      <c r="S375" s="66">
        <f t="shared" si="41"/>
        <v>11617.5</v>
      </c>
      <c r="T375" s="95">
        <v>64233.120000000003</v>
      </c>
      <c r="U375" s="67" t="s">
        <v>204</v>
      </c>
      <c r="V375" s="91" t="s">
        <v>315</v>
      </c>
    </row>
    <row r="376" spans="1:22" s="3" customFormat="1" ht="30" hidden="1" customHeight="1">
      <c r="A376" s="84">
        <v>370</v>
      </c>
      <c r="B376" s="84" t="s">
        <v>1240</v>
      </c>
      <c r="C376" s="84" t="s">
        <v>303</v>
      </c>
      <c r="D376" s="84" t="s">
        <v>695</v>
      </c>
      <c r="E376" s="86" t="s">
        <v>972</v>
      </c>
      <c r="F376" s="87">
        <v>45474</v>
      </c>
      <c r="G376" s="87">
        <v>45809</v>
      </c>
      <c r="H376" s="95">
        <v>30000</v>
      </c>
      <c r="I376" s="94">
        <v>0</v>
      </c>
      <c r="J376" s="88">
        <v>25</v>
      </c>
      <c r="K376" s="68">
        <f t="shared" si="42"/>
        <v>861</v>
      </c>
      <c r="L376" s="66">
        <f t="shared" si="36"/>
        <v>2130</v>
      </c>
      <c r="M376" s="66">
        <f t="shared" si="37"/>
        <v>390</v>
      </c>
      <c r="N376" s="68">
        <f t="shared" si="38"/>
        <v>912</v>
      </c>
      <c r="O376" s="66">
        <f t="shared" si="39"/>
        <v>2127</v>
      </c>
      <c r="P376" s="90"/>
      <c r="Q376" s="66">
        <f t="shared" si="40"/>
        <v>6420</v>
      </c>
      <c r="R376" s="95">
        <v>1798</v>
      </c>
      <c r="S376" s="66">
        <f t="shared" si="41"/>
        <v>4647</v>
      </c>
      <c r="T376" s="95">
        <v>28202</v>
      </c>
      <c r="U376" s="67" t="s">
        <v>204</v>
      </c>
      <c r="V376" s="91" t="s">
        <v>316</v>
      </c>
    </row>
    <row r="377" spans="1:22" s="3" customFormat="1" ht="30" hidden="1" customHeight="1">
      <c r="A377" s="84">
        <v>371</v>
      </c>
      <c r="B377" s="84" t="s">
        <v>875</v>
      </c>
      <c r="C377" s="84" t="s">
        <v>511</v>
      </c>
      <c r="D377" s="84" t="s">
        <v>244</v>
      </c>
      <c r="E377" s="86" t="s">
        <v>925</v>
      </c>
      <c r="F377" s="87">
        <v>45383</v>
      </c>
      <c r="G377" s="87">
        <v>45597</v>
      </c>
      <c r="H377" s="95">
        <v>35000</v>
      </c>
      <c r="I377" s="94">
        <v>0</v>
      </c>
      <c r="J377" s="88">
        <v>25</v>
      </c>
      <c r="K377" s="68">
        <f t="shared" si="42"/>
        <v>1004.5</v>
      </c>
      <c r="L377" s="66">
        <f t="shared" si="36"/>
        <v>2485</v>
      </c>
      <c r="M377" s="66">
        <f t="shared" si="37"/>
        <v>455</v>
      </c>
      <c r="N377" s="68">
        <f t="shared" si="38"/>
        <v>1064</v>
      </c>
      <c r="O377" s="66">
        <f t="shared" si="39"/>
        <v>2481.5</v>
      </c>
      <c r="P377" s="66"/>
      <c r="Q377" s="66">
        <f t="shared" si="40"/>
        <v>7490</v>
      </c>
      <c r="R377" s="95">
        <v>2093.5</v>
      </c>
      <c r="S377" s="66">
        <f t="shared" si="41"/>
        <v>5421.5</v>
      </c>
      <c r="T377" s="95">
        <v>32906.5</v>
      </c>
      <c r="U377" s="67" t="s">
        <v>204</v>
      </c>
      <c r="V377" s="68" t="s">
        <v>316</v>
      </c>
    </row>
    <row r="378" spans="1:22" s="3" customFormat="1" ht="30" hidden="1" customHeight="1">
      <c r="A378" s="84">
        <v>372</v>
      </c>
      <c r="B378" s="84" t="s">
        <v>1494</v>
      </c>
      <c r="C378" s="84" t="s">
        <v>1567</v>
      </c>
      <c r="D378" s="84" t="s">
        <v>1568</v>
      </c>
      <c r="E378" s="86" t="s">
        <v>972</v>
      </c>
      <c r="F378" s="87">
        <v>45505</v>
      </c>
      <c r="G378" s="87">
        <v>45689</v>
      </c>
      <c r="H378" s="95">
        <v>13000</v>
      </c>
      <c r="I378" s="94">
        <v>0</v>
      </c>
      <c r="J378" s="88">
        <v>25</v>
      </c>
      <c r="K378" s="68">
        <f t="shared" si="42"/>
        <v>373.1</v>
      </c>
      <c r="L378" s="66">
        <f t="shared" si="36"/>
        <v>922.99999999999989</v>
      </c>
      <c r="M378" s="66">
        <f t="shared" si="37"/>
        <v>169</v>
      </c>
      <c r="N378" s="68">
        <f t="shared" si="38"/>
        <v>395.2</v>
      </c>
      <c r="O378" s="66">
        <f t="shared" si="39"/>
        <v>921.7</v>
      </c>
      <c r="P378" s="93"/>
      <c r="Q378" s="66">
        <f t="shared" si="40"/>
        <v>2782</v>
      </c>
      <c r="R378" s="94">
        <v>793.3</v>
      </c>
      <c r="S378" s="66">
        <f t="shared" si="41"/>
        <v>2013.7</v>
      </c>
      <c r="T378" s="95">
        <v>12206.7</v>
      </c>
      <c r="U378" s="67" t="s">
        <v>204</v>
      </c>
      <c r="V378" s="91" t="s">
        <v>316</v>
      </c>
    </row>
    <row r="379" spans="1:22" s="3" customFormat="1" ht="30" hidden="1" customHeight="1">
      <c r="A379" s="84">
        <v>373</v>
      </c>
      <c r="B379" s="84" t="s">
        <v>1149</v>
      </c>
      <c r="C379" s="84" t="s">
        <v>78</v>
      </c>
      <c r="D379" s="84" t="s">
        <v>226</v>
      </c>
      <c r="E379" s="86" t="s">
        <v>925</v>
      </c>
      <c r="F379" s="87">
        <v>45352</v>
      </c>
      <c r="G379" s="87">
        <v>45536</v>
      </c>
      <c r="H379" s="95">
        <v>60000</v>
      </c>
      <c r="I379" s="95">
        <v>3486.68</v>
      </c>
      <c r="J379" s="88">
        <v>25</v>
      </c>
      <c r="K379" s="68">
        <f t="shared" si="42"/>
        <v>1722</v>
      </c>
      <c r="L379" s="66">
        <f t="shared" si="36"/>
        <v>4260</v>
      </c>
      <c r="M379" s="66">
        <f t="shared" si="37"/>
        <v>780</v>
      </c>
      <c r="N379" s="68">
        <f t="shared" si="38"/>
        <v>1824</v>
      </c>
      <c r="O379" s="66">
        <f t="shared" si="39"/>
        <v>4254</v>
      </c>
      <c r="P379" s="66"/>
      <c r="Q379" s="66">
        <f t="shared" si="40"/>
        <v>12840</v>
      </c>
      <c r="R379" s="95">
        <v>7157.68</v>
      </c>
      <c r="S379" s="66">
        <f t="shared" si="41"/>
        <v>9294</v>
      </c>
      <c r="T379" s="95">
        <v>52842.32</v>
      </c>
      <c r="U379" s="67" t="s">
        <v>204</v>
      </c>
      <c r="V379" s="68" t="s">
        <v>316</v>
      </c>
    </row>
    <row r="380" spans="1:22" s="3" customFormat="1" ht="30" hidden="1" customHeight="1">
      <c r="A380" s="84">
        <v>374</v>
      </c>
      <c r="B380" s="84" t="s">
        <v>1436</v>
      </c>
      <c r="C380" s="84" t="s">
        <v>303</v>
      </c>
      <c r="D380" s="84" t="s">
        <v>964</v>
      </c>
      <c r="E380" s="86" t="s">
        <v>925</v>
      </c>
      <c r="F380" s="87">
        <v>45444</v>
      </c>
      <c r="G380" s="87">
        <v>45627</v>
      </c>
      <c r="H380" s="95">
        <v>25000</v>
      </c>
      <c r="I380" s="94">
        <v>0</v>
      </c>
      <c r="J380" s="88">
        <v>25</v>
      </c>
      <c r="K380" s="68">
        <f t="shared" si="42"/>
        <v>717.5</v>
      </c>
      <c r="L380" s="66">
        <f t="shared" si="36"/>
        <v>1774.9999999999998</v>
      </c>
      <c r="M380" s="66">
        <f t="shared" si="37"/>
        <v>325</v>
      </c>
      <c r="N380" s="68">
        <f t="shared" si="38"/>
        <v>760</v>
      </c>
      <c r="O380" s="66">
        <f t="shared" si="39"/>
        <v>1772.5000000000002</v>
      </c>
      <c r="P380" s="66"/>
      <c r="Q380" s="66">
        <f t="shared" si="40"/>
        <v>5350</v>
      </c>
      <c r="R380" s="95">
        <v>1502.5</v>
      </c>
      <c r="S380" s="66">
        <f t="shared" si="41"/>
        <v>3872.5</v>
      </c>
      <c r="T380" s="95">
        <v>23497.5</v>
      </c>
      <c r="U380" s="67" t="s">
        <v>204</v>
      </c>
      <c r="V380" s="68" t="s">
        <v>315</v>
      </c>
    </row>
    <row r="381" spans="1:22" s="3" customFormat="1" ht="30" hidden="1" customHeight="1">
      <c r="A381" s="84">
        <v>375</v>
      </c>
      <c r="B381" s="84" t="s">
        <v>403</v>
      </c>
      <c r="C381" s="84" t="s">
        <v>4</v>
      </c>
      <c r="D381" s="84" t="s">
        <v>862</v>
      </c>
      <c r="E381" s="86" t="s">
        <v>925</v>
      </c>
      <c r="F381" s="87">
        <v>45383</v>
      </c>
      <c r="G381" s="87">
        <v>45597</v>
      </c>
      <c r="H381" s="95">
        <v>12000</v>
      </c>
      <c r="I381" s="94">
        <v>0</v>
      </c>
      <c r="J381" s="88">
        <v>25</v>
      </c>
      <c r="K381" s="68">
        <f t="shared" si="42"/>
        <v>344.4</v>
      </c>
      <c r="L381" s="66">
        <f t="shared" si="36"/>
        <v>851.99999999999989</v>
      </c>
      <c r="M381" s="66">
        <f t="shared" si="37"/>
        <v>156</v>
      </c>
      <c r="N381" s="68">
        <f t="shared" si="38"/>
        <v>364.8</v>
      </c>
      <c r="O381" s="66">
        <f t="shared" si="39"/>
        <v>850.80000000000007</v>
      </c>
      <c r="P381" s="66"/>
      <c r="Q381" s="66">
        <f t="shared" si="40"/>
        <v>2568</v>
      </c>
      <c r="R381" s="94">
        <v>734.2</v>
      </c>
      <c r="S381" s="66">
        <f t="shared" si="41"/>
        <v>1858.8</v>
      </c>
      <c r="T381" s="95">
        <v>11265.8</v>
      </c>
      <c r="U381" s="67" t="s">
        <v>204</v>
      </c>
      <c r="V381" s="68" t="s">
        <v>316</v>
      </c>
    </row>
    <row r="382" spans="1:22" s="3" customFormat="1" ht="30" hidden="1" customHeight="1">
      <c r="A382" s="84">
        <v>376</v>
      </c>
      <c r="B382" s="84" t="s">
        <v>1241</v>
      </c>
      <c r="C382" s="84" t="s">
        <v>8</v>
      </c>
      <c r="D382" s="84" t="s">
        <v>725</v>
      </c>
      <c r="E382" s="86" t="s">
        <v>972</v>
      </c>
      <c r="F382" s="87">
        <v>45474</v>
      </c>
      <c r="G382" s="87">
        <v>45809</v>
      </c>
      <c r="H382" s="95">
        <v>10000</v>
      </c>
      <c r="I382" s="94">
        <v>0</v>
      </c>
      <c r="J382" s="88">
        <v>25</v>
      </c>
      <c r="K382" s="68">
        <f t="shared" si="42"/>
        <v>287</v>
      </c>
      <c r="L382" s="66">
        <f t="shared" si="36"/>
        <v>709.99999999999989</v>
      </c>
      <c r="M382" s="66">
        <f t="shared" si="37"/>
        <v>130</v>
      </c>
      <c r="N382" s="68">
        <f t="shared" si="38"/>
        <v>304</v>
      </c>
      <c r="O382" s="66">
        <f t="shared" si="39"/>
        <v>709</v>
      </c>
      <c r="P382" s="66"/>
      <c r="Q382" s="66">
        <f t="shared" si="40"/>
        <v>2140</v>
      </c>
      <c r="R382" s="95">
        <v>1116</v>
      </c>
      <c r="S382" s="66">
        <f t="shared" si="41"/>
        <v>1549</v>
      </c>
      <c r="T382" s="95">
        <v>8884</v>
      </c>
      <c r="U382" s="67" t="s">
        <v>204</v>
      </c>
      <c r="V382" s="68" t="s">
        <v>315</v>
      </c>
    </row>
    <row r="383" spans="1:22" s="3" customFormat="1" ht="30" hidden="1" customHeight="1">
      <c r="A383" s="84">
        <v>377</v>
      </c>
      <c r="B383" s="84" t="s">
        <v>962</v>
      </c>
      <c r="C383" s="84" t="s">
        <v>6</v>
      </c>
      <c r="D383" s="84" t="s">
        <v>991</v>
      </c>
      <c r="E383" s="86" t="s">
        <v>925</v>
      </c>
      <c r="F383" s="87">
        <v>45352</v>
      </c>
      <c r="G383" s="87">
        <v>45536</v>
      </c>
      <c r="H383" s="95">
        <v>120000</v>
      </c>
      <c r="I383" s="95">
        <v>16381</v>
      </c>
      <c r="J383" s="88">
        <v>25</v>
      </c>
      <c r="K383" s="68">
        <f t="shared" si="42"/>
        <v>3444</v>
      </c>
      <c r="L383" s="66">
        <f t="shared" si="36"/>
        <v>8520</v>
      </c>
      <c r="M383" s="66">
        <f t="shared" si="37"/>
        <v>1560</v>
      </c>
      <c r="N383" s="68">
        <f t="shared" si="38"/>
        <v>3648</v>
      </c>
      <c r="O383" s="66">
        <f t="shared" si="39"/>
        <v>8508</v>
      </c>
      <c r="P383" s="66"/>
      <c r="Q383" s="66">
        <f t="shared" si="40"/>
        <v>25680</v>
      </c>
      <c r="R383" s="95">
        <v>25213.46</v>
      </c>
      <c r="S383" s="66">
        <f t="shared" si="41"/>
        <v>18588</v>
      </c>
      <c r="T383" s="95">
        <v>94786.54</v>
      </c>
      <c r="U383" s="67" t="s">
        <v>204</v>
      </c>
      <c r="V383" s="68" t="s">
        <v>316</v>
      </c>
    </row>
    <row r="384" spans="1:22" s="3" customFormat="1" ht="30" hidden="1" customHeight="1">
      <c r="A384" s="84">
        <v>378</v>
      </c>
      <c r="B384" s="84" t="s">
        <v>519</v>
      </c>
      <c r="C384" s="84" t="s">
        <v>541</v>
      </c>
      <c r="D384" s="84" t="s">
        <v>218</v>
      </c>
      <c r="E384" s="86" t="s">
        <v>925</v>
      </c>
      <c r="F384" s="87">
        <v>45474</v>
      </c>
      <c r="G384" s="87">
        <v>45809</v>
      </c>
      <c r="H384" s="95">
        <v>42000</v>
      </c>
      <c r="I384" s="94">
        <v>724.92</v>
      </c>
      <c r="J384" s="88">
        <v>25</v>
      </c>
      <c r="K384" s="68">
        <f t="shared" si="42"/>
        <v>1205.4000000000001</v>
      </c>
      <c r="L384" s="66">
        <f t="shared" si="36"/>
        <v>2981.9999999999995</v>
      </c>
      <c r="M384" s="66">
        <f t="shared" si="37"/>
        <v>546</v>
      </c>
      <c r="N384" s="68">
        <f t="shared" si="38"/>
        <v>1276.8</v>
      </c>
      <c r="O384" s="66">
        <f t="shared" si="39"/>
        <v>2977.8</v>
      </c>
      <c r="P384" s="66"/>
      <c r="Q384" s="66">
        <f t="shared" si="40"/>
        <v>8988</v>
      </c>
      <c r="R384" s="95">
        <v>3232.12</v>
      </c>
      <c r="S384" s="66">
        <f t="shared" si="41"/>
        <v>6505.7999999999993</v>
      </c>
      <c r="T384" s="95">
        <v>38767.879999999997</v>
      </c>
      <c r="U384" s="67" t="s">
        <v>204</v>
      </c>
      <c r="V384" s="68" t="s">
        <v>315</v>
      </c>
    </row>
    <row r="385" spans="1:22" s="3" customFormat="1" ht="30" hidden="1" customHeight="1">
      <c r="A385" s="84">
        <v>379</v>
      </c>
      <c r="B385" s="84" t="s">
        <v>125</v>
      </c>
      <c r="C385" s="84" t="s">
        <v>26</v>
      </c>
      <c r="D385" s="84" t="s">
        <v>801</v>
      </c>
      <c r="E385" s="86" t="s">
        <v>925</v>
      </c>
      <c r="F385" s="87">
        <v>45444</v>
      </c>
      <c r="G385" s="87">
        <v>45627</v>
      </c>
      <c r="H385" s="95">
        <v>20000</v>
      </c>
      <c r="I385" s="94">
        <v>0</v>
      </c>
      <c r="J385" s="88">
        <v>25</v>
      </c>
      <c r="K385" s="68">
        <f t="shared" si="42"/>
        <v>574</v>
      </c>
      <c r="L385" s="66">
        <f t="shared" si="36"/>
        <v>1419.9999999999998</v>
      </c>
      <c r="M385" s="66">
        <f t="shared" si="37"/>
        <v>260</v>
      </c>
      <c r="N385" s="68">
        <f t="shared" si="38"/>
        <v>608</v>
      </c>
      <c r="O385" s="66">
        <f t="shared" si="39"/>
        <v>1418</v>
      </c>
      <c r="P385" s="66"/>
      <c r="Q385" s="66">
        <f t="shared" si="40"/>
        <v>4280</v>
      </c>
      <c r="R385" s="95">
        <v>1207</v>
      </c>
      <c r="S385" s="66">
        <f t="shared" si="41"/>
        <v>3098</v>
      </c>
      <c r="T385" s="95">
        <v>18793</v>
      </c>
      <c r="U385" s="67" t="s">
        <v>204</v>
      </c>
      <c r="V385" s="68" t="s">
        <v>315</v>
      </c>
    </row>
    <row r="386" spans="1:22" s="3" customFormat="1" ht="30" hidden="1" customHeight="1">
      <c r="A386" s="84">
        <v>380</v>
      </c>
      <c r="B386" s="84" t="s">
        <v>1035</v>
      </c>
      <c r="C386" s="84" t="s">
        <v>1112</v>
      </c>
      <c r="D386" s="84" t="s">
        <v>227</v>
      </c>
      <c r="E386" s="86" t="s">
        <v>972</v>
      </c>
      <c r="F386" s="87">
        <v>45383</v>
      </c>
      <c r="G386" s="87">
        <v>45627</v>
      </c>
      <c r="H386" s="95">
        <v>85000</v>
      </c>
      <c r="I386" s="95">
        <v>8576.99</v>
      </c>
      <c r="J386" s="88">
        <v>25</v>
      </c>
      <c r="K386" s="68">
        <f t="shared" si="42"/>
        <v>2439.5</v>
      </c>
      <c r="L386" s="66">
        <f t="shared" si="36"/>
        <v>6034.9999999999991</v>
      </c>
      <c r="M386" s="66">
        <f t="shared" si="37"/>
        <v>1105</v>
      </c>
      <c r="N386" s="68">
        <f t="shared" si="38"/>
        <v>2584</v>
      </c>
      <c r="O386" s="66">
        <f t="shared" si="39"/>
        <v>6026.5</v>
      </c>
      <c r="P386" s="90"/>
      <c r="Q386" s="66">
        <f t="shared" si="40"/>
        <v>18190</v>
      </c>
      <c r="R386" s="95">
        <v>13625.49</v>
      </c>
      <c r="S386" s="66">
        <f t="shared" si="41"/>
        <v>13166.5</v>
      </c>
      <c r="T386" s="95">
        <v>71374.509999999995</v>
      </c>
      <c r="U386" s="67" t="s">
        <v>204</v>
      </c>
      <c r="V386" s="91" t="s">
        <v>316</v>
      </c>
    </row>
    <row r="387" spans="1:22" s="3" customFormat="1" ht="30" hidden="1" customHeight="1">
      <c r="A387" s="84">
        <v>381</v>
      </c>
      <c r="B387" s="84" t="s">
        <v>939</v>
      </c>
      <c r="C387" s="84" t="s">
        <v>70</v>
      </c>
      <c r="D387" s="84" t="s">
        <v>964</v>
      </c>
      <c r="E387" s="86" t="s">
        <v>925</v>
      </c>
      <c r="F387" s="87">
        <v>45383</v>
      </c>
      <c r="G387" s="87">
        <v>45597</v>
      </c>
      <c r="H387" s="95">
        <v>60000</v>
      </c>
      <c r="I387" s="95">
        <v>3486.68</v>
      </c>
      <c r="J387" s="88">
        <v>25</v>
      </c>
      <c r="K387" s="68">
        <f t="shared" si="42"/>
        <v>1722</v>
      </c>
      <c r="L387" s="66">
        <f t="shared" si="36"/>
        <v>4260</v>
      </c>
      <c r="M387" s="66">
        <f t="shared" si="37"/>
        <v>780</v>
      </c>
      <c r="N387" s="68">
        <f t="shared" si="38"/>
        <v>1824</v>
      </c>
      <c r="O387" s="66">
        <f t="shared" si="39"/>
        <v>4254</v>
      </c>
      <c r="P387" s="66"/>
      <c r="Q387" s="66">
        <f t="shared" si="40"/>
        <v>12840</v>
      </c>
      <c r="R387" s="95">
        <v>7057.68</v>
      </c>
      <c r="S387" s="66">
        <f t="shared" si="41"/>
        <v>9294</v>
      </c>
      <c r="T387" s="95">
        <v>52942.32</v>
      </c>
      <c r="U387" s="67" t="s">
        <v>204</v>
      </c>
      <c r="V387" s="68" t="s">
        <v>315</v>
      </c>
    </row>
    <row r="388" spans="1:22" s="3" customFormat="1" ht="30" hidden="1" customHeight="1">
      <c r="A388" s="84">
        <v>382</v>
      </c>
      <c r="B388" s="84" t="s">
        <v>331</v>
      </c>
      <c r="C388" s="84" t="s">
        <v>87</v>
      </c>
      <c r="D388" s="84" t="s">
        <v>860</v>
      </c>
      <c r="E388" s="86" t="s">
        <v>925</v>
      </c>
      <c r="F388" s="87">
        <v>45383</v>
      </c>
      <c r="G388" s="87">
        <v>45597</v>
      </c>
      <c r="H388" s="95">
        <v>46000</v>
      </c>
      <c r="I388" s="95">
        <v>1289.46</v>
      </c>
      <c r="J388" s="88">
        <v>25</v>
      </c>
      <c r="K388" s="68">
        <f t="shared" si="42"/>
        <v>1320.2</v>
      </c>
      <c r="L388" s="66">
        <f t="shared" si="36"/>
        <v>3265.9999999999995</v>
      </c>
      <c r="M388" s="66">
        <f t="shared" si="37"/>
        <v>598</v>
      </c>
      <c r="N388" s="68">
        <f t="shared" si="38"/>
        <v>1398.4</v>
      </c>
      <c r="O388" s="66">
        <f t="shared" si="39"/>
        <v>3261.4</v>
      </c>
      <c r="P388" s="66"/>
      <c r="Q388" s="66">
        <f t="shared" si="40"/>
        <v>9844</v>
      </c>
      <c r="R388" s="95">
        <v>4133.0600000000004</v>
      </c>
      <c r="S388" s="66">
        <f t="shared" si="41"/>
        <v>7125.4</v>
      </c>
      <c r="T388" s="95">
        <v>41866.94</v>
      </c>
      <c r="U388" s="67" t="s">
        <v>204</v>
      </c>
      <c r="V388" s="68" t="s">
        <v>315</v>
      </c>
    </row>
    <row r="389" spans="1:22" s="3" customFormat="1" ht="30" hidden="1" customHeight="1">
      <c r="A389" s="84">
        <v>383</v>
      </c>
      <c r="B389" s="94" t="s">
        <v>1620</v>
      </c>
      <c r="C389" s="94" t="s">
        <v>8</v>
      </c>
      <c r="D389" s="94" t="s">
        <v>227</v>
      </c>
      <c r="E389" s="86" t="s">
        <v>972</v>
      </c>
      <c r="F389" s="87">
        <v>45505</v>
      </c>
      <c r="G389" s="87">
        <v>45689</v>
      </c>
      <c r="H389" s="95">
        <v>20000</v>
      </c>
      <c r="I389" s="94">
        <v>0</v>
      </c>
      <c r="J389" s="88">
        <v>25</v>
      </c>
      <c r="K389" s="68">
        <f t="shared" si="42"/>
        <v>574</v>
      </c>
      <c r="L389" s="66">
        <f t="shared" si="36"/>
        <v>1419.9999999999998</v>
      </c>
      <c r="M389" s="66">
        <f t="shared" si="37"/>
        <v>260</v>
      </c>
      <c r="N389" s="68">
        <f t="shared" si="38"/>
        <v>608</v>
      </c>
      <c r="O389" s="66">
        <f>H389*0.0709</f>
        <v>1418</v>
      </c>
      <c r="P389" s="66"/>
      <c r="Q389" s="66">
        <f t="shared" si="40"/>
        <v>4280</v>
      </c>
      <c r="R389" s="95">
        <v>1207</v>
      </c>
      <c r="S389" s="66">
        <f t="shared" si="41"/>
        <v>3098</v>
      </c>
      <c r="T389" s="95">
        <v>18793</v>
      </c>
      <c r="U389" s="67" t="s">
        <v>204</v>
      </c>
      <c r="V389" s="68" t="s">
        <v>316</v>
      </c>
    </row>
    <row r="390" spans="1:22" s="3" customFormat="1" ht="30" hidden="1" customHeight="1">
      <c r="A390" s="84">
        <v>384</v>
      </c>
      <c r="B390" s="84" t="s">
        <v>759</v>
      </c>
      <c r="C390" s="84" t="s">
        <v>704</v>
      </c>
      <c r="D390" s="84" t="s">
        <v>221</v>
      </c>
      <c r="E390" s="86" t="s">
        <v>925</v>
      </c>
      <c r="F390" s="87">
        <v>45412</v>
      </c>
      <c r="G390" s="87">
        <v>45656</v>
      </c>
      <c r="H390" s="95">
        <v>65000</v>
      </c>
      <c r="I390" s="95">
        <v>4427.58</v>
      </c>
      <c r="J390" s="88">
        <v>25</v>
      </c>
      <c r="K390" s="68">
        <f t="shared" si="42"/>
        <v>1865.5</v>
      </c>
      <c r="L390" s="66">
        <f t="shared" si="36"/>
        <v>4615</v>
      </c>
      <c r="M390" s="66">
        <f t="shared" si="37"/>
        <v>845</v>
      </c>
      <c r="N390" s="68">
        <f t="shared" si="38"/>
        <v>1976</v>
      </c>
      <c r="O390" s="66">
        <f t="shared" si="39"/>
        <v>4608.5</v>
      </c>
      <c r="P390" s="92"/>
      <c r="Q390" s="66">
        <f t="shared" si="40"/>
        <v>13910</v>
      </c>
      <c r="R390" s="95">
        <v>9394.08</v>
      </c>
      <c r="S390" s="66">
        <f t="shared" si="41"/>
        <v>10068.5</v>
      </c>
      <c r="T390" s="95">
        <v>55605.919999999998</v>
      </c>
      <c r="U390" s="67" t="s">
        <v>204</v>
      </c>
      <c r="V390" s="89" t="s">
        <v>316</v>
      </c>
    </row>
    <row r="391" spans="1:22" s="3" customFormat="1" ht="30" hidden="1" customHeight="1">
      <c r="A391" s="84">
        <v>385</v>
      </c>
      <c r="B391" s="84" t="s">
        <v>11</v>
      </c>
      <c r="C391" s="84" t="s">
        <v>12</v>
      </c>
      <c r="D391" s="84" t="s">
        <v>236</v>
      </c>
      <c r="E391" s="86" t="s">
        <v>925</v>
      </c>
      <c r="F391" s="87">
        <v>45412</v>
      </c>
      <c r="G391" s="87">
        <v>45656</v>
      </c>
      <c r="H391" s="95">
        <v>110000</v>
      </c>
      <c r="I391" s="95">
        <v>14457.62</v>
      </c>
      <c r="J391" s="88">
        <v>25</v>
      </c>
      <c r="K391" s="68">
        <f t="shared" si="42"/>
        <v>3157</v>
      </c>
      <c r="L391" s="66">
        <f t="shared" si="36"/>
        <v>7809.9999999999991</v>
      </c>
      <c r="M391" s="66">
        <f t="shared" si="37"/>
        <v>1430</v>
      </c>
      <c r="N391" s="68">
        <f t="shared" si="38"/>
        <v>3344</v>
      </c>
      <c r="O391" s="66">
        <f t="shared" si="39"/>
        <v>7799.0000000000009</v>
      </c>
      <c r="P391" s="66"/>
      <c r="Q391" s="66">
        <f t="shared" si="40"/>
        <v>23540</v>
      </c>
      <c r="R391" s="95">
        <v>21083.62</v>
      </c>
      <c r="S391" s="66">
        <f t="shared" si="41"/>
        <v>17039</v>
      </c>
      <c r="T391" s="95">
        <v>88916.38</v>
      </c>
      <c r="U391" s="67" t="s">
        <v>204</v>
      </c>
      <c r="V391" s="68" t="s">
        <v>315</v>
      </c>
    </row>
    <row r="392" spans="1:22" s="3" customFormat="1" ht="30" hidden="1" customHeight="1">
      <c r="A392" s="84">
        <v>386</v>
      </c>
      <c r="B392" s="84" t="s">
        <v>171</v>
      </c>
      <c r="C392" s="84" t="s">
        <v>26</v>
      </c>
      <c r="D392" s="84" t="s">
        <v>658</v>
      </c>
      <c r="E392" s="86" t="s">
        <v>925</v>
      </c>
      <c r="F392" s="87">
        <v>45412</v>
      </c>
      <c r="G392" s="87">
        <v>45656</v>
      </c>
      <c r="H392" s="95">
        <v>20000</v>
      </c>
      <c r="I392" s="94">
        <v>0</v>
      </c>
      <c r="J392" s="88">
        <v>25</v>
      </c>
      <c r="K392" s="68">
        <f t="shared" si="42"/>
        <v>574</v>
      </c>
      <c r="L392" s="66">
        <f t="shared" ref="L392:L455" si="43">H392*0.071</f>
        <v>1419.9999999999998</v>
      </c>
      <c r="M392" s="66">
        <f t="shared" ref="M392:M455" si="44">H392*0.013</f>
        <v>260</v>
      </c>
      <c r="N392" s="68">
        <f t="shared" ref="N392:N455" si="45">+H392*0.0304</f>
        <v>608</v>
      </c>
      <c r="O392" s="66">
        <f t="shared" ref="O392:O455" si="46">H392*0.0709</f>
        <v>1418</v>
      </c>
      <c r="P392" s="66"/>
      <c r="Q392" s="66">
        <f t="shared" ref="Q392:Q455" si="47">SUM(K392:P392)</f>
        <v>4280</v>
      </c>
      <c r="R392" s="95">
        <v>1307</v>
      </c>
      <c r="S392" s="66">
        <f t="shared" ref="S392:S455" si="48">L392+M392+O392</f>
        <v>3098</v>
      </c>
      <c r="T392" s="95">
        <v>18693</v>
      </c>
      <c r="U392" s="67" t="s">
        <v>204</v>
      </c>
      <c r="V392" s="68" t="s">
        <v>316</v>
      </c>
    </row>
    <row r="393" spans="1:22" s="3" customFormat="1" ht="30" hidden="1" customHeight="1">
      <c r="A393" s="84">
        <v>387</v>
      </c>
      <c r="B393" s="84" t="s">
        <v>440</v>
      </c>
      <c r="C393" s="84" t="s">
        <v>26</v>
      </c>
      <c r="D393" s="84" t="s">
        <v>804</v>
      </c>
      <c r="E393" s="86" t="s">
        <v>925</v>
      </c>
      <c r="F393" s="87">
        <v>45383</v>
      </c>
      <c r="G393" s="87">
        <v>45597</v>
      </c>
      <c r="H393" s="95">
        <v>20000</v>
      </c>
      <c r="I393" s="94">
        <v>0</v>
      </c>
      <c r="J393" s="88">
        <v>25</v>
      </c>
      <c r="K393" s="68">
        <f t="shared" si="42"/>
        <v>574</v>
      </c>
      <c r="L393" s="66">
        <f t="shared" si="43"/>
        <v>1419.9999999999998</v>
      </c>
      <c r="M393" s="66">
        <f t="shared" si="44"/>
        <v>260</v>
      </c>
      <c r="N393" s="68">
        <f t="shared" si="45"/>
        <v>608</v>
      </c>
      <c r="O393" s="66">
        <f t="shared" si="46"/>
        <v>1418</v>
      </c>
      <c r="P393" s="66"/>
      <c r="Q393" s="66">
        <f t="shared" si="47"/>
        <v>4280</v>
      </c>
      <c r="R393" s="95">
        <v>1307</v>
      </c>
      <c r="S393" s="66">
        <f t="shared" si="48"/>
        <v>3098</v>
      </c>
      <c r="T393" s="95">
        <v>18693</v>
      </c>
      <c r="U393" s="67" t="s">
        <v>204</v>
      </c>
      <c r="V393" s="68" t="s">
        <v>316</v>
      </c>
    </row>
    <row r="394" spans="1:22" s="3" customFormat="1" ht="30" hidden="1" customHeight="1">
      <c r="A394" s="84">
        <v>388</v>
      </c>
      <c r="B394" s="84" t="s">
        <v>149</v>
      </c>
      <c r="C394" s="84" t="s">
        <v>104</v>
      </c>
      <c r="D394" s="84" t="s">
        <v>827</v>
      </c>
      <c r="E394" s="86" t="s">
        <v>925</v>
      </c>
      <c r="F394" s="87">
        <v>45383</v>
      </c>
      <c r="G394" s="87">
        <v>45597</v>
      </c>
      <c r="H394" s="95">
        <v>60000</v>
      </c>
      <c r="I394" s="95">
        <v>3486.68</v>
      </c>
      <c r="J394" s="88">
        <v>25</v>
      </c>
      <c r="K394" s="68">
        <f t="shared" ref="K394:K457" si="49">+H394*0.0287</f>
        <v>1722</v>
      </c>
      <c r="L394" s="66">
        <f t="shared" si="43"/>
        <v>4260</v>
      </c>
      <c r="M394" s="66">
        <f t="shared" si="44"/>
        <v>780</v>
      </c>
      <c r="N394" s="68">
        <f t="shared" si="45"/>
        <v>1824</v>
      </c>
      <c r="O394" s="66">
        <f t="shared" si="46"/>
        <v>4254</v>
      </c>
      <c r="P394" s="66"/>
      <c r="Q394" s="66">
        <f t="shared" si="47"/>
        <v>12840</v>
      </c>
      <c r="R394" s="95">
        <v>7057.68</v>
      </c>
      <c r="S394" s="66">
        <f t="shared" si="48"/>
        <v>9294</v>
      </c>
      <c r="T394" s="95">
        <v>52942.32</v>
      </c>
      <c r="U394" s="67" t="s">
        <v>204</v>
      </c>
      <c r="V394" s="68" t="s">
        <v>315</v>
      </c>
    </row>
    <row r="395" spans="1:22" s="3" customFormat="1" ht="30" hidden="1" customHeight="1">
      <c r="A395" s="84">
        <v>389</v>
      </c>
      <c r="B395" s="84" t="s">
        <v>159</v>
      </c>
      <c r="C395" s="84" t="s">
        <v>104</v>
      </c>
      <c r="D395" s="84" t="s">
        <v>805</v>
      </c>
      <c r="E395" s="86" t="s">
        <v>925</v>
      </c>
      <c r="F395" s="87">
        <v>45413</v>
      </c>
      <c r="G395" s="87">
        <v>45597</v>
      </c>
      <c r="H395" s="95">
        <v>60000</v>
      </c>
      <c r="I395" s="95">
        <v>3486.68</v>
      </c>
      <c r="J395" s="88">
        <v>25</v>
      </c>
      <c r="K395" s="68">
        <f t="shared" si="49"/>
        <v>1722</v>
      </c>
      <c r="L395" s="66">
        <f t="shared" si="43"/>
        <v>4260</v>
      </c>
      <c r="M395" s="66">
        <f t="shared" si="44"/>
        <v>780</v>
      </c>
      <c r="N395" s="68">
        <f t="shared" si="45"/>
        <v>1824</v>
      </c>
      <c r="O395" s="66">
        <f t="shared" si="46"/>
        <v>4254</v>
      </c>
      <c r="P395" s="66"/>
      <c r="Q395" s="66">
        <f t="shared" si="47"/>
        <v>12840</v>
      </c>
      <c r="R395" s="95">
        <v>7157.68</v>
      </c>
      <c r="S395" s="66">
        <f t="shared" si="48"/>
        <v>9294</v>
      </c>
      <c r="T395" s="95">
        <v>52842.32</v>
      </c>
      <c r="U395" s="67" t="s">
        <v>204</v>
      </c>
      <c r="V395" s="68" t="s">
        <v>315</v>
      </c>
    </row>
    <row r="396" spans="1:22" s="3" customFormat="1" ht="30" hidden="1" customHeight="1">
      <c r="A396" s="84">
        <v>390</v>
      </c>
      <c r="B396" s="84" t="s">
        <v>897</v>
      </c>
      <c r="C396" s="84" t="s">
        <v>102</v>
      </c>
      <c r="D396" s="84" t="s">
        <v>861</v>
      </c>
      <c r="E396" s="86" t="s">
        <v>925</v>
      </c>
      <c r="F396" s="87">
        <v>45383</v>
      </c>
      <c r="G396" s="87">
        <v>45597</v>
      </c>
      <c r="H396" s="95">
        <v>85000</v>
      </c>
      <c r="I396" s="95">
        <v>8576.99</v>
      </c>
      <c r="J396" s="88">
        <v>25</v>
      </c>
      <c r="K396" s="68">
        <f t="shared" si="49"/>
        <v>2439.5</v>
      </c>
      <c r="L396" s="66">
        <f t="shared" si="43"/>
        <v>6034.9999999999991</v>
      </c>
      <c r="M396" s="66">
        <f t="shared" si="44"/>
        <v>1105</v>
      </c>
      <c r="N396" s="68">
        <f t="shared" si="45"/>
        <v>2584</v>
      </c>
      <c r="O396" s="66">
        <f t="shared" si="46"/>
        <v>6026.5</v>
      </c>
      <c r="P396" s="66"/>
      <c r="Q396" s="66">
        <f t="shared" si="47"/>
        <v>18190</v>
      </c>
      <c r="R396" s="95">
        <v>13625.49</v>
      </c>
      <c r="S396" s="66">
        <f t="shared" si="48"/>
        <v>13166.5</v>
      </c>
      <c r="T396" s="95">
        <v>71374.509999999995</v>
      </c>
      <c r="U396" s="67" t="s">
        <v>204</v>
      </c>
      <c r="V396" s="68" t="s">
        <v>315</v>
      </c>
    </row>
    <row r="397" spans="1:22" s="3" customFormat="1" ht="30" hidden="1" customHeight="1">
      <c r="A397" s="84">
        <v>391</v>
      </c>
      <c r="B397" s="84" t="s">
        <v>425</v>
      </c>
      <c r="C397" s="84" t="s">
        <v>26</v>
      </c>
      <c r="D397" s="84" t="s">
        <v>788</v>
      </c>
      <c r="E397" s="86" t="s">
        <v>925</v>
      </c>
      <c r="F397" s="87">
        <v>45383</v>
      </c>
      <c r="G397" s="87">
        <v>45597</v>
      </c>
      <c r="H397" s="95">
        <v>20000</v>
      </c>
      <c r="I397" s="94">
        <v>0</v>
      </c>
      <c r="J397" s="88">
        <v>25</v>
      </c>
      <c r="K397" s="68">
        <f t="shared" si="49"/>
        <v>574</v>
      </c>
      <c r="L397" s="66">
        <f t="shared" si="43"/>
        <v>1419.9999999999998</v>
      </c>
      <c r="M397" s="66">
        <f t="shared" si="44"/>
        <v>260</v>
      </c>
      <c r="N397" s="68">
        <f t="shared" si="45"/>
        <v>608</v>
      </c>
      <c r="O397" s="66">
        <f t="shared" si="46"/>
        <v>1418</v>
      </c>
      <c r="P397" s="66"/>
      <c r="Q397" s="66">
        <f t="shared" si="47"/>
        <v>4280</v>
      </c>
      <c r="R397" s="95">
        <v>1207</v>
      </c>
      <c r="S397" s="66">
        <f t="shared" si="48"/>
        <v>3098</v>
      </c>
      <c r="T397" s="95">
        <v>18793</v>
      </c>
      <c r="U397" s="67" t="s">
        <v>204</v>
      </c>
      <c r="V397" s="68" t="s">
        <v>315</v>
      </c>
    </row>
    <row r="398" spans="1:22" s="3" customFormat="1" ht="30" hidden="1" customHeight="1">
      <c r="A398" s="84">
        <v>392</v>
      </c>
      <c r="B398" s="84" t="s">
        <v>806</v>
      </c>
      <c r="C398" s="84" t="s">
        <v>15</v>
      </c>
      <c r="D398" s="84" t="s">
        <v>807</v>
      </c>
      <c r="E398" s="86" t="s">
        <v>925</v>
      </c>
      <c r="F398" s="87">
        <v>45383</v>
      </c>
      <c r="G398" s="87">
        <v>45597</v>
      </c>
      <c r="H398" s="95">
        <v>50000</v>
      </c>
      <c r="I398" s="95">
        <v>1854</v>
      </c>
      <c r="J398" s="88">
        <v>25</v>
      </c>
      <c r="K398" s="68">
        <f t="shared" si="49"/>
        <v>1435</v>
      </c>
      <c r="L398" s="66">
        <f t="shared" si="43"/>
        <v>3549.9999999999995</v>
      </c>
      <c r="M398" s="66">
        <f t="shared" si="44"/>
        <v>650</v>
      </c>
      <c r="N398" s="68">
        <f t="shared" si="45"/>
        <v>1520</v>
      </c>
      <c r="O398" s="66">
        <f t="shared" si="46"/>
        <v>3545.0000000000005</v>
      </c>
      <c r="P398" s="68"/>
      <c r="Q398" s="66">
        <f t="shared" si="47"/>
        <v>10700</v>
      </c>
      <c r="R398" s="95">
        <v>4934</v>
      </c>
      <c r="S398" s="66">
        <f t="shared" si="48"/>
        <v>7745</v>
      </c>
      <c r="T398" s="95">
        <v>45066</v>
      </c>
      <c r="U398" s="67" t="s">
        <v>204</v>
      </c>
      <c r="V398" s="68" t="s">
        <v>315</v>
      </c>
    </row>
    <row r="399" spans="1:22" s="3" customFormat="1" ht="30" hidden="1" customHeight="1">
      <c r="A399" s="84">
        <v>393</v>
      </c>
      <c r="B399" s="84" t="s">
        <v>1580</v>
      </c>
      <c r="C399" s="84" t="s">
        <v>1110</v>
      </c>
      <c r="D399" s="84" t="s">
        <v>227</v>
      </c>
      <c r="E399" s="86" t="s">
        <v>972</v>
      </c>
      <c r="F399" s="87">
        <v>45444</v>
      </c>
      <c r="G399" s="87">
        <v>45627</v>
      </c>
      <c r="H399" s="95">
        <v>25000</v>
      </c>
      <c r="I399" s="94">
        <v>0</v>
      </c>
      <c r="J399" s="88">
        <v>25</v>
      </c>
      <c r="K399" s="68">
        <f t="shared" si="49"/>
        <v>717.5</v>
      </c>
      <c r="L399" s="66">
        <f t="shared" si="43"/>
        <v>1774.9999999999998</v>
      </c>
      <c r="M399" s="66">
        <f t="shared" si="44"/>
        <v>325</v>
      </c>
      <c r="N399" s="68">
        <f t="shared" si="45"/>
        <v>760</v>
      </c>
      <c r="O399" s="66">
        <f t="shared" si="46"/>
        <v>1772.5000000000002</v>
      </c>
      <c r="P399" s="68"/>
      <c r="Q399" s="66">
        <f t="shared" si="47"/>
        <v>5350</v>
      </c>
      <c r="R399" s="95">
        <v>1502.5</v>
      </c>
      <c r="S399" s="66">
        <f t="shared" si="48"/>
        <v>3872.5</v>
      </c>
      <c r="T399" s="95">
        <v>23497.5</v>
      </c>
      <c r="U399" s="67" t="s">
        <v>204</v>
      </c>
      <c r="V399" s="68" t="s">
        <v>316</v>
      </c>
    </row>
    <row r="400" spans="1:22" s="3" customFormat="1" ht="30" hidden="1" customHeight="1">
      <c r="A400" s="84">
        <v>394</v>
      </c>
      <c r="B400" s="84" t="s">
        <v>300</v>
      </c>
      <c r="C400" s="84" t="s">
        <v>70</v>
      </c>
      <c r="D400" s="84" t="s">
        <v>243</v>
      </c>
      <c r="E400" s="86" t="s">
        <v>925</v>
      </c>
      <c r="F400" s="87">
        <v>45383</v>
      </c>
      <c r="G400" s="87">
        <v>45597</v>
      </c>
      <c r="H400" s="95">
        <v>55000</v>
      </c>
      <c r="I400" s="95">
        <v>2045.04</v>
      </c>
      <c r="J400" s="88">
        <v>25</v>
      </c>
      <c r="K400" s="68">
        <f t="shared" si="49"/>
        <v>1578.5</v>
      </c>
      <c r="L400" s="66">
        <f t="shared" si="43"/>
        <v>3904.9999999999995</v>
      </c>
      <c r="M400" s="66">
        <f t="shared" si="44"/>
        <v>715</v>
      </c>
      <c r="N400" s="68">
        <f t="shared" si="45"/>
        <v>1672</v>
      </c>
      <c r="O400" s="66">
        <f t="shared" si="46"/>
        <v>3899.5000000000005</v>
      </c>
      <c r="P400" s="66"/>
      <c r="Q400" s="66">
        <f t="shared" si="47"/>
        <v>11770</v>
      </c>
      <c r="R400" s="95">
        <v>8751.4599999999991</v>
      </c>
      <c r="S400" s="66">
        <f t="shared" si="48"/>
        <v>8519.5</v>
      </c>
      <c r="T400" s="95">
        <v>46248.54</v>
      </c>
      <c r="U400" s="67" t="s">
        <v>204</v>
      </c>
      <c r="V400" s="68" t="s">
        <v>315</v>
      </c>
    </row>
    <row r="401" spans="1:22" s="3" customFormat="1" ht="30" hidden="1" customHeight="1">
      <c r="A401" s="84">
        <v>395</v>
      </c>
      <c r="B401" s="84" t="s">
        <v>1242</v>
      </c>
      <c r="C401" s="84" t="s">
        <v>76</v>
      </c>
      <c r="D401" s="84" t="s">
        <v>861</v>
      </c>
      <c r="E401" s="86" t="s">
        <v>925</v>
      </c>
      <c r="F401" s="87">
        <v>45474</v>
      </c>
      <c r="G401" s="87">
        <v>45809</v>
      </c>
      <c r="H401" s="95">
        <v>57000</v>
      </c>
      <c r="I401" s="95">
        <v>2922.14</v>
      </c>
      <c r="J401" s="88">
        <v>25</v>
      </c>
      <c r="K401" s="68">
        <f t="shared" si="49"/>
        <v>1635.9</v>
      </c>
      <c r="L401" s="66">
        <f t="shared" si="43"/>
        <v>4046.9999999999995</v>
      </c>
      <c r="M401" s="66">
        <f t="shared" si="44"/>
        <v>741</v>
      </c>
      <c r="N401" s="68">
        <f t="shared" si="45"/>
        <v>1732.8</v>
      </c>
      <c r="O401" s="66">
        <f t="shared" si="46"/>
        <v>4041.3</v>
      </c>
      <c r="P401" s="66"/>
      <c r="Q401" s="66">
        <f t="shared" si="47"/>
        <v>12198</v>
      </c>
      <c r="R401" s="95">
        <v>6315.84</v>
      </c>
      <c r="S401" s="66">
        <f t="shared" si="48"/>
        <v>8829.2999999999993</v>
      </c>
      <c r="T401" s="95">
        <v>50684.160000000003</v>
      </c>
      <c r="U401" s="67" t="s">
        <v>204</v>
      </c>
      <c r="V401" s="68" t="s">
        <v>316</v>
      </c>
    </row>
    <row r="402" spans="1:22" s="3" customFormat="1" ht="30" hidden="1" customHeight="1">
      <c r="A402" s="84">
        <v>396</v>
      </c>
      <c r="B402" s="84" t="s">
        <v>453</v>
      </c>
      <c r="C402" s="84" t="s">
        <v>476</v>
      </c>
      <c r="D402" s="84" t="s">
        <v>215</v>
      </c>
      <c r="E402" s="86" t="s">
        <v>925</v>
      </c>
      <c r="F402" s="87">
        <v>45444</v>
      </c>
      <c r="G402" s="87">
        <v>45627</v>
      </c>
      <c r="H402" s="95">
        <v>55000</v>
      </c>
      <c r="I402" s="95">
        <v>2559.6799999999998</v>
      </c>
      <c r="J402" s="88">
        <v>25</v>
      </c>
      <c r="K402" s="68">
        <f t="shared" si="49"/>
        <v>1578.5</v>
      </c>
      <c r="L402" s="66">
        <f t="shared" si="43"/>
        <v>3904.9999999999995</v>
      </c>
      <c r="M402" s="66">
        <f t="shared" si="44"/>
        <v>715</v>
      </c>
      <c r="N402" s="68">
        <f t="shared" si="45"/>
        <v>1672</v>
      </c>
      <c r="O402" s="66">
        <f t="shared" si="46"/>
        <v>3899.5000000000005</v>
      </c>
      <c r="P402" s="66"/>
      <c r="Q402" s="66">
        <f t="shared" si="47"/>
        <v>11770</v>
      </c>
      <c r="R402" s="95">
        <v>5835.18</v>
      </c>
      <c r="S402" s="66">
        <f t="shared" si="48"/>
        <v>8519.5</v>
      </c>
      <c r="T402" s="95">
        <v>49164.82</v>
      </c>
      <c r="U402" s="67" t="s">
        <v>204</v>
      </c>
      <c r="V402" s="68" t="s">
        <v>316</v>
      </c>
    </row>
    <row r="403" spans="1:22" s="3" customFormat="1" ht="30" hidden="1" customHeight="1">
      <c r="A403" s="84">
        <v>397</v>
      </c>
      <c r="B403" s="84" t="s">
        <v>1036</v>
      </c>
      <c r="C403" s="84" t="s">
        <v>1110</v>
      </c>
      <c r="D403" s="84" t="s">
        <v>227</v>
      </c>
      <c r="E403" s="86" t="s">
        <v>972</v>
      </c>
      <c r="F403" s="87">
        <v>45413</v>
      </c>
      <c r="G403" s="87">
        <v>45597</v>
      </c>
      <c r="H403" s="95">
        <v>25000</v>
      </c>
      <c r="I403" s="94">
        <v>0</v>
      </c>
      <c r="J403" s="88">
        <v>25</v>
      </c>
      <c r="K403" s="68">
        <f t="shared" si="49"/>
        <v>717.5</v>
      </c>
      <c r="L403" s="66">
        <f t="shared" si="43"/>
        <v>1774.9999999999998</v>
      </c>
      <c r="M403" s="66">
        <f t="shared" si="44"/>
        <v>325</v>
      </c>
      <c r="N403" s="68">
        <f t="shared" si="45"/>
        <v>760</v>
      </c>
      <c r="O403" s="66">
        <f t="shared" si="46"/>
        <v>1772.5000000000002</v>
      </c>
      <c r="P403" s="90"/>
      <c r="Q403" s="66">
        <f t="shared" si="47"/>
        <v>5350</v>
      </c>
      <c r="R403" s="95">
        <v>1502.5</v>
      </c>
      <c r="S403" s="66">
        <f t="shared" si="48"/>
        <v>3872.5</v>
      </c>
      <c r="T403" s="95">
        <v>23497.5</v>
      </c>
      <c r="U403" s="67" t="s">
        <v>204</v>
      </c>
      <c r="V403" s="91" t="s">
        <v>315</v>
      </c>
    </row>
    <row r="404" spans="1:22" s="3" customFormat="1" ht="30" hidden="1" customHeight="1">
      <c r="A404" s="84">
        <v>398</v>
      </c>
      <c r="B404" s="84" t="s">
        <v>898</v>
      </c>
      <c r="C404" s="84" t="s">
        <v>26</v>
      </c>
      <c r="D404" s="84" t="s">
        <v>764</v>
      </c>
      <c r="E404" s="86" t="s">
        <v>925</v>
      </c>
      <c r="F404" s="87">
        <v>45383</v>
      </c>
      <c r="G404" s="87">
        <v>45597</v>
      </c>
      <c r="H404" s="95">
        <v>20000</v>
      </c>
      <c r="I404" s="94">
        <v>0</v>
      </c>
      <c r="J404" s="88">
        <v>25</v>
      </c>
      <c r="K404" s="68">
        <f t="shared" si="49"/>
        <v>574</v>
      </c>
      <c r="L404" s="66">
        <f t="shared" si="43"/>
        <v>1419.9999999999998</v>
      </c>
      <c r="M404" s="66">
        <f t="shared" si="44"/>
        <v>260</v>
      </c>
      <c r="N404" s="68">
        <f t="shared" si="45"/>
        <v>608</v>
      </c>
      <c r="O404" s="66">
        <f t="shared" si="46"/>
        <v>1418</v>
      </c>
      <c r="P404" s="66"/>
      <c r="Q404" s="66">
        <f t="shared" si="47"/>
        <v>4280</v>
      </c>
      <c r="R404" s="95">
        <v>1207</v>
      </c>
      <c r="S404" s="66">
        <f t="shared" si="48"/>
        <v>3098</v>
      </c>
      <c r="T404" s="95">
        <v>18793</v>
      </c>
      <c r="U404" s="67" t="s">
        <v>204</v>
      </c>
      <c r="V404" s="68" t="s">
        <v>315</v>
      </c>
    </row>
    <row r="405" spans="1:22" s="3" customFormat="1" ht="30" hidden="1" customHeight="1">
      <c r="A405" s="84">
        <v>399</v>
      </c>
      <c r="B405" s="84" t="s">
        <v>254</v>
      </c>
      <c r="C405" s="84" t="s">
        <v>301</v>
      </c>
      <c r="D405" s="84" t="s">
        <v>696</v>
      </c>
      <c r="E405" s="86" t="s">
        <v>925</v>
      </c>
      <c r="F405" s="87">
        <v>45383</v>
      </c>
      <c r="G405" s="87">
        <v>45597</v>
      </c>
      <c r="H405" s="95">
        <v>70000</v>
      </c>
      <c r="I405" s="95">
        <v>5368.48</v>
      </c>
      <c r="J405" s="88">
        <v>25</v>
      </c>
      <c r="K405" s="68">
        <f t="shared" si="49"/>
        <v>2009</v>
      </c>
      <c r="L405" s="66">
        <f t="shared" si="43"/>
        <v>4970</v>
      </c>
      <c r="M405" s="66">
        <f t="shared" si="44"/>
        <v>910</v>
      </c>
      <c r="N405" s="68">
        <f t="shared" si="45"/>
        <v>2128</v>
      </c>
      <c r="O405" s="66">
        <f t="shared" si="46"/>
        <v>4963</v>
      </c>
      <c r="P405" s="66"/>
      <c r="Q405" s="66">
        <f t="shared" si="47"/>
        <v>14980</v>
      </c>
      <c r="R405" s="95">
        <v>18809.68</v>
      </c>
      <c r="S405" s="66">
        <f t="shared" si="48"/>
        <v>10843</v>
      </c>
      <c r="T405" s="95">
        <v>51190.32</v>
      </c>
      <c r="U405" s="67" t="s">
        <v>204</v>
      </c>
      <c r="V405" s="68" t="s">
        <v>315</v>
      </c>
    </row>
    <row r="406" spans="1:22" s="3" customFormat="1" ht="30" hidden="1" customHeight="1">
      <c r="A406" s="84">
        <v>400</v>
      </c>
      <c r="B406" s="84" t="s">
        <v>1243</v>
      </c>
      <c r="C406" s="84" t="s">
        <v>8</v>
      </c>
      <c r="D406" s="84" t="s">
        <v>1427</v>
      </c>
      <c r="E406" s="86" t="s">
        <v>972</v>
      </c>
      <c r="F406" s="87">
        <v>45474</v>
      </c>
      <c r="G406" s="87">
        <v>45809</v>
      </c>
      <c r="H406" s="95">
        <v>12500</v>
      </c>
      <c r="I406" s="94">
        <v>0</v>
      </c>
      <c r="J406" s="88">
        <v>25</v>
      </c>
      <c r="K406" s="68">
        <f t="shared" si="49"/>
        <v>358.75</v>
      </c>
      <c r="L406" s="66">
        <f t="shared" si="43"/>
        <v>887.49999999999989</v>
      </c>
      <c r="M406" s="66">
        <f t="shared" si="44"/>
        <v>162.5</v>
      </c>
      <c r="N406" s="68">
        <f t="shared" si="45"/>
        <v>380</v>
      </c>
      <c r="O406" s="66">
        <f t="shared" si="46"/>
        <v>886.25000000000011</v>
      </c>
      <c r="P406" s="66"/>
      <c r="Q406" s="66">
        <f t="shared" si="47"/>
        <v>2675</v>
      </c>
      <c r="R406" s="94">
        <v>763.75</v>
      </c>
      <c r="S406" s="66">
        <f t="shared" si="48"/>
        <v>1936.25</v>
      </c>
      <c r="T406" s="95">
        <v>11736.25</v>
      </c>
      <c r="U406" s="67" t="s">
        <v>204</v>
      </c>
      <c r="V406" s="68" t="s">
        <v>315</v>
      </c>
    </row>
    <row r="407" spans="1:22" s="3" customFormat="1" ht="30" hidden="1" customHeight="1">
      <c r="A407" s="84">
        <v>401</v>
      </c>
      <c r="B407" s="84" t="s">
        <v>1244</v>
      </c>
      <c r="C407" s="84" t="s">
        <v>8</v>
      </c>
      <c r="D407" s="84" t="s">
        <v>694</v>
      </c>
      <c r="E407" s="86" t="s">
        <v>972</v>
      </c>
      <c r="F407" s="87">
        <v>45412</v>
      </c>
      <c r="G407" s="87">
        <v>45656</v>
      </c>
      <c r="H407" s="95">
        <v>12000</v>
      </c>
      <c r="I407" s="94">
        <v>0</v>
      </c>
      <c r="J407" s="88">
        <v>25</v>
      </c>
      <c r="K407" s="68">
        <f t="shared" si="49"/>
        <v>344.4</v>
      </c>
      <c r="L407" s="66">
        <f t="shared" si="43"/>
        <v>851.99999999999989</v>
      </c>
      <c r="M407" s="66">
        <f t="shared" si="44"/>
        <v>156</v>
      </c>
      <c r="N407" s="68">
        <f t="shared" si="45"/>
        <v>364.8</v>
      </c>
      <c r="O407" s="66">
        <f t="shared" si="46"/>
        <v>850.80000000000007</v>
      </c>
      <c r="P407" s="68"/>
      <c r="Q407" s="66">
        <f t="shared" si="47"/>
        <v>2568</v>
      </c>
      <c r="R407" s="94">
        <v>734.2</v>
      </c>
      <c r="S407" s="66">
        <f t="shared" si="48"/>
        <v>1858.8</v>
      </c>
      <c r="T407" s="95">
        <v>11265.8</v>
      </c>
      <c r="U407" s="67" t="s">
        <v>204</v>
      </c>
      <c r="V407" s="68" t="s">
        <v>315</v>
      </c>
    </row>
    <row r="408" spans="1:22" s="3" customFormat="1" ht="30" hidden="1" customHeight="1">
      <c r="A408" s="84">
        <v>402</v>
      </c>
      <c r="B408" s="84" t="s">
        <v>858</v>
      </c>
      <c r="C408" s="84" t="s">
        <v>26</v>
      </c>
      <c r="D408" s="84" t="s">
        <v>807</v>
      </c>
      <c r="E408" s="86" t="s">
        <v>972</v>
      </c>
      <c r="F408" s="87">
        <v>45413</v>
      </c>
      <c r="G408" s="87">
        <v>45597</v>
      </c>
      <c r="H408" s="95">
        <v>20000</v>
      </c>
      <c r="I408" s="94">
        <v>0</v>
      </c>
      <c r="J408" s="88">
        <v>25</v>
      </c>
      <c r="K408" s="68">
        <f t="shared" si="49"/>
        <v>574</v>
      </c>
      <c r="L408" s="66">
        <f t="shared" si="43"/>
        <v>1419.9999999999998</v>
      </c>
      <c r="M408" s="66">
        <f t="shared" si="44"/>
        <v>260</v>
      </c>
      <c r="N408" s="68">
        <f t="shared" si="45"/>
        <v>608</v>
      </c>
      <c r="O408" s="66">
        <f t="shared" si="46"/>
        <v>1418</v>
      </c>
      <c r="P408" s="90"/>
      <c r="Q408" s="66">
        <f t="shared" si="47"/>
        <v>4280</v>
      </c>
      <c r="R408" s="95">
        <v>1307</v>
      </c>
      <c r="S408" s="66">
        <f t="shared" si="48"/>
        <v>3098</v>
      </c>
      <c r="T408" s="95">
        <v>18693</v>
      </c>
      <c r="U408" s="67" t="s">
        <v>204</v>
      </c>
      <c r="V408" s="91" t="s">
        <v>316</v>
      </c>
    </row>
    <row r="409" spans="1:22" s="3" customFormat="1" ht="30" hidden="1" customHeight="1">
      <c r="A409" s="84">
        <v>403</v>
      </c>
      <c r="B409" s="84" t="s">
        <v>1037</v>
      </c>
      <c r="C409" s="84" t="s">
        <v>1110</v>
      </c>
      <c r="D409" s="84" t="s">
        <v>227</v>
      </c>
      <c r="E409" s="86" t="s">
        <v>972</v>
      </c>
      <c r="F409" s="87">
        <v>45474</v>
      </c>
      <c r="G409" s="87">
        <v>45809</v>
      </c>
      <c r="H409" s="95">
        <v>25000</v>
      </c>
      <c r="I409" s="94">
        <v>0</v>
      </c>
      <c r="J409" s="88">
        <v>25</v>
      </c>
      <c r="K409" s="68">
        <f t="shared" si="49"/>
        <v>717.5</v>
      </c>
      <c r="L409" s="66">
        <f t="shared" si="43"/>
        <v>1774.9999999999998</v>
      </c>
      <c r="M409" s="66">
        <f t="shared" si="44"/>
        <v>325</v>
      </c>
      <c r="N409" s="68">
        <f t="shared" si="45"/>
        <v>760</v>
      </c>
      <c r="O409" s="66">
        <f t="shared" si="46"/>
        <v>1772.5000000000002</v>
      </c>
      <c r="P409" s="90"/>
      <c r="Q409" s="66">
        <f t="shared" si="47"/>
        <v>5350</v>
      </c>
      <c r="R409" s="95">
        <v>1502.5</v>
      </c>
      <c r="S409" s="66">
        <f t="shared" si="48"/>
        <v>3872.5</v>
      </c>
      <c r="T409" s="95">
        <v>23497.5</v>
      </c>
      <c r="U409" s="67" t="s">
        <v>204</v>
      </c>
      <c r="V409" s="91" t="s">
        <v>316</v>
      </c>
    </row>
    <row r="410" spans="1:22" s="3" customFormat="1" ht="30" hidden="1" customHeight="1">
      <c r="A410" s="84">
        <v>404</v>
      </c>
      <c r="B410" s="84" t="s">
        <v>1245</v>
      </c>
      <c r="C410" s="84" t="s">
        <v>8</v>
      </c>
      <c r="D410" s="84" t="s">
        <v>725</v>
      </c>
      <c r="E410" s="86" t="s">
        <v>972</v>
      </c>
      <c r="F410" s="87">
        <v>45474</v>
      </c>
      <c r="G410" s="87">
        <v>45809</v>
      </c>
      <c r="H410" s="95">
        <v>10000</v>
      </c>
      <c r="I410" s="94">
        <v>0</v>
      </c>
      <c r="J410" s="88">
        <v>25</v>
      </c>
      <c r="K410" s="68">
        <f t="shared" si="49"/>
        <v>287</v>
      </c>
      <c r="L410" s="66">
        <f t="shared" si="43"/>
        <v>709.99999999999989</v>
      </c>
      <c r="M410" s="66">
        <f t="shared" si="44"/>
        <v>130</v>
      </c>
      <c r="N410" s="68">
        <f t="shared" si="45"/>
        <v>304</v>
      </c>
      <c r="O410" s="66">
        <f t="shared" si="46"/>
        <v>709</v>
      </c>
      <c r="P410" s="66"/>
      <c r="Q410" s="66">
        <f t="shared" si="47"/>
        <v>2140</v>
      </c>
      <c r="R410" s="94">
        <v>616</v>
      </c>
      <c r="S410" s="66">
        <f t="shared" si="48"/>
        <v>1549</v>
      </c>
      <c r="T410" s="95">
        <v>9384</v>
      </c>
      <c r="U410" s="67" t="s">
        <v>204</v>
      </c>
      <c r="V410" s="68" t="s">
        <v>316</v>
      </c>
    </row>
    <row r="411" spans="1:22" s="3" customFormat="1" ht="30" hidden="1" customHeight="1">
      <c r="A411" s="84">
        <v>405</v>
      </c>
      <c r="B411" s="84" t="s">
        <v>958</v>
      </c>
      <c r="C411" s="84" t="s">
        <v>4</v>
      </c>
      <c r="D411" s="84" t="s">
        <v>964</v>
      </c>
      <c r="E411" s="86" t="s">
        <v>925</v>
      </c>
      <c r="F411" s="87">
        <v>45474</v>
      </c>
      <c r="G411" s="87">
        <v>45809</v>
      </c>
      <c r="H411" s="95">
        <v>30000</v>
      </c>
      <c r="I411" s="94">
        <v>0</v>
      </c>
      <c r="J411" s="88">
        <v>25</v>
      </c>
      <c r="K411" s="68">
        <f t="shared" si="49"/>
        <v>861</v>
      </c>
      <c r="L411" s="66">
        <f t="shared" si="43"/>
        <v>2130</v>
      </c>
      <c r="M411" s="66">
        <f t="shared" si="44"/>
        <v>390</v>
      </c>
      <c r="N411" s="68">
        <f t="shared" si="45"/>
        <v>912</v>
      </c>
      <c r="O411" s="66">
        <f t="shared" si="46"/>
        <v>2127</v>
      </c>
      <c r="P411" s="66"/>
      <c r="Q411" s="66">
        <f t="shared" si="47"/>
        <v>6420</v>
      </c>
      <c r="R411" s="95">
        <v>1798</v>
      </c>
      <c r="S411" s="66">
        <f t="shared" si="48"/>
        <v>4647</v>
      </c>
      <c r="T411" s="95">
        <v>28202</v>
      </c>
      <c r="U411" s="67" t="s">
        <v>204</v>
      </c>
      <c r="V411" s="68" t="s">
        <v>315</v>
      </c>
    </row>
    <row r="412" spans="1:22" s="3" customFormat="1" ht="30" hidden="1" customHeight="1">
      <c r="A412" s="84">
        <v>406</v>
      </c>
      <c r="B412" s="84" t="s">
        <v>1246</v>
      </c>
      <c r="C412" s="84" t="s">
        <v>8</v>
      </c>
      <c r="D412" s="84" t="s">
        <v>975</v>
      </c>
      <c r="E412" s="86" t="s">
        <v>972</v>
      </c>
      <c r="F412" s="87">
        <v>45474</v>
      </c>
      <c r="G412" s="87">
        <v>45809</v>
      </c>
      <c r="H412" s="95">
        <v>10000</v>
      </c>
      <c r="I412" s="94">
        <v>0</v>
      </c>
      <c r="J412" s="88">
        <v>25</v>
      </c>
      <c r="K412" s="68">
        <f t="shared" si="49"/>
        <v>287</v>
      </c>
      <c r="L412" s="66">
        <f t="shared" si="43"/>
        <v>709.99999999999989</v>
      </c>
      <c r="M412" s="66">
        <f t="shared" si="44"/>
        <v>130</v>
      </c>
      <c r="N412" s="68">
        <f t="shared" si="45"/>
        <v>304</v>
      </c>
      <c r="O412" s="66">
        <f t="shared" si="46"/>
        <v>709</v>
      </c>
      <c r="P412" s="66"/>
      <c r="Q412" s="66">
        <f t="shared" si="47"/>
        <v>2140</v>
      </c>
      <c r="R412" s="94">
        <v>616</v>
      </c>
      <c r="S412" s="66">
        <f t="shared" si="48"/>
        <v>1549</v>
      </c>
      <c r="T412" s="95">
        <v>9384</v>
      </c>
      <c r="U412" s="67" t="s">
        <v>204</v>
      </c>
      <c r="V412" s="68" t="s">
        <v>315</v>
      </c>
    </row>
    <row r="413" spans="1:22" s="3" customFormat="1" ht="30" hidden="1" customHeight="1">
      <c r="A413" s="84">
        <v>407</v>
      </c>
      <c r="B413" s="84" t="s">
        <v>1247</v>
      </c>
      <c r="C413" s="84" t="s">
        <v>8</v>
      </c>
      <c r="D413" s="84" t="s">
        <v>666</v>
      </c>
      <c r="E413" s="86" t="s">
        <v>972</v>
      </c>
      <c r="F413" s="87">
        <v>45474</v>
      </c>
      <c r="G413" s="87">
        <v>45809</v>
      </c>
      <c r="H413" s="95">
        <v>10000</v>
      </c>
      <c r="I413" s="94">
        <v>0</v>
      </c>
      <c r="J413" s="88">
        <v>25</v>
      </c>
      <c r="K413" s="68">
        <f t="shared" si="49"/>
        <v>287</v>
      </c>
      <c r="L413" s="66">
        <f t="shared" si="43"/>
        <v>709.99999999999989</v>
      </c>
      <c r="M413" s="66">
        <f t="shared" si="44"/>
        <v>130</v>
      </c>
      <c r="N413" s="68">
        <f t="shared" si="45"/>
        <v>304</v>
      </c>
      <c r="O413" s="66">
        <f t="shared" si="46"/>
        <v>709</v>
      </c>
      <c r="P413" s="66"/>
      <c r="Q413" s="66">
        <f t="shared" si="47"/>
        <v>2140</v>
      </c>
      <c r="R413" s="94">
        <v>616</v>
      </c>
      <c r="S413" s="66">
        <f t="shared" si="48"/>
        <v>1549</v>
      </c>
      <c r="T413" s="95">
        <v>9384</v>
      </c>
      <c r="U413" s="67" t="s">
        <v>204</v>
      </c>
      <c r="V413" s="68" t="s">
        <v>315</v>
      </c>
    </row>
    <row r="414" spans="1:22" s="3" customFormat="1" ht="30" hidden="1" customHeight="1">
      <c r="A414" s="84">
        <v>408</v>
      </c>
      <c r="B414" s="84" t="s">
        <v>1038</v>
      </c>
      <c r="C414" s="84" t="s">
        <v>70</v>
      </c>
      <c r="D414" s="84" t="s">
        <v>212</v>
      </c>
      <c r="E414" s="86" t="s">
        <v>925</v>
      </c>
      <c r="F414" s="87">
        <v>45444</v>
      </c>
      <c r="G414" s="87">
        <v>45627</v>
      </c>
      <c r="H414" s="95">
        <v>65000</v>
      </c>
      <c r="I414" s="95">
        <v>4427.58</v>
      </c>
      <c r="J414" s="88">
        <v>25</v>
      </c>
      <c r="K414" s="68">
        <f t="shared" si="49"/>
        <v>1865.5</v>
      </c>
      <c r="L414" s="66">
        <f t="shared" si="43"/>
        <v>4615</v>
      </c>
      <c r="M414" s="66">
        <f t="shared" si="44"/>
        <v>845</v>
      </c>
      <c r="N414" s="68">
        <f t="shared" si="45"/>
        <v>1976</v>
      </c>
      <c r="O414" s="66">
        <f t="shared" si="46"/>
        <v>4608.5</v>
      </c>
      <c r="P414" s="66"/>
      <c r="Q414" s="66">
        <f t="shared" si="47"/>
        <v>13910</v>
      </c>
      <c r="R414" s="95">
        <v>8294.08</v>
      </c>
      <c r="S414" s="66">
        <f t="shared" si="48"/>
        <v>10068.5</v>
      </c>
      <c r="T414" s="95">
        <v>56705.919999999998</v>
      </c>
      <c r="U414" s="67" t="s">
        <v>204</v>
      </c>
      <c r="V414" s="68" t="s">
        <v>316</v>
      </c>
    </row>
    <row r="415" spans="1:22" s="3" customFormat="1" ht="30" hidden="1" customHeight="1">
      <c r="A415" s="84">
        <v>409</v>
      </c>
      <c r="B415" s="84" t="s">
        <v>37</v>
      </c>
      <c r="C415" s="84" t="s">
        <v>38</v>
      </c>
      <c r="D415" s="84" t="s">
        <v>221</v>
      </c>
      <c r="E415" s="86" t="s">
        <v>925</v>
      </c>
      <c r="F415" s="87">
        <v>45474</v>
      </c>
      <c r="G415" s="87">
        <v>45809</v>
      </c>
      <c r="H415" s="95">
        <v>46000</v>
      </c>
      <c r="I415" s="95">
        <v>1032.1400000000001</v>
      </c>
      <c r="J415" s="88">
        <v>25</v>
      </c>
      <c r="K415" s="68">
        <f t="shared" si="49"/>
        <v>1320.2</v>
      </c>
      <c r="L415" s="66">
        <f t="shared" si="43"/>
        <v>3265.9999999999995</v>
      </c>
      <c r="M415" s="66">
        <f t="shared" si="44"/>
        <v>598</v>
      </c>
      <c r="N415" s="68">
        <f t="shared" si="45"/>
        <v>1398.4</v>
      </c>
      <c r="O415" s="66">
        <f t="shared" si="46"/>
        <v>3261.4</v>
      </c>
      <c r="P415" s="66"/>
      <c r="Q415" s="66">
        <f t="shared" si="47"/>
        <v>9844</v>
      </c>
      <c r="R415" s="95">
        <v>5591.2</v>
      </c>
      <c r="S415" s="66">
        <f t="shared" si="48"/>
        <v>7125.4</v>
      </c>
      <c r="T415" s="95">
        <v>40408.800000000003</v>
      </c>
      <c r="U415" s="67" t="s">
        <v>204</v>
      </c>
      <c r="V415" s="68" t="s">
        <v>316</v>
      </c>
    </row>
    <row r="416" spans="1:22" s="3" customFormat="1" ht="30" hidden="1" customHeight="1">
      <c r="A416" s="84">
        <v>410</v>
      </c>
      <c r="B416" s="84" t="s">
        <v>1495</v>
      </c>
      <c r="C416" s="84" t="s">
        <v>1567</v>
      </c>
      <c r="D416" s="84" t="s">
        <v>1568</v>
      </c>
      <c r="E416" s="86" t="s">
        <v>972</v>
      </c>
      <c r="F416" s="87">
        <v>45505</v>
      </c>
      <c r="G416" s="87">
        <v>45689</v>
      </c>
      <c r="H416" s="95">
        <v>13000</v>
      </c>
      <c r="I416" s="94">
        <v>0</v>
      </c>
      <c r="J416" s="88">
        <v>25</v>
      </c>
      <c r="K416" s="68">
        <f t="shared" si="49"/>
        <v>373.1</v>
      </c>
      <c r="L416" s="66">
        <f t="shared" si="43"/>
        <v>922.99999999999989</v>
      </c>
      <c r="M416" s="66">
        <f t="shared" si="44"/>
        <v>169</v>
      </c>
      <c r="N416" s="68">
        <f t="shared" si="45"/>
        <v>395.2</v>
      </c>
      <c r="O416" s="66">
        <f t="shared" si="46"/>
        <v>921.7</v>
      </c>
      <c r="P416" s="93"/>
      <c r="Q416" s="66">
        <f t="shared" si="47"/>
        <v>2782</v>
      </c>
      <c r="R416" s="94">
        <v>793.3</v>
      </c>
      <c r="S416" s="66">
        <f t="shared" si="48"/>
        <v>2013.7</v>
      </c>
      <c r="T416" s="95">
        <v>12206.7</v>
      </c>
      <c r="U416" s="67" t="s">
        <v>204</v>
      </c>
      <c r="V416" s="91" t="s">
        <v>316</v>
      </c>
    </row>
    <row r="417" spans="1:22" s="3" customFormat="1" ht="30" hidden="1" customHeight="1">
      <c r="A417" s="84">
        <v>411</v>
      </c>
      <c r="B417" s="84" t="s">
        <v>1248</v>
      </c>
      <c r="C417" s="84" t="s">
        <v>1418</v>
      </c>
      <c r="D417" s="84" t="s">
        <v>725</v>
      </c>
      <c r="E417" s="86" t="s">
        <v>972</v>
      </c>
      <c r="F417" s="87">
        <v>45412</v>
      </c>
      <c r="G417" s="87">
        <v>45656</v>
      </c>
      <c r="H417" s="95">
        <v>10000</v>
      </c>
      <c r="I417" s="94">
        <v>0</v>
      </c>
      <c r="J417" s="88">
        <v>25</v>
      </c>
      <c r="K417" s="68">
        <f t="shared" si="49"/>
        <v>287</v>
      </c>
      <c r="L417" s="66">
        <f t="shared" si="43"/>
        <v>709.99999999999989</v>
      </c>
      <c r="M417" s="66">
        <f t="shared" si="44"/>
        <v>130</v>
      </c>
      <c r="N417" s="68">
        <f t="shared" si="45"/>
        <v>304</v>
      </c>
      <c r="O417" s="66">
        <f t="shared" si="46"/>
        <v>709</v>
      </c>
      <c r="P417" s="68"/>
      <c r="Q417" s="66">
        <f t="shared" si="47"/>
        <v>2140</v>
      </c>
      <c r="R417" s="95">
        <v>2116</v>
      </c>
      <c r="S417" s="66">
        <f t="shared" si="48"/>
        <v>1549</v>
      </c>
      <c r="T417" s="95">
        <v>7884</v>
      </c>
      <c r="U417" s="67" t="s">
        <v>204</v>
      </c>
      <c r="V417" s="68" t="s">
        <v>315</v>
      </c>
    </row>
    <row r="418" spans="1:22" s="3" customFormat="1" ht="30" hidden="1" customHeight="1">
      <c r="A418" s="84">
        <v>412</v>
      </c>
      <c r="B418" s="84" t="s">
        <v>258</v>
      </c>
      <c r="C418" s="84" t="s">
        <v>303</v>
      </c>
      <c r="D418" s="84" t="s">
        <v>211</v>
      </c>
      <c r="E418" s="86" t="s">
        <v>925</v>
      </c>
      <c r="F418" s="87">
        <v>45383</v>
      </c>
      <c r="G418" s="87">
        <v>45597</v>
      </c>
      <c r="H418" s="95">
        <v>65000</v>
      </c>
      <c r="I418" s="95">
        <v>4427.58</v>
      </c>
      <c r="J418" s="88">
        <v>25</v>
      </c>
      <c r="K418" s="68">
        <f t="shared" si="49"/>
        <v>1865.5</v>
      </c>
      <c r="L418" s="66">
        <f t="shared" si="43"/>
        <v>4615</v>
      </c>
      <c r="M418" s="66">
        <f t="shared" si="44"/>
        <v>845</v>
      </c>
      <c r="N418" s="68">
        <f t="shared" si="45"/>
        <v>1976</v>
      </c>
      <c r="O418" s="66">
        <f t="shared" si="46"/>
        <v>4608.5</v>
      </c>
      <c r="P418" s="66"/>
      <c r="Q418" s="66">
        <f t="shared" si="47"/>
        <v>13910</v>
      </c>
      <c r="R418" s="95">
        <v>10394.08</v>
      </c>
      <c r="S418" s="66">
        <f t="shared" si="48"/>
        <v>10068.5</v>
      </c>
      <c r="T418" s="95">
        <v>54605.919999999998</v>
      </c>
      <c r="U418" s="67" t="s">
        <v>204</v>
      </c>
      <c r="V418" s="68" t="s">
        <v>315</v>
      </c>
    </row>
    <row r="419" spans="1:22" s="3" customFormat="1" ht="30" hidden="1" customHeight="1">
      <c r="A419" s="84">
        <v>413</v>
      </c>
      <c r="B419" s="84" t="s">
        <v>835</v>
      </c>
      <c r="C419" s="84" t="s">
        <v>70</v>
      </c>
      <c r="D419" s="84" t="s">
        <v>964</v>
      </c>
      <c r="E419" s="86" t="s">
        <v>925</v>
      </c>
      <c r="F419" s="87">
        <v>45474</v>
      </c>
      <c r="G419" s="87">
        <v>45809</v>
      </c>
      <c r="H419" s="95">
        <v>70000</v>
      </c>
      <c r="I419" s="95">
        <v>5368.48</v>
      </c>
      <c r="J419" s="88">
        <v>25</v>
      </c>
      <c r="K419" s="68">
        <f t="shared" si="49"/>
        <v>2009</v>
      </c>
      <c r="L419" s="66">
        <f t="shared" si="43"/>
        <v>4970</v>
      </c>
      <c r="M419" s="66">
        <f t="shared" si="44"/>
        <v>910</v>
      </c>
      <c r="N419" s="68">
        <f t="shared" si="45"/>
        <v>2128</v>
      </c>
      <c r="O419" s="66">
        <f t="shared" si="46"/>
        <v>4963</v>
      </c>
      <c r="P419" s="66"/>
      <c r="Q419" s="66">
        <f t="shared" si="47"/>
        <v>14980</v>
      </c>
      <c r="R419" s="95">
        <v>9530.48</v>
      </c>
      <c r="S419" s="66">
        <f t="shared" si="48"/>
        <v>10843</v>
      </c>
      <c r="T419" s="95">
        <v>60469.52</v>
      </c>
      <c r="U419" s="67" t="s">
        <v>204</v>
      </c>
      <c r="V419" s="68" t="s">
        <v>316</v>
      </c>
    </row>
    <row r="420" spans="1:22" s="3" customFormat="1" ht="30" hidden="1" customHeight="1">
      <c r="A420" s="84">
        <v>414</v>
      </c>
      <c r="B420" s="84" t="s">
        <v>1249</v>
      </c>
      <c r="C420" s="84" t="s">
        <v>1140</v>
      </c>
      <c r="D420" s="84" t="s">
        <v>794</v>
      </c>
      <c r="E420" s="86" t="s">
        <v>972</v>
      </c>
      <c r="F420" s="87">
        <v>45474</v>
      </c>
      <c r="G420" s="87">
        <v>45809</v>
      </c>
      <c r="H420" s="95">
        <v>20000</v>
      </c>
      <c r="I420" s="94">
        <v>0</v>
      </c>
      <c r="J420" s="88">
        <v>25</v>
      </c>
      <c r="K420" s="68">
        <f t="shared" si="49"/>
        <v>574</v>
      </c>
      <c r="L420" s="66">
        <f t="shared" si="43"/>
        <v>1419.9999999999998</v>
      </c>
      <c r="M420" s="66">
        <f t="shared" si="44"/>
        <v>260</v>
      </c>
      <c r="N420" s="68">
        <f t="shared" si="45"/>
        <v>608</v>
      </c>
      <c r="O420" s="66">
        <f t="shared" si="46"/>
        <v>1418</v>
      </c>
      <c r="P420" s="66"/>
      <c r="Q420" s="66">
        <f t="shared" si="47"/>
        <v>4280</v>
      </c>
      <c r="R420" s="95">
        <v>1207</v>
      </c>
      <c r="S420" s="66">
        <f t="shared" si="48"/>
        <v>3098</v>
      </c>
      <c r="T420" s="95">
        <v>18793</v>
      </c>
      <c r="U420" s="67" t="s">
        <v>204</v>
      </c>
      <c r="V420" s="68" t="s">
        <v>316</v>
      </c>
    </row>
    <row r="421" spans="1:22" s="3" customFormat="1" ht="30" hidden="1" customHeight="1">
      <c r="A421" s="84">
        <v>415</v>
      </c>
      <c r="B421" s="84" t="s">
        <v>1250</v>
      </c>
      <c r="C421" s="84" t="s">
        <v>8</v>
      </c>
      <c r="D421" s="84" t="s">
        <v>975</v>
      </c>
      <c r="E421" s="86" t="s">
        <v>972</v>
      </c>
      <c r="F421" s="87">
        <v>45504</v>
      </c>
      <c r="G421" s="87">
        <v>45869</v>
      </c>
      <c r="H421" s="95">
        <v>10000</v>
      </c>
      <c r="I421" s="94">
        <v>0</v>
      </c>
      <c r="J421" s="88">
        <v>25</v>
      </c>
      <c r="K421" s="68">
        <f t="shared" si="49"/>
        <v>287</v>
      </c>
      <c r="L421" s="66">
        <f t="shared" si="43"/>
        <v>709.99999999999989</v>
      </c>
      <c r="M421" s="66">
        <f t="shared" si="44"/>
        <v>130</v>
      </c>
      <c r="N421" s="68">
        <f t="shared" si="45"/>
        <v>304</v>
      </c>
      <c r="O421" s="66">
        <f t="shared" si="46"/>
        <v>709</v>
      </c>
      <c r="P421" s="66"/>
      <c r="Q421" s="66">
        <f t="shared" si="47"/>
        <v>2140</v>
      </c>
      <c r="R421" s="94">
        <v>616</v>
      </c>
      <c r="S421" s="66">
        <f t="shared" si="48"/>
        <v>1549</v>
      </c>
      <c r="T421" s="95">
        <v>9384</v>
      </c>
      <c r="U421" s="67" t="s">
        <v>204</v>
      </c>
      <c r="V421" s="68" t="s">
        <v>315</v>
      </c>
    </row>
    <row r="422" spans="1:22" s="3" customFormat="1" ht="30" hidden="1" customHeight="1">
      <c r="A422" s="84">
        <v>416</v>
      </c>
      <c r="B422" s="84" t="s">
        <v>681</v>
      </c>
      <c r="C422" s="84" t="s">
        <v>5</v>
      </c>
      <c r="D422" s="84" t="s">
        <v>214</v>
      </c>
      <c r="E422" s="86" t="s">
        <v>925</v>
      </c>
      <c r="F422" s="87">
        <v>45412</v>
      </c>
      <c r="G422" s="87">
        <v>45656</v>
      </c>
      <c r="H422" s="95">
        <v>160000</v>
      </c>
      <c r="I422" s="95">
        <v>26218.87</v>
      </c>
      <c r="J422" s="88">
        <v>25</v>
      </c>
      <c r="K422" s="68">
        <f t="shared" si="49"/>
        <v>4592</v>
      </c>
      <c r="L422" s="66">
        <f t="shared" si="43"/>
        <v>11359.999999999998</v>
      </c>
      <c r="M422" s="66">
        <f t="shared" si="44"/>
        <v>2080</v>
      </c>
      <c r="N422" s="68">
        <f t="shared" si="45"/>
        <v>4864</v>
      </c>
      <c r="O422" s="66">
        <f t="shared" si="46"/>
        <v>11344</v>
      </c>
      <c r="P422" s="66"/>
      <c r="Q422" s="66">
        <f t="shared" si="47"/>
        <v>34240</v>
      </c>
      <c r="R422" s="95">
        <v>35699.870000000003</v>
      </c>
      <c r="S422" s="66">
        <f t="shared" si="48"/>
        <v>24784</v>
      </c>
      <c r="T422" s="95">
        <v>124300.13</v>
      </c>
      <c r="U422" s="67" t="s">
        <v>204</v>
      </c>
      <c r="V422" s="68" t="s">
        <v>315</v>
      </c>
    </row>
    <row r="423" spans="1:22" s="3" customFormat="1" ht="30" hidden="1" customHeight="1">
      <c r="A423" s="84">
        <v>417</v>
      </c>
      <c r="B423" s="84" t="s">
        <v>88</v>
      </c>
      <c r="C423" s="84" t="s">
        <v>76</v>
      </c>
      <c r="D423" s="84" t="s">
        <v>866</v>
      </c>
      <c r="E423" s="86" t="s">
        <v>925</v>
      </c>
      <c r="F423" s="87">
        <v>45474</v>
      </c>
      <c r="G423" s="87">
        <v>45809</v>
      </c>
      <c r="H423" s="95">
        <v>35000</v>
      </c>
      <c r="I423" s="94">
        <v>0</v>
      </c>
      <c r="J423" s="88">
        <v>25</v>
      </c>
      <c r="K423" s="68">
        <f t="shared" si="49"/>
        <v>1004.5</v>
      </c>
      <c r="L423" s="66">
        <f t="shared" si="43"/>
        <v>2485</v>
      </c>
      <c r="M423" s="66">
        <f t="shared" si="44"/>
        <v>455</v>
      </c>
      <c r="N423" s="68">
        <f t="shared" si="45"/>
        <v>1064</v>
      </c>
      <c r="O423" s="66">
        <f t="shared" si="46"/>
        <v>2481.5</v>
      </c>
      <c r="P423" s="66"/>
      <c r="Q423" s="66">
        <f t="shared" si="47"/>
        <v>7490</v>
      </c>
      <c r="R423" s="95">
        <v>7581.63</v>
      </c>
      <c r="S423" s="66">
        <f t="shared" si="48"/>
        <v>5421.5</v>
      </c>
      <c r="T423" s="95">
        <v>27418.37</v>
      </c>
      <c r="U423" s="67" t="s">
        <v>204</v>
      </c>
      <c r="V423" s="68" t="s">
        <v>316</v>
      </c>
    </row>
    <row r="424" spans="1:22" s="3" customFormat="1" ht="30" hidden="1" customHeight="1">
      <c r="A424" s="84">
        <v>418</v>
      </c>
      <c r="B424" s="84" t="s">
        <v>1251</v>
      </c>
      <c r="C424" s="84" t="s">
        <v>104</v>
      </c>
      <c r="D424" s="84" t="s">
        <v>725</v>
      </c>
      <c r="E424" s="86" t="s">
        <v>972</v>
      </c>
      <c r="F424" s="87">
        <v>45474</v>
      </c>
      <c r="G424" s="87">
        <v>45809</v>
      </c>
      <c r="H424" s="95">
        <v>95000</v>
      </c>
      <c r="I424" s="95">
        <v>10929.24</v>
      </c>
      <c r="J424" s="88">
        <v>25</v>
      </c>
      <c r="K424" s="68">
        <f t="shared" si="49"/>
        <v>2726.5</v>
      </c>
      <c r="L424" s="66">
        <f t="shared" si="43"/>
        <v>6744.9999999999991</v>
      </c>
      <c r="M424" s="66">
        <f t="shared" si="44"/>
        <v>1235</v>
      </c>
      <c r="N424" s="68">
        <f t="shared" si="45"/>
        <v>2888</v>
      </c>
      <c r="O424" s="66">
        <f t="shared" si="46"/>
        <v>6735.5</v>
      </c>
      <c r="P424" s="66"/>
      <c r="Q424" s="66">
        <f t="shared" si="47"/>
        <v>20330</v>
      </c>
      <c r="R424" s="95">
        <v>21568.74</v>
      </c>
      <c r="S424" s="66">
        <f t="shared" si="48"/>
        <v>14715.5</v>
      </c>
      <c r="T424" s="95">
        <v>73431.259999999995</v>
      </c>
      <c r="U424" s="67" t="s">
        <v>204</v>
      </c>
      <c r="V424" s="68" t="s">
        <v>316</v>
      </c>
    </row>
    <row r="425" spans="1:22" s="3" customFormat="1" ht="30" hidden="1" customHeight="1">
      <c r="A425" s="84">
        <v>419</v>
      </c>
      <c r="B425" s="84" t="s">
        <v>1252</v>
      </c>
      <c r="C425" s="84" t="s">
        <v>1418</v>
      </c>
      <c r="D425" s="84" t="s">
        <v>695</v>
      </c>
      <c r="E425" s="86" t="s">
        <v>972</v>
      </c>
      <c r="F425" s="87">
        <v>45474</v>
      </c>
      <c r="G425" s="87">
        <v>45809</v>
      </c>
      <c r="H425" s="95">
        <v>20000</v>
      </c>
      <c r="I425" s="94">
        <v>0</v>
      </c>
      <c r="J425" s="88">
        <v>25</v>
      </c>
      <c r="K425" s="68">
        <f t="shared" si="49"/>
        <v>574</v>
      </c>
      <c r="L425" s="66">
        <f t="shared" si="43"/>
        <v>1419.9999999999998</v>
      </c>
      <c r="M425" s="66">
        <f t="shared" si="44"/>
        <v>260</v>
      </c>
      <c r="N425" s="68">
        <f t="shared" si="45"/>
        <v>608</v>
      </c>
      <c r="O425" s="66">
        <f t="shared" si="46"/>
        <v>1418</v>
      </c>
      <c r="P425" s="66"/>
      <c r="Q425" s="66">
        <f t="shared" si="47"/>
        <v>4280</v>
      </c>
      <c r="R425" s="95">
        <v>1207</v>
      </c>
      <c r="S425" s="66">
        <f t="shared" si="48"/>
        <v>3098</v>
      </c>
      <c r="T425" s="95">
        <v>18793</v>
      </c>
      <c r="U425" s="67" t="s">
        <v>204</v>
      </c>
      <c r="V425" s="68" t="s">
        <v>316</v>
      </c>
    </row>
    <row r="426" spans="1:22" s="3" customFormat="1" ht="30" hidden="1" customHeight="1">
      <c r="A426" s="84">
        <v>420</v>
      </c>
      <c r="B426" s="84" t="s">
        <v>103</v>
      </c>
      <c r="C426" s="84" t="s">
        <v>104</v>
      </c>
      <c r="D426" s="84" t="s">
        <v>658</v>
      </c>
      <c r="E426" s="86" t="s">
        <v>925</v>
      </c>
      <c r="F426" s="87">
        <v>45444</v>
      </c>
      <c r="G426" s="87">
        <v>45627</v>
      </c>
      <c r="H426" s="95">
        <v>60000</v>
      </c>
      <c r="I426" s="95">
        <v>3143.58</v>
      </c>
      <c r="J426" s="88">
        <v>25</v>
      </c>
      <c r="K426" s="68">
        <f t="shared" si="49"/>
        <v>1722</v>
      </c>
      <c r="L426" s="66">
        <f t="shared" si="43"/>
        <v>4260</v>
      </c>
      <c r="M426" s="66">
        <f t="shared" si="44"/>
        <v>780</v>
      </c>
      <c r="N426" s="68">
        <f t="shared" si="45"/>
        <v>1824</v>
      </c>
      <c r="O426" s="66">
        <f t="shared" si="46"/>
        <v>4254</v>
      </c>
      <c r="P426" s="90"/>
      <c r="Q426" s="66">
        <f t="shared" si="47"/>
        <v>12840</v>
      </c>
      <c r="R426" s="95">
        <v>8530.0400000000009</v>
      </c>
      <c r="S426" s="66">
        <f t="shared" si="48"/>
        <v>9294</v>
      </c>
      <c r="T426" s="95">
        <v>51469.96</v>
      </c>
      <c r="U426" s="67" t="s">
        <v>204</v>
      </c>
      <c r="V426" s="91" t="s">
        <v>315</v>
      </c>
    </row>
    <row r="427" spans="1:22" s="3" customFormat="1" ht="30" hidden="1" customHeight="1">
      <c r="A427" s="84">
        <v>421</v>
      </c>
      <c r="B427" s="84" t="s">
        <v>1039</v>
      </c>
      <c r="C427" s="84" t="s">
        <v>26</v>
      </c>
      <c r="D427" s="84" t="s">
        <v>729</v>
      </c>
      <c r="E427" s="86" t="s">
        <v>925</v>
      </c>
      <c r="F427" s="87">
        <v>45383</v>
      </c>
      <c r="G427" s="87">
        <v>45597</v>
      </c>
      <c r="H427" s="95">
        <v>4166.67</v>
      </c>
      <c r="I427" s="94">
        <v>0</v>
      </c>
      <c r="J427" s="88">
        <v>25</v>
      </c>
      <c r="K427" s="68">
        <f t="shared" si="49"/>
        <v>119.583429</v>
      </c>
      <c r="L427" s="66">
        <f t="shared" si="43"/>
        <v>295.83356999999995</v>
      </c>
      <c r="M427" s="66">
        <f t="shared" si="44"/>
        <v>54.166710000000002</v>
      </c>
      <c r="N427" s="68">
        <f t="shared" si="45"/>
        <v>126.666768</v>
      </c>
      <c r="O427" s="66">
        <f t="shared" si="46"/>
        <v>295.41690300000005</v>
      </c>
      <c r="P427" s="66"/>
      <c r="Q427" s="66">
        <f t="shared" si="47"/>
        <v>891.66737999999998</v>
      </c>
      <c r="R427" s="94">
        <v>271.25</v>
      </c>
      <c r="S427" s="66">
        <f t="shared" si="48"/>
        <v>645.41718300000002</v>
      </c>
      <c r="T427" s="95">
        <v>3895.42</v>
      </c>
      <c r="U427" s="67" t="s">
        <v>204</v>
      </c>
      <c r="V427" s="68" t="s">
        <v>315</v>
      </c>
    </row>
    <row r="428" spans="1:22" s="3" customFormat="1" ht="30" hidden="1" customHeight="1">
      <c r="A428" s="84">
        <v>422</v>
      </c>
      <c r="B428" s="84" t="s">
        <v>170</v>
      </c>
      <c r="C428" s="84" t="s">
        <v>26</v>
      </c>
      <c r="D428" s="84" t="s">
        <v>809</v>
      </c>
      <c r="E428" s="86" t="s">
        <v>925</v>
      </c>
      <c r="F428" s="87">
        <v>45474</v>
      </c>
      <c r="G428" s="87">
        <v>45809</v>
      </c>
      <c r="H428" s="95">
        <v>20000</v>
      </c>
      <c r="I428" s="94">
        <v>0</v>
      </c>
      <c r="J428" s="88">
        <v>25</v>
      </c>
      <c r="K428" s="68">
        <f t="shared" si="49"/>
        <v>574</v>
      </c>
      <c r="L428" s="66">
        <f t="shared" si="43"/>
        <v>1419.9999999999998</v>
      </c>
      <c r="M428" s="66">
        <f t="shared" si="44"/>
        <v>260</v>
      </c>
      <c r="N428" s="68">
        <f t="shared" si="45"/>
        <v>608</v>
      </c>
      <c r="O428" s="66">
        <f t="shared" si="46"/>
        <v>1418</v>
      </c>
      <c r="P428" s="66"/>
      <c r="Q428" s="66">
        <f t="shared" si="47"/>
        <v>4280</v>
      </c>
      <c r="R428" s="95">
        <v>1207</v>
      </c>
      <c r="S428" s="66">
        <f t="shared" si="48"/>
        <v>3098</v>
      </c>
      <c r="T428" s="95">
        <v>18793</v>
      </c>
      <c r="U428" s="67" t="s">
        <v>204</v>
      </c>
      <c r="V428" s="68" t="s">
        <v>316</v>
      </c>
    </row>
    <row r="429" spans="1:22" s="3" customFormat="1" ht="30" hidden="1" customHeight="1">
      <c r="A429" s="84">
        <v>423</v>
      </c>
      <c r="B429" s="84" t="s">
        <v>1253</v>
      </c>
      <c r="C429" s="84" t="s">
        <v>1418</v>
      </c>
      <c r="D429" s="84" t="s">
        <v>725</v>
      </c>
      <c r="E429" s="86" t="s">
        <v>972</v>
      </c>
      <c r="F429" s="87">
        <v>45383</v>
      </c>
      <c r="G429" s="87">
        <v>45597</v>
      </c>
      <c r="H429" s="95">
        <v>17000</v>
      </c>
      <c r="I429" s="94">
        <v>0</v>
      </c>
      <c r="J429" s="88">
        <v>25</v>
      </c>
      <c r="K429" s="68">
        <f t="shared" si="49"/>
        <v>487.9</v>
      </c>
      <c r="L429" s="66">
        <f t="shared" si="43"/>
        <v>1207</v>
      </c>
      <c r="M429" s="66">
        <f t="shared" si="44"/>
        <v>221</v>
      </c>
      <c r="N429" s="68">
        <f t="shared" si="45"/>
        <v>516.79999999999995</v>
      </c>
      <c r="O429" s="66">
        <f t="shared" si="46"/>
        <v>1205.3000000000002</v>
      </c>
      <c r="P429" s="66"/>
      <c r="Q429" s="66">
        <f t="shared" si="47"/>
        <v>3638</v>
      </c>
      <c r="R429" s="95">
        <v>1029.7</v>
      </c>
      <c r="S429" s="66">
        <f t="shared" si="48"/>
        <v>2633.3</v>
      </c>
      <c r="T429" s="95">
        <v>15970.3</v>
      </c>
      <c r="U429" s="67" t="s">
        <v>204</v>
      </c>
      <c r="V429" s="68" t="s">
        <v>315</v>
      </c>
    </row>
    <row r="430" spans="1:22" s="3" customFormat="1" ht="30" hidden="1" customHeight="1">
      <c r="A430" s="84">
        <v>424</v>
      </c>
      <c r="B430" s="84" t="s">
        <v>547</v>
      </c>
      <c r="C430" s="84" t="s">
        <v>102</v>
      </c>
      <c r="D430" s="84" t="s">
        <v>786</v>
      </c>
      <c r="E430" s="86" t="s">
        <v>925</v>
      </c>
      <c r="F430" s="87">
        <v>45474</v>
      </c>
      <c r="G430" s="87">
        <v>45809</v>
      </c>
      <c r="H430" s="95">
        <v>60000</v>
      </c>
      <c r="I430" s="95">
        <v>3486.68</v>
      </c>
      <c r="J430" s="88">
        <v>25</v>
      </c>
      <c r="K430" s="68">
        <f t="shared" si="49"/>
        <v>1722</v>
      </c>
      <c r="L430" s="66">
        <f t="shared" si="43"/>
        <v>4260</v>
      </c>
      <c r="M430" s="66">
        <f t="shared" si="44"/>
        <v>780</v>
      </c>
      <c r="N430" s="68">
        <f t="shared" si="45"/>
        <v>1824</v>
      </c>
      <c r="O430" s="66">
        <f t="shared" si="46"/>
        <v>4254</v>
      </c>
      <c r="P430" s="66"/>
      <c r="Q430" s="66">
        <f t="shared" si="47"/>
        <v>12840</v>
      </c>
      <c r="R430" s="95">
        <v>7157.68</v>
      </c>
      <c r="S430" s="66">
        <f t="shared" si="48"/>
        <v>9294</v>
      </c>
      <c r="T430" s="95">
        <v>52842.32</v>
      </c>
      <c r="U430" s="67" t="s">
        <v>204</v>
      </c>
      <c r="V430" s="68" t="s">
        <v>316</v>
      </c>
    </row>
    <row r="431" spans="1:22" s="3" customFormat="1" ht="30" hidden="1" customHeight="1">
      <c r="A431" s="84">
        <v>425</v>
      </c>
      <c r="B431" s="84" t="s">
        <v>573</v>
      </c>
      <c r="C431" s="84" t="s">
        <v>26</v>
      </c>
      <c r="D431" s="84" t="s">
        <v>588</v>
      </c>
      <c r="E431" s="86" t="s">
        <v>925</v>
      </c>
      <c r="F431" s="87">
        <v>45474</v>
      </c>
      <c r="G431" s="87">
        <v>45809</v>
      </c>
      <c r="H431" s="95">
        <v>20000</v>
      </c>
      <c r="I431" s="94">
        <v>0</v>
      </c>
      <c r="J431" s="88">
        <v>25</v>
      </c>
      <c r="K431" s="68">
        <f t="shared" si="49"/>
        <v>574</v>
      </c>
      <c r="L431" s="66">
        <f t="shared" si="43"/>
        <v>1419.9999999999998</v>
      </c>
      <c r="M431" s="66">
        <f t="shared" si="44"/>
        <v>260</v>
      </c>
      <c r="N431" s="68">
        <f t="shared" si="45"/>
        <v>608</v>
      </c>
      <c r="O431" s="66">
        <f t="shared" si="46"/>
        <v>1418</v>
      </c>
      <c r="P431" s="66"/>
      <c r="Q431" s="66">
        <f t="shared" si="47"/>
        <v>4280</v>
      </c>
      <c r="R431" s="95">
        <v>1207</v>
      </c>
      <c r="S431" s="66">
        <f t="shared" si="48"/>
        <v>3098</v>
      </c>
      <c r="T431" s="95">
        <v>18793</v>
      </c>
      <c r="U431" s="67" t="s">
        <v>204</v>
      </c>
      <c r="V431" s="68" t="s">
        <v>316</v>
      </c>
    </row>
    <row r="432" spans="1:22" s="3" customFormat="1" ht="30" hidden="1" customHeight="1">
      <c r="A432" s="84">
        <v>426</v>
      </c>
      <c r="B432" s="84" t="s">
        <v>1254</v>
      </c>
      <c r="C432" s="84" t="s">
        <v>8</v>
      </c>
      <c r="D432" s="84" t="s">
        <v>1424</v>
      </c>
      <c r="E432" s="86" t="s">
        <v>972</v>
      </c>
      <c r="F432" s="87">
        <v>45383</v>
      </c>
      <c r="G432" s="87">
        <v>45597</v>
      </c>
      <c r="H432" s="95">
        <v>10000</v>
      </c>
      <c r="I432" s="94">
        <v>0</v>
      </c>
      <c r="J432" s="88">
        <v>25</v>
      </c>
      <c r="K432" s="68">
        <f t="shared" si="49"/>
        <v>287</v>
      </c>
      <c r="L432" s="66">
        <f t="shared" si="43"/>
        <v>709.99999999999989</v>
      </c>
      <c r="M432" s="66">
        <f t="shared" si="44"/>
        <v>130</v>
      </c>
      <c r="N432" s="68">
        <f t="shared" si="45"/>
        <v>304</v>
      </c>
      <c r="O432" s="66">
        <f t="shared" si="46"/>
        <v>709</v>
      </c>
      <c r="P432" s="66"/>
      <c r="Q432" s="66">
        <f t="shared" si="47"/>
        <v>2140</v>
      </c>
      <c r="R432" s="94">
        <v>616</v>
      </c>
      <c r="S432" s="66">
        <f t="shared" si="48"/>
        <v>1549</v>
      </c>
      <c r="T432" s="95">
        <v>9384</v>
      </c>
      <c r="U432" s="67" t="s">
        <v>204</v>
      </c>
      <c r="V432" s="68" t="s">
        <v>315</v>
      </c>
    </row>
    <row r="433" spans="1:22" s="3" customFormat="1" ht="30" hidden="1" customHeight="1">
      <c r="A433" s="84">
        <v>427</v>
      </c>
      <c r="B433" s="84" t="s">
        <v>156</v>
      </c>
      <c r="C433" s="84" t="s">
        <v>26</v>
      </c>
      <c r="D433" s="84" t="s">
        <v>793</v>
      </c>
      <c r="E433" s="86" t="s">
        <v>925</v>
      </c>
      <c r="F433" s="87">
        <v>45383</v>
      </c>
      <c r="G433" s="87">
        <v>45597</v>
      </c>
      <c r="H433" s="95">
        <v>20000</v>
      </c>
      <c r="I433" s="94">
        <v>0</v>
      </c>
      <c r="J433" s="88">
        <v>25</v>
      </c>
      <c r="K433" s="68">
        <f t="shared" si="49"/>
        <v>574</v>
      </c>
      <c r="L433" s="66">
        <f t="shared" si="43"/>
        <v>1419.9999999999998</v>
      </c>
      <c r="M433" s="66">
        <f t="shared" si="44"/>
        <v>260</v>
      </c>
      <c r="N433" s="68">
        <f t="shared" si="45"/>
        <v>608</v>
      </c>
      <c r="O433" s="66">
        <f t="shared" si="46"/>
        <v>1418</v>
      </c>
      <c r="P433" s="66"/>
      <c r="Q433" s="66">
        <f t="shared" si="47"/>
        <v>4280</v>
      </c>
      <c r="R433" s="95">
        <v>1207</v>
      </c>
      <c r="S433" s="66">
        <f t="shared" si="48"/>
        <v>3098</v>
      </c>
      <c r="T433" s="95">
        <v>18793</v>
      </c>
      <c r="U433" s="67" t="s">
        <v>204</v>
      </c>
      <c r="V433" s="68" t="s">
        <v>315</v>
      </c>
    </row>
    <row r="434" spans="1:22" s="3" customFormat="1" ht="30" hidden="1" customHeight="1">
      <c r="A434" s="84">
        <v>428</v>
      </c>
      <c r="B434" s="84" t="s">
        <v>713</v>
      </c>
      <c r="C434" s="84" t="s">
        <v>654</v>
      </c>
      <c r="D434" s="84" t="s">
        <v>660</v>
      </c>
      <c r="E434" s="86" t="s">
        <v>925</v>
      </c>
      <c r="F434" s="87">
        <v>45474</v>
      </c>
      <c r="G434" s="87">
        <v>45809</v>
      </c>
      <c r="H434" s="95">
        <v>50000</v>
      </c>
      <c r="I434" s="95">
        <v>1854</v>
      </c>
      <c r="J434" s="88">
        <v>25</v>
      </c>
      <c r="K434" s="68">
        <f t="shared" si="49"/>
        <v>1435</v>
      </c>
      <c r="L434" s="66">
        <f t="shared" si="43"/>
        <v>3549.9999999999995</v>
      </c>
      <c r="M434" s="66">
        <f t="shared" si="44"/>
        <v>650</v>
      </c>
      <c r="N434" s="68">
        <f t="shared" si="45"/>
        <v>1520</v>
      </c>
      <c r="O434" s="66">
        <f t="shared" si="46"/>
        <v>3545.0000000000005</v>
      </c>
      <c r="P434" s="66"/>
      <c r="Q434" s="66">
        <f t="shared" si="47"/>
        <v>10700</v>
      </c>
      <c r="R434" s="95">
        <v>4834</v>
      </c>
      <c r="S434" s="66">
        <f t="shared" si="48"/>
        <v>7745</v>
      </c>
      <c r="T434" s="95">
        <v>45166</v>
      </c>
      <c r="U434" s="67" t="s">
        <v>204</v>
      </c>
      <c r="V434" s="68" t="s">
        <v>316</v>
      </c>
    </row>
    <row r="435" spans="1:22" s="3" customFormat="1" ht="30" hidden="1" customHeight="1">
      <c r="A435" s="84">
        <v>429</v>
      </c>
      <c r="B435" s="84" t="s">
        <v>1255</v>
      </c>
      <c r="C435" s="84" t="s">
        <v>17</v>
      </c>
      <c r="D435" s="84" t="s">
        <v>1425</v>
      </c>
      <c r="E435" s="86" t="s">
        <v>972</v>
      </c>
      <c r="F435" s="87">
        <v>45383</v>
      </c>
      <c r="G435" s="87">
        <v>45597</v>
      </c>
      <c r="H435" s="95">
        <v>35000</v>
      </c>
      <c r="I435" s="94">
        <v>0</v>
      </c>
      <c r="J435" s="88">
        <v>25</v>
      </c>
      <c r="K435" s="68">
        <f t="shared" si="49"/>
        <v>1004.5</v>
      </c>
      <c r="L435" s="66">
        <f t="shared" si="43"/>
        <v>2485</v>
      </c>
      <c r="M435" s="66">
        <f t="shared" si="44"/>
        <v>455</v>
      </c>
      <c r="N435" s="68">
        <f t="shared" si="45"/>
        <v>1064</v>
      </c>
      <c r="O435" s="66">
        <f t="shared" si="46"/>
        <v>2481.5</v>
      </c>
      <c r="P435" s="66"/>
      <c r="Q435" s="66">
        <f t="shared" si="47"/>
        <v>7490</v>
      </c>
      <c r="R435" s="95">
        <v>2093.5</v>
      </c>
      <c r="S435" s="66">
        <f t="shared" si="48"/>
        <v>5421.5</v>
      </c>
      <c r="T435" s="95">
        <v>32906.5</v>
      </c>
      <c r="U435" s="67" t="s">
        <v>204</v>
      </c>
      <c r="V435" s="68" t="s">
        <v>315</v>
      </c>
    </row>
    <row r="436" spans="1:22" s="3" customFormat="1" ht="30" hidden="1" customHeight="1">
      <c r="A436" s="84">
        <v>430</v>
      </c>
      <c r="B436" s="84" t="s">
        <v>437</v>
      </c>
      <c r="C436" s="84" t="s">
        <v>26</v>
      </c>
      <c r="D436" s="84" t="s">
        <v>616</v>
      </c>
      <c r="E436" s="86" t="s">
        <v>972</v>
      </c>
      <c r="F436" s="87">
        <v>45352</v>
      </c>
      <c r="G436" s="87">
        <v>45536</v>
      </c>
      <c r="H436" s="95">
        <v>5166.67</v>
      </c>
      <c r="I436" s="94">
        <v>0</v>
      </c>
      <c r="J436" s="88">
        <v>25</v>
      </c>
      <c r="K436" s="68">
        <f t="shared" si="49"/>
        <v>148.28342900000001</v>
      </c>
      <c r="L436" s="66">
        <f t="shared" si="43"/>
        <v>366.83356999999995</v>
      </c>
      <c r="M436" s="66">
        <f t="shared" si="44"/>
        <v>67.166709999999995</v>
      </c>
      <c r="N436" s="68">
        <f t="shared" si="45"/>
        <v>157.066768</v>
      </c>
      <c r="O436" s="66">
        <f t="shared" si="46"/>
        <v>366.31690300000002</v>
      </c>
      <c r="P436" s="66"/>
      <c r="Q436" s="66">
        <f t="shared" si="47"/>
        <v>1105.6673799999999</v>
      </c>
      <c r="R436" s="94">
        <v>430.35</v>
      </c>
      <c r="S436" s="66">
        <f t="shared" si="48"/>
        <v>800.317183</v>
      </c>
      <c r="T436" s="95">
        <v>4736.32</v>
      </c>
      <c r="U436" s="67" t="s">
        <v>204</v>
      </c>
      <c r="V436" s="68" t="s">
        <v>315</v>
      </c>
    </row>
    <row r="437" spans="1:22" s="3" customFormat="1" ht="30" hidden="1" customHeight="1">
      <c r="A437" s="84">
        <v>431</v>
      </c>
      <c r="B437" s="84" t="s">
        <v>1150</v>
      </c>
      <c r="C437" s="84" t="s">
        <v>471</v>
      </c>
      <c r="D437" s="84" t="s">
        <v>964</v>
      </c>
      <c r="E437" s="86" t="s">
        <v>925</v>
      </c>
      <c r="F437" s="87">
        <v>45412</v>
      </c>
      <c r="G437" s="87">
        <v>45656</v>
      </c>
      <c r="H437" s="95">
        <v>20000</v>
      </c>
      <c r="I437" s="94">
        <v>0</v>
      </c>
      <c r="J437" s="88">
        <v>25</v>
      </c>
      <c r="K437" s="68">
        <f t="shared" si="49"/>
        <v>574</v>
      </c>
      <c r="L437" s="66">
        <f t="shared" si="43"/>
        <v>1419.9999999999998</v>
      </c>
      <c r="M437" s="66">
        <f t="shared" si="44"/>
        <v>260</v>
      </c>
      <c r="N437" s="68">
        <f t="shared" si="45"/>
        <v>608</v>
      </c>
      <c r="O437" s="66">
        <f t="shared" si="46"/>
        <v>1418</v>
      </c>
      <c r="P437" s="66"/>
      <c r="Q437" s="66">
        <f t="shared" si="47"/>
        <v>4280</v>
      </c>
      <c r="R437" s="95">
        <v>1207</v>
      </c>
      <c r="S437" s="66">
        <f t="shared" si="48"/>
        <v>3098</v>
      </c>
      <c r="T437" s="95">
        <v>18793</v>
      </c>
      <c r="U437" s="67" t="s">
        <v>204</v>
      </c>
      <c r="V437" s="68" t="s">
        <v>315</v>
      </c>
    </row>
    <row r="438" spans="1:22" s="3" customFormat="1" ht="30" hidden="1" customHeight="1">
      <c r="A438" s="84">
        <v>432</v>
      </c>
      <c r="B438" s="84" t="s">
        <v>876</v>
      </c>
      <c r="C438" s="84" t="s">
        <v>26</v>
      </c>
      <c r="D438" s="84" t="s">
        <v>616</v>
      </c>
      <c r="E438" s="86" t="s">
        <v>925</v>
      </c>
      <c r="F438" s="87">
        <v>45444</v>
      </c>
      <c r="G438" s="87">
        <v>45627</v>
      </c>
      <c r="H438" s="95">
        <v>5000</v>
      </c>
      <c r="I438" s="94">
        <v>0</v>
      </c>
      <c r="J438" s="88">
        <v>25</v>
      </c>
      <c r="K438" s="68">
        <f t="shared" si="49"/>
        <v>143.5</v>
      </c>
      <c r="L438" s="66">
        <f t="shared" si="43"/>
        <v>354.99999999999994</v>
      </c>
      <c r="M438" s="66">
        <f t="shared" si="44"/>
        <v>65</v>
      </c>
      <c r="N438" s="68">
        <f t="shared" si="45"/>
        <v>152</v>
      </c>
      <c r="O438" s="66">
        <f t="shared" si="46"/>
        <v>354.5</v>
      </c>
      <c r="P438" s="66"/>
      <c r="Q438" s="66">
        <f t="shared" si="47"/>
        <v>1070</v>
      </c>
      <c r="R438" s="94">
        <v>320.5</v>
      </c>
      <c r="S438" s="66">
        <f t="shared" si="48"/>
        <v>774.5</v>
      </c>
      <c r="T438" s="95">
        <v>4679.5</v>
      </c>
      <c r="U438" s="67" t="s">
        <v>204</v>
      </c>
      <c r="V438" s="68" t="s">
        <v>315</v>
      </c>
    </row>
    <row r="439" spans="1:22" s="3" customFormat="1" ht="30" hidden="1" customHeight="1">
      <c r="A439" s="84">
        <v>433</v>
      </c>
      <c r="B439" s="84" t="s">
        <v>1581</v>
      </c>
      <c r="C439" s="84" t="s">
        <v>1110</v>
      </c>
      <c r="D439" s="84" t="s">
        <v>227</v>
      </c>
      <c r="E439" s="86" t="s">
        <v>972</v>
      </c>
      <c r="F439" s="87">
        <v>45444</v>
      </c>
      <c r="G439" s="87">
        <v>45627</v>
      </c>
      <c r="H439" s="95">
        <v>25000</v>
      </c>
      <c r="I439" s="94">
        <v>0</v>
      </c>
      <c r="J439" s="88">
        <v>25</v>
      </c>
      <c r="K439" s="68">
        <f t="shared" si="49"/>
        <v>717.5</v>
      </c>
      <c r="L439" s="66">
        <f t="shared" si="43"/>
        <v>1774.9999999999998</v>
      </c>
      <c r="M439" s="66">
        <f t="shared" si="44"/>
        <v>325</v>
      </c>
      <c r="N439" s="68">
        <f t="shared" si="45"/>
        <v>760</v>
      </c>
      <c r="O439" s="66">
        <f t="shared" si="46"/>
        <v>1772.5000000000002</v>
      </c>
      <c r="P439" s="66"/>
      <c r="Q439" s="66">
        <f t="shared" si="47"/>
        <v>5350</v>
      </c>
      <c r="R439" s="95">
        <v>1502.5</v>
      </c>
      <c r="S439" s="66">
        <f t="shared" si="48"/>
        <v>3872.5</v>
      </c>
      <c r="T439" s="95">
        <v>23497.5</v>
      </c>
      <c r="U439" s="67" t="s">
        <v>204</v>
      </c>
      <c r="V439" s="68" t="s">
        <v>315</v>
      </c>
    </row>
    <row r="440" spans="1:22" s="3" customFormat="1" ht="30" hidden="1" customHeight="1">
      <c r="A440" s="84">
        <v>434</v>
      </c>
      <c r="B440" s="84" t="s">
        <v>836</v>
      </c>
      <c r="C440" s="84" t="s">
        <v>856</v>
      </c>
      <c r="D440" s="84" t="s">
        <v>964</v>
      </c>
      <c r="E440" s="86" t="s">
        <v>925</v>
      </c>
      <c r="F440" s="87">
        <v>45412</v>
      </c>
      <c r="G440" s="87">
        <v>45656</v>
      </c>
      <c r="H440" s="95">
        <v>45000</v>
      </c>
      <c r="I440" s="95">
        <v>1148.33</v>
      </c>
      <c r="J440" s="88">
        <v>25</v>
      </c>
      <c r="K440" s="68">
        <f t="shared" si="49"/>
        <v>1291.5</v>
      </c>
      <c r="L440" s="66">
        <f t="shared" si="43"/>
        <v>3194.9999999999995</v>
      </c>
      <c r="M440" s="66">
        <f t="shared" si="44"/>
        <v>585</v>
      </c>
      <c r="N440" s="68">
        <f t="shared" si="45"/>
        <v>1368</v>
      </c>
      <c r="O440" s="66">
        <f t="shared" si="46"/>
        <v>3190.5</v>
      </c>
      <c r="P440" s="66"/>
      <c r="Q440" s="66">
        <f t="shared" si="47"/>
        <v>9630</v>
      </c>
      <c r="R440" s="95">
        <v>3832.83</v>
      </c>
      <c r="S440" s="66">
        <f t="shared" si="48"/>
        <v>6970.5</v>
      </c>
      <c r="T440" s="95">
        <v>41167.17</v>
      </c>
      <c r="U440" s="67" t="s">
        <v>204</v>
      </c>
      <c r="V440" s="68" t="s">
        <v>315</v>
      </c>
    </row>
    <row r="441" spans="1:22" s="3" customFormat="1" ht="30" hidden="1" customHeight="1">
      <c r="A441" s="84">
        <v>435</v>
      </c>
      <c r="B441" s="84" t="s">
        <v>670</v>
      </c>
      <c r="C441" s="84" t="s">
        <v>26</v>
      </c>
      <c r="D441" s="84" t="s">
        <v>676</v>
      </c>
      <c r="E441" s="86" t="s">
        <v>925</v>
      </c>
      <c r="F441" s="87">
        <v>45474</v>
      </c>
      <c r="G441" s="87">
        <v>45809</v>
      </c>
      <c r="H441" s="95">
        <v>20000</v>
      </c>
      <c r="I441" s="94">
        <v>0</v>
      </c>
      <c r="J441" s="88">
        <v>25</v>
      </c>
      <c r="K441" s="68">
        <f t="shared" si="49"/>
        <v>574</v>
      </c>
      <c r="L441" s="66">
        <f t="shared" si="43"/>
        <v>1419.9999999999998</v>
      </c>
      <c r="M441" s="66">
        <f t="shared" si="44"/>
        <v>260</v>
      </c>
      <c r="N441" s="68">
        <f t="shared" si="45"/>
        <v>608</v>
      </c>
      <c r="O441" s="66">
        <f t="shared" si="46"/>
        <v>1418</v>
      </c>
      <c r="P441" s="66"/>
      <c r="Q441" s="66">
        <f t="shared" si="47"/>
        <v>4280</v>
      </c>
      <c r="R441" s="95">
        <v>1207</v>
      </c>
      <c r="S441" s="66">
        <f t="shared" si="48"/>
        <v>3098</v>
      </c>
      <c r="T441" s="95">
        <v>18793</v>
      </c>
      <c r="U441" s="67" t="s">
        <v>204</v>
      </c>
      <c r="V441" s="68" t="s">
        <v>316</v>
      </c>
    </row>
    <row r="442" spans="1:22" s="3" customFormat="1" ht="30" hidden="1" customHeight="1">
      <c r="A442" s="84">
        <v>436</v>
      </c>
      <c r="B442" s="84" t="s">
        <v>1256</v>
      </c>
      <c r="C442" s="84" t="s">
        <v>17</v>
      </c>
      <c r="D442" s="84" t="s">
        <v>794</v>
      </c>
      <c r="E442" s="86" t="s">
        <v>972</v>
      </c>
      <c r="F442" s="87">
        <v>45444</v>
      </c>
      <c r="G442" s="87">
        <v>45627</v>
      </c>
      <c r="H442" s="95">
        <v>15000</v>
      </c>
      <c r="I442" s="94">
        <v>0</v>
      </c>
      <c r="J442" s="88">
        <v>25</v>
      </c>
      <c r="K442" s="68">
        <f t="shared" si="49"/>
        <v>430.5</v>
      </c>
      <c r="L442" s="66">
        <f t="shared" si="43"/>
        <v>1065</v>
      </c>
      <c r="M442" s="66">
        <f t="shared" si="44"/>
        <v>195</v>
      </c>
      <c r="N442" s="68">
        <f t="shared" si="45"/>
        <v>456</v>
      </c>
      <c r="O442" s="66">
        <f t="shared" si="46"/>
        <v>1063.5</v>
      </c>
      <c r="P442" s="66"/>
      <c r="Q442" s="66">
        <f t="shared" si="47"/>
        <v>3210</v>
      </c>
      <c r="R442" s="94">
        <v>911.5</v>
      </c>
      <c r="S442" s="66">
        <f t="shared" si="48"/>
        <v>2323.5</v>
      </c>
      <c r="T442" s="95">
        <v>14088.5</v>
      </c>
      <c r="U442" s="67" t="s">
        <v>204</v>
      </c>
      <c r="V442" s="68" t="s">
        <v>315</v>
      </c>
    </row>
    <row r="443" spans="1:22" s="3" customFormat="1" ht="30" hidden="1" customHeight="1">
      <c r="A443" s="84">
        <v>437</v>
      </c>
      <c r="B443" s="84" t="s">
        <v>859</v>
      </c>
      <c r="C443" s="84" t="s">
        <v>706</v>
      </c>
      <c r="D443" s="84" t="s">
        <v>462</v>
      </c>
      <c r="E443" s="86" t="s">
        <v>925</v>
      </c>
      <c r="F443" s="87">
        <v>45504</v>
      </c>
      <c r="G443" s="87">
        <v>45869</v>
      </c>
      <c r="H443" s="95">
        <v>45000</v>
      </c>
      <c r="I443" s="94">
        <v>633.69000000000005</v>
      </c>
      <c r="J443" s="88">
        <v>25</v>
      </c>
      <c r="K443" s="68">
        <f t="shared" si="49"/>
        <v>1291.5</v>
      </c>
      <c r="L443" s="66">
        <f t="shared" si="43"/>
        <v>3194.9999999999995</v>
      </c>
      <c r="M443" s="66">
        <f t="shared" si="44"/>
        <v>585</v>
      </c>
      <c r="N443" s="68">
        <f t="shared" si="45"/>
        <v>1368</v>
      </c>
      <c r="O443" s="66">
        <f t="shared" si="46"/>
        <v>3190.5</v>
      </c>
      <c r="P443" s="66"/>
      <c r="Q443" s="66">
        <f t="shared" si="47"/>
        <v>9630</v>
      </c>
      <c r="R443" s="95">
        <v>10720.79</v>
      </c>
      <c r="S443" s="66">
        <f t="shared" si="48"/>
        <v>6970.5</v>
      </c>
      <c r="T443" s="95">
        <v>34279.21</v>
      </c>
      <c r="U443" s="67" t="s">
        <v>204</v>
      </c>
      <c r="V443" s="68" t="s">
        <v>315</v>
      </c>
    </row>
    <row r="444" spans="1:22" s="3" customFormat="1" ht="30" hidden="1" customHeight="1">
      <c r="A444" s="84">
        <v>438</v>
      </c>
      <c r="B444" s="84" t="s">
        <v>837</v>
      </c>
      <c r="C444" s="84" t="s">
        <v>856</v>
      </c>
      <c r="D444" s="84" t="s">
        <v>964</v>
      </c>
      <c r="E444" s="86" t="s">
        <v>925</v>
      </c>
      <c r="F444" s="87">
        <v>45383</v>
      </c>
      <c r="G444" s="87">
        <v>45597</v>
      </c>
      <c r="H444" s="95">
        <v>35000</v>
      </c>
      <c r="I444" s="94">
        <v>0</v>
      </c>
      <c r="J444" s="88">
        <v>25</v>
      </c>
      <c r="K444" s="68">
        <f t="shared" si="49"/>
        <v>1004.5</v>
      </c>
      <c r="L444" s="66">
        <f t="shared" si="43"/>
        <v>2485</v>
      </c>
      <c r="M444" s="66">
        <f t="shared" si="44"/>
        <v>455</v>
      </c>
      <c r="N444" s="68">
        <f t="shared" si="45"/>
        <v>1064</v>
      </c>
      <c r="O444" s="66">
        <f t="shared" si="46"/>
        <v>2481.5</v>
      </c>
      <c r="P444" s="66"/>
      <c r="Q444" s="66">
        <f t="shared" si="47"/>
        <v>7490</v>
      </c>
      <c r="R444" s="95">
        <v>2093.5</v>
      </c>
      <c r="S444" s="66">
        <f t="shared" si="48"/>
        <v>5421.5</v>
      </c>
      <c r="T444" s="95">
        <v>32906.5</v>
      </c>
      <c r="U444" s="67" t="s">
        <v>204</v>
      </c>
      <c r="V444" s="68" t="s">
        <v>315</v>
      </c>
    </row>
    <row r="445" spans="1:22" s="3" customFormat="1" ht="30" hidden="1" customHeight="1">
      <c r="A445" s="84">
        <v>439</v>
      </c>
      <c r="B445" s="84" t="s">
        <v>574</v>
      </c>
      <c r="C445" s="84" t="s">
        <v>467</v>
      </c>
      <c r="D445" s="84" t="s">
        <v>700</v>
      </c>
      <c r="E445" s="86" t="s">
        <v>972</v>
      </c>
      <c r="F445" s="87">
        <v>45383</v>
      </c>
      <c r="G445" s="87">
        <v>45597</v>
      </c>
      <c r="H445" s="95">
        <v>42000</v>
      </c>
      <c r="I445" s="94">
        <v>724.92</v>
      </c>
      <c r="J445" s="88">
        <v>25</v>
      </c>
      <c r="K445" s="68">
        <f t="shared" si="49"/>
        <v>1205.4000000000001</v>
      </c>
      <c r="L445" s="66">
        <f t="shared" si="43"/>
        <v>2981.9999999999995</v>
      </c>
      <c r="M445" s="66">
        <f t="shared" si="44"/>
        <v>546</v>
      </c>
      <c r="N445" s="68">
        <f t="shared" si="45"/>
        <v>1276.8</v>
      </c>
      <c r="O445" s="66">
        <f t="shared" si="46"/>
        <v>2977.8</v>
      </c>
      <c r="P445" s="90"/>
      <c r="Q445" s="66">
        <f t="shared" si="47"/>
        <v>8988</v>
      </c>
      <c r="R445" s="95">
        <v>3232.12</v>
      </c>
      <c r="S445" s="66">
        <f t="shared" si="48"/>
        <v>6505.7999999999993</v>
      </c>
      <c r="T445" s="95">
        <v>38767.879999999997</v>
      </c>
      <c r="U445" s="67" t="s">
        <v>204</v>
      </c>
      <c r="V445" s="91" t="s">
        <v>315</v>
      </c>
    </row>
    <row r="446" spans="1:22" s="3" customFormat="1" ht="30" hidden="1" customHeight="1">
      <c r="A446" s="84">
        <v>440</v>
      </c>
      <c r="B446" s="84" t="s">
        <v>1040</v>
      </c>
      <c r="C446" s="84" t="s">
        <v>8</v>
      </c>
      <c r="D446" s="84" t="s">
        <v>227</v>
      </c>
      <c r="E446" s="86" t="s">
        <v>972</v>
      </c>
      <c r="F446" s="87">
        <v>45474</v>
      </c>
      <c r="G446" s="87">
        <v>45809</v>
      </c>
      <c r="H446" s="95">
        <v>30000</v>
      </c>
      <c r="I446" s="94">
        <v>0</v>
      </c>
      <c r="J446" s="88">
        <v>25</v>
      </c>
      <c r="K446" s="68">
        <f t="shared" si="49"/>
        <v>861</v>
      </c>
      <c r="L446" s="66">
        <f t="shared" si="43"/>
        <v>2130</v>
      </c>
      <c r="M446" s="66">
        <f t="shared" si="44"/>
        <v>390</v>
      </c>
      <c r="N446" s="68">
        <f t="shared" si="45"/>
        <v>912</v>
      </c>
      <c r="O446" s="66">
        <f t="shared" si="46"/>
        <v>2127</v>
      </c>
      <c r="P446" s="90"/>
      <c r="Q446" s="66">
        <f t="shared" si="47"/>
        <v>6420</v>
      </c>
      <c r="R446" s="95">
        <v>1798</v>
      </c>
      <c r="S446" s="66">
        <f t="shared" si="48"/>
        <v>4647</v>
      </c>
      <c r="T446" s="95">
        <v>28202</v>
      </c>
      <c r="U446" s="67" t="s">
        <v>204</v>
      </c>
      <c r="V446" s="91" t="s">
        <v>316</v>
      </c>
    </row>
    <row r="447" spans="1:22" s="3" customFormat="1" ht="30" hidden="1" customHeight="1">
      <c r="A447" s="84">
        <v>441</v>
      </c>
      <c r="B447" s="84" t="s">
        <v>1257</v>
      </c>
      <c r="C447" s="84" t="s">
        <v>17</v>
      </c>
      <c r="D447" s="84" t="s">
        <v>692</v>
      </c>
      <c r="E447" s="86" t="s">
        <v>972</v>
      </c>
      <c r="F447" s="87">
        <v>45444</v>
      </c>
      <c r="G447" s="87">
        <v>45627</v>
      </c>
      <c r="H447" s="95">
        <v>20000</v>
      </c>
      <c r="I447" s="94">
        <v>0</v>
      </c>
      <c r="J447" s="88">
        <v>25</v>
      </c>
      <c r="K447" s="68">
        <f t="shared" si="49"/>
        <v>574</v>
      </c>
      <c r="L447" s="66">
        <f t="shared" si="43"/>
        <v>1419.9999999999998</v>
      </c>
      <c r="M447" s="66">
        <f t="shared" si="44"/>
        <v>260</v>
      </c>
      <c r="N447" s="68">
        <f t="shared" si="45"/>
        <v>608</v>
      </c>
      <c r="O447" s="66">
        <f t="shared" si="46"/>
        <v>1418</v>
      </c>
      <c r="P447" s="66"/>
      <c r="Q447" s="66">
        <f t="shared" si="47"/>
        <v>4280</v>
      </c>
      <c r="R447" s="95">
        <v>1207</v>
      </c>
      <c r="S447" s="66">
        <f t="shared" si="48"/>
        <v>3098</v>
      </c>
      <c r="T447" s="95">
        <v>18793</v>
      </c>
      <c r="U447" s="67" t="s">
        <v>204</v>
      </c>
      <c r="V447" s="68" t="s">
        <v>315</v>
      </c>
    </row>
    <row r="448" spans="1:22" s="3" customFormat="1" ht="30" hidden="1" customHeight="1">
      <c r="A448" s="84">
        <v>442</v>
      </c>
      <c r="B448" s="84" t="s">
        <v>1451</v>
      </c>
      <c r="C448" s="84" t="s">
        <v>76</v>
      </c>
      <c r="D448" s="84" t="s">
        <v>209</v>
      </c>
      <c r="E448" s="86" t="s">
        <v>925</v>
      </c>
      <c r="F448" s="87">
        <v>45444</v>
      </c>
      <c r="G448" s="87">
        <v>45627</v>
      </c>
      <c r="H448" s="95">
        <v>60000</v>
      </c>
      <c r="I448" s="95">
        <v>3486.68</v>
      </c>
      <c r="J448" s="88">
        <v>25</v>
      </c>
      <c r="K448" s="68">
        <f t="shared" si="49"/>
        <v>1722</v>
      </c>
      <c r="L448" s="66">
        <f t="shared" si="43"/>
        <v>4260</v>
      </c>
      <c r="M448" s="66">
        <f t="shared" si="44"/>
        <v>780</v>
      </c>
      <c r="N448" s="68">
        <f t="shared" si="45"/>
        <v>1824</v>
      </c>
      <c r="O448" s="66">
        <f t="shared" si="46"/>
        <v>4254</v>
      </c>
      <c r="P448" s="66"/>
      <c r="Q448" s="66">
        <f t="shared" si="47"/>
        <v>12840</v>
      </c>
      <c r="R448" s="95">
        <v>7057.68</v>
      </c>
      <c r="S448" s="66">
        <f t="shared" si="48"/>
        <v>9294</v>
      </c>
      <c r="T448" s="95">
        <v>52942.32</v>
      </c>
      <c r="U448" s="67" t="s">
        <v>204</v>
      </c>
      <c r="V448" s="68" t="s">
        <v>315</v>
      </c>
    </row>
    <row r="449" spans="1:22" s="3" customFormat="1" ht="30" hidden="1" customHeight="1">
      <c r="A449" s="84">
        <v>443</v>
      </c>
      <c r="B449" s="84" t="s">
        <v>1041</v>
      </c>
      <c r="C449" s="84" t="s">
        <v>471</v>
      </c>
      <c r="D449" s="84" t="s">
        <v>964</v>
      </c>
      <c r="E449" s="86" t="s">
        <v>925</v>
      </c>
      <c r="F449" s="87">
        <v>45474</v>
      </c>
      <c r="G449" s="87">
        <v>45809</v>
      </c>
      <c r="H449" s="95">
        <v>46000</v>
      </c>
      <c r="I449" s="95">
        <v>1289.46</v>
      </c>
      <c r="J449" s="88">
        <v>25</v>
      </c>
      <c r="K449" s="68">
        <f t="shared" si="49"/>
        <v>1320.2</v>
      </c>
      <c r="L449" s="66">
        <f t="shared" si="43"/>
        <v>3265.9999999999995</v>
      </c>
      <c r="M449" s="66">
        <f t="shared" si="44"/>
        <v>598</v>
      </c>
      <c r="N449" s="68">
        <f t="shared" si="45"/>
        <v>1398.4</v>
      </c>
      <c r="O449" s="66">
        <f t="shared" si="46"/>
        <v>3261.4</v>
      </c>
      <c r="P449" s="90"/>
      <c r="Q449" s="66">
        <f t="shared" si="47"/>
        <v>9844</v>
      </c>
      <c r="R449" s="95">
        <v>4033.06</v>
      </c>
      <c r="S449" s="66">
        <f t="shared" si="48"/>
        <v>7125.4</v>
      </c>
      <c r="T449" s="95">
        <v>41966.94</v>
      </c>
      <c r="U449" s="67" t="s">
        <v>204</v>
      </c>
      <c r="V449" s="91" t="s">
        <v>316</v>
      </c>
    </row>
    <row r="450" spans="1:22" s="3" customFormat="1" ht="30" hidden="1" customHeight="1">
      <c r="A450" s="84">
        <v>444</v>
      </c>
      <c r="B450" s="84" t="s">
        <v>1496</v>
      </c>
      <c r="C450" s="84" t="s">
        <v>1567</v>
      </c>
      <c r="D450" s="84" t="s">
        <v>1568</v>
      </c>
      <c r="E450" s="86" t="s">
        <v>972</v>
      </c>
      <c r="F450" s="87">
        <v>45505</v>
      </c>
      <c r="G450" s="87">
        <v>45689</v>
      </c>
      <c r="H450" s="95">
        <v>13000</v>
      </c>
      <c r="I450" s="94">
        <v>0</v>
      </c>
      <c r="J450" s="88">
        <v>25</v>
      </c>
      <c r="K450" s="68">
        <f t="shared" si="49"/>
        <v>373.1</v>
      </c>
      <c r="L450" s="66">
        <f t="shared" si="43"/>
        <v>922.99999999999989</v>
      </c>
      <c r="M450" s="66">
        <f t="shared" si="44"/>
        <v>169</v>
      </c>
      <c r="N450" s="68">
        <f t="shared" si="45"/>
        <v>395.2</v>
      </c>
      <c r="O450" s="66">
        <f t="shared" si="46"/>
        <v>921.7</v>
      </c>
      <c r="P450" s="93"/>
      <c r="Q450" s="66">
        <f t="shared" si="47"/>
        <v>2782</v>
      </c>
      <c r="R450" s="94">
        <v>793.3</v>
      </c>
      <c r="S450" s="66">
        <f t="shared" si="48"/>
        <v>2013.7</v>
      </c>
      <c r="T450" s="95">
        <v>12206.7</v>
      </c>
      <c r="U450" s="67" t="s">
        <v>204</v>
      </c>
      <c r="V450" s="91" t="s">
        <v>316</v>
      </c>
    </row>
    <row r="451" spans="1:22" s="3" customFormat="1" ht="30" hidden="1" customHeight="1">
      <c r="A451" s="84">
        <v>445</v>
      </c>
      <c r="B451" s="84" t="s">
        <v>53</v>
      </c>
      <c r="C451" s="84" t="s">
        <v>19</v>
      </c>
      <c r="D451" s="84" t="s">
        <v>211</v>
      </c>
      <c r="E451" s="86" t="s">
        <v>925</v>
      </c>
      <c r="F451" s="87">
        <v>45474</v>
      </c>
      <c r="G451" s="87">
        <v>45809</v>
      </c>
      <c r="H451" s="95">
        <v>30000</v>
      </c>
      <c r="I451" s="94">
        <v>0</v>
      </c>
      <c r="J451" s="88">
        <v>25</v>
      </c>
      <c r="K451" s="68">
        <f t="shared" si="49"/>
        <v>861</v>
      </c>
      <c r="L451" s="66">
        <f t="shared" si="43"/>
        <v>2130</v>
      </c>
      <c r="M451" s="66">
        <f t="shared" si="44"/>
        <v>390</v>
      </c>
      <c r="N451" s="68">
        <f t="shared" si="45"/>
        <v>912</v>
      </c>
      <c r="O451" s="66">
        <f t="shared" si="46"/>
        <v>2127</v>
      </c>
      <c r="P451" s="66"/>
      <c r="Q451" s="66">
        <f t="shared" si="47"/>
        <v>6420</v>
      </c>
      <c r="R451" s="95">
        <v>5601.63</v>
      </c>
      <c r="S451" s="66">
        <f t="shared" si="48"/>
        <v>4647</v>
      </c>
      <c r="T451" s="95">
        <v>24398.37</v>
      </c>
      <c r="U451" s="67" t="s">
        <v>204</v>
      </c>
      <c r="V451" s="68" t="s">
        <v>316</v>
      </c>
    </row>
    <row r="452" spans="1:22" s="3" customFormat="1" ht="30" hidden="1" customHeight="1">
      <c r="A452" s="84">
        <v>446</v>
      </c>
      <c r="B452" s="84" t="s">
        <v>1258</v>
      </c>
      <c r="C452" s="84" t="s">
        <v>8</v>
      </c>
      <c r="D452" s="84" t="s">
        <v>666</v>
      </c>
      <c r="E452" s="86" t="s">
        <v>972</v>
      </c>
      <c r="F452" s="87">
        <v>45474</v>
      </c>
      <c r="G452" s="87">
        <v>45809</v>
      </c>
      <c r="H452" s="95">
        <v>10000</v>
      </c>
      <c r="I452" s="94">
        <v>0</v>
      </c>
      <c r="J452" s="88">
        <v>25</v>
      </c>
      <c r="K452" s="68">
        <f t="shared" si="49"/>
        <v>287</v>
      </c>
      <c r="L452" s="66">
        <f t="shared" si="43"/>
        <v>709.99999999999989</v>
      </c>
      <c r="M452" s="66">
        <f t="shared" si="44"/>
        <v>130</v>
      </c>
      <c r="N452" s="68">
        <f t="shared" si="45"/>
        <v>304</v>
      </c>
      <c r="O452" s="66">
        <f t="shared" si="46"/>
        <v>709</v>
      </c>
      <c r="P452" s="66"/>
      <c r="Q452" s="66">
        <f t="shared" si="47"/>
        <v>2140</v>
      </c>
      <c r="R452" s="94">
        <v>616</v>
      </c>
      <c r="S452" s="66">
        <f t="shared" si="48"/>
        <v>1549</v>
      </c>
      <c r="T452" s="95">
        <v>9384</v>
      </c>
      <c r="U452" s="67" t="s">
        <v>204</v>
      </c>
      <c r="V452" s="68" t="s">
        <v>316</v>
      </c>
    </row>
    <row r="453" spans="1:22" s="3" customFormat="1" ht="30" hidden="1" customHeight="1">
      <c r="A453" s="84">
        <v>447</v>
      </c>
      <c r="B453" s="84" t="s">
        <v>270</v>
      </c>
      <c r="C453" s="84" t="s">
        <v>6</v>
      </c>
      <c r="D453" s="84" t="s">
        <v>863</v>
      </c>
      <c r="E453" s="86" t="s">
        <v>925</v>
      </c>
      <c r="F453" s="87">
        <v>45412</v>
      </c>
      <c r="G453" s="87">
        <v>45656</v>
      </c>
      <c r="H453" s="95">
        <v>130000</v>
      </c>
      <c r="I453" s="95">
        <v>19162.12</v>
      </c>
      <c r="J453" s="88">
        <v>25</v>
      </c>
      <c r="K453" s="68">
        <f t="shared" si="49"/>
        <v>3731</v>
      </c>
      <c r="L453" s="66">
        <f t="shared" si="43"/>
        <v>9230</v>
      </c>
      <c r="M453" s="66">
        <f t="shared" si="44"/>
        <v>1690</v>
      </c>
      <c r="N453" s="68">
        <f t="shared" si="45"/>
        <v>3952</v>
      </c>
      <c r="O453" s="66">
        <f t="shared" si="46"/>
        <v>9217</v>
      </c>
      <c r="P453" s="66"/>
      <c r="Q453" s="66">
        <f t="shared" si="47"/>
        <v>27820</v>
      </c>
      <c r="R453" s="95">
        <v>26970.12</v>
      </c>
      <c r="S453" s="66">
        <f t="shared" si="48"/>
        <v>20137</v>
      </c>
      <c r="T453" s="95">
        <v>103029.88</v>
      </c>
      <c r="U453" s="67" t="s">
        <v>204</v>
      </c>
      <c r="V453" s="68" t="s">
        <v>316</v>
      </c>
    </row>
    <row r="454" spans="1:22" s="3" customFormat="1" ht="30" hidden="1" customHeight="1">
      <c r="A454" s="84">
        <v>448</v>
      </c>
      <c r="B454" s="84" t="s">
        <v>287</v>
      </c>
      <c r="C454" s="84" t="s">
        <v>26</v>
      </c>
      <c r="D454" s="84" t="s">
        <v>658</v>
      </c>
      <c r="E454" s="86" t="s">
        <v>925</v>
      </c>
      <c r="F454" s="87">
        <v>45444</v>
      </c>
      <c r="G454" s="87">
        <v>45627</v>
      </c>
      <c r="H454" s="95">
        <v>20000</v>
      </c>
      <c r="I454" s="94">
        <v>0</v>
      </c>
      <c r="J454" s="88">
        <v>25</v>
      </c>
      <c r="K454" s="68">
        <f t="shared" si="49"/>
        <v>574</v>
      </c>
      <c r="L454" s="66">
        <f t="shared" si="43"/>
        <v>1419.9999999999998</v>
      </c>
      <c r="M454" s="66">
        <f t="shared" si="44"/>
        <v>260</v>
      </c>
      <c r="N454" s="68">
        <f t="shared" si="45"/>
        <v>608</v>
      </c>
      <c r="O454" s="66">
        <f t="shared" si="46"/>
        <v>1418</v>
      </c>
      <c r="P454" s="66"/>
      <c r="Q454" s="66">
        <f t="shared" si="47"/>
        <v>4280</v>
      </c>
      <c r="R454" s="95">
        <v>1307</v>
      </c>
      <c r="S454" s="66">
        <f t="shared" si="48"/>
        <v>3098</v>
      </c>
      <c r="T454" s="95">
        <v>18693</v>
      </c>
      <c r="U454" s="67" t="s">
        <v>204</v>
      </c>
      <c r="V454" s="68" t="s">
        <v>315</v>
      </c>
    </row>
    <row r="455" spans="1:22" s="3" customFormat="1" ht="30" hidden="1" customHeight="1">
      <c r="A455" s="84">
        <v>449</v>
      </c>
      <c r="B455" s="84" t="s">
        <v>280</v>
      </c>
      <c r="C455" s="84" t="s">
        <v>310</v>
      </c>
      <c r="D455" s="84" t="s">
        <v>218</v>
      </c>
      <c r="E455" s="86" t="s">
        <v>925</v>
      </c>
      <c r="F455" s="87">
        <v>45474</v>
      </c>
      <c r="G455" s="87">
        <v>45809</v>
      </c>
      <c r="H455" s="95">
        <v>65000</v>
      </c>
      <c r="I455" s="95">
        <v>4427.58</v>
      </c>
      <c r="J455" s="88">
        <v>25</v>
      </c>
      <c r="K455" s="68">
        <f t="shared" si="49"/>
        <v>1865.5</v>
      </c>
      <c r="L455" s="66">
        <f t="shared" si="43"/>
        <v>4615</v>
      </c>
      <c r="M455" s="66">
        <f t="shared" si="44"/>
        <v>845</v>
      </c>
      <c r="N455" s="68">
        <f t="shared" si="45"/>
        <v>1976</v>
      </c>
      <c r="O455" s="66">
        <f t="shared" si="46"/>
        <v>4608.5</v>
      </c>
      <c r="P455" s="66"/>
      <c r="Q455" s="66">
        <f t="shared" si="47"/>
        <v>13910</v>
      </c>
      <c r="R455" s="95">
        <v>8294.08</v>
      </c>
      <c r="S455" s="66">
        <f t="shared" si="48"/>
        <v>10068.5</v>
      </c>
      <c r="T455" s="95">
        <v>56705.919999999998</v>
      </c>
      <c r="U455" s="67" t="s">
        <v>204</v>
      </c>
      <c r="V455" s="68" t="s">
        <v>315</v>
      </c>
    </row>
    <row r="456" spans="1:22" s="3" customFormat="1" ht="30" hidden="1" customHeight="1">
      <c r="A456" s="84">
        <v>450</v>
      </c>
      <c r="B456" s="84" t="s">
        <v>119</v>
      </c>
      <c r="C456" s="84" t="s">
        <v>26</v>
      </c>
      <c r="D456" s="84" t="s">
        <v>664</v>
      </c>
      <c r="E456" s="86" t="s">
        <v>925</v>
      </c>
      <c r="F456" s="87">
        <v>45444</v>
      </c>
      <c r="G456" s="87">
        <v>45627</v>
      </c>
      <c r="H456" s="95">
        <v>20000</v>
      </c>
      <c r="I456" s="94">
        <v>0</v>
      </c>
      <c r="J456" s="88">
        <v>25</v>
      </c>
      <c r="K456" s="68">
        <f t="shared" si="49"/>
        <v>574</v>
      </c>
      <c r="L456" s="66">
        <f t="shared" ref="L456:L519" si="50">H456*0.071</f>
        <v>1419.9999999999998</v>
      </c>
      <c r="M456" s="66">
        <f t="shared" ref="M456:M519" si="51">H456*0.013</f>
        <v>260</v>
      </c>
      <c r="N456" s="68">
        <f t="shared" ref="N456:N519" si="52">+H456*0.0304</f>
        <v>608</v>
      </c>
      <c r="O456" s="66">
        <f t="shared" ref="O456:O519" si="53">H456*0.0709</f>
        <v>1418</v>
      </c>
      <c r="P456" s="66"/>
      <c r="Q456" s="66">
        <f t="shared" ref="Q456:Q519" si="54">SUM(K456:P456)</f>
        <v>4280</v>
      </c>
      <c r="R456" s="95">
        <v>1307</v>
      </c>
      <c r="S456" s="66">
        <f t="shared" ref="S456:S519" si="55">L456+M456+O456</f>
        <v>3098</v>
      </c>
      <c r="T456" s="95">
        <v>18693</v>
      </c>
      <c r="U456" s="67" t="s">
        <v>204</v>
      </c>
      <c r="V456" s="68" t="s">
        <v>315</v>
      </c>
    </row>
    <row r="457" spans="1:22" s="3" customFormat="1" ht="30" hidden="1" customHeight="1">
      <c r="A457" s="84">
        <v>451</v>
      </c>
      <c r="B457" s="84" t="s">
        <v>245</v>
      </c>
      <c r="C457" s="84" t="s">
        <v>17</v>
      </c>
      <c r="D457" s="84" t="s">
        <v>867</v>
      </c>
      <c r="E457" s="86" t="s">
        <v>925</v>
      </c>
      <c r="F457" s="87">
        <v>45474</v>
      </c>
      <c r="G457" s="87">
        <v>45809</v>
      </c>
      <c r="H457" s="95">
        <v>30000</v>
      </c>
      <c r="I457" s="94">
        <v>0</v>
      </c>
      <c r="J457" s="88">
        <v>25</v>
      </c>
      <c r="K457" s="68">
        <f t="shared" si="49"/>
        <v>861</v>
      </c>
      <c r="L457" s="66">
        <f t="shared" si="50"/>
        <v>2130</v>
      </c>
      <c r="M457" s="66">
        <f t="shared" si="51"/>
        <v>390</v>
      </c>
      <c r="N457" s="68">
        <f t="shared" si="52"/>
        <v>912</v>
      </c>
      <c r="O457" s="66">
        <f t="shared" si="53"/>
        <v>2127</v>
      </c>
      <c r="P457" s="66"/>
      <c r="Q457" s="66">
        <f t="shared" si="54"/>
        <v>6420</v>
      </c>
      <c r="R457" s="95">
        <v>1898</v>
      </c>
      <c r="S457" s="66">
        <f t="shared" si="55"/>
        <v>4647</v>
      </c>
      <c r="T457" s="95">
        <v>28102</v>
      </c>
      <c r="U457" s="67" t="s">
        <v>204</v>
      </c>
      <c r="V457" s="68" t="s">
        <v>316</v>
      </c>
    </row>
    <row r="458" spans="1:22" s="3" customFormat="1" ht="30" hidden="1" customHeight="1">
      <c r="A458" s="84">
        <v>452</v>
      </c>
      <c r="B458" s="84" t="s">
        <v>1151</v>
      </c>
      <c r="C458" s="84" t="s">
        <v>301</v>
      </c>
      <c r="D458" s="84" t="s">
        <v>964</v>
      </c>
      <c r="E458" s="86" t="s">
        <v>925</v>
      </c>
      <c r="F458" s="87">
        <v>45444</v>
      </c>
      <c r="G458" s="87">
        <v>45627</v>
      </c>
      <c r="H458" s="95">
        <v>80000</v>
      </c>
      <c r="I458" s="95">
        <v>7400.87</v>
      </c>
      <c r="J458" s="88">
        <v>25</v>
      </c>
      <c r="K458" s="68">
        <f t="shared" ref="K458:K521" si="56">+H458*0.0287</f>
        <v>2296</v>
      </c>
      <c r="L458" s="66">
        <f t="shared" si="50"/>
        <v>5679.9999999999991</v>
      </c>
      <c r="M458" s="66">
        <f t="shared" si="51"/>
        <v>1040</v>
      </c>
      <c r="N458" s="68">
        <f t="shared" si="52"/>
        <v>2432</v>
      </c>
      <c r="O458" s="66">
        <f t="shared" si="53"/>
        <v>5672</v>
      </c>
      <c r="P458" s="90"/>
      <c r="Q458" s="66">
        <f t="shared" si="54"/>
        <v>17120</v>
      </c>
      <c r="R458" s="95">
        <v>12153.87</v>
      </c>
      <c r="S458" s="66">
        <f t="shared" si="55"/>
        <v>12392</v>
      </c>
      <c r="T458" s="95">
        <v>67846.13</v>
      </c>
      <c r="U458" s="67" t="s">
        <v>204</v>
      </c>
      <c r="V458" s="91" t="s">
        <v>315</v>
      </c>
    </row>
    <row r="459" spans="1:22" s="3" customFormat="1" ht="30" hidden="1" customHeight="1">
      <c r="A459" s="84">
        <v>453</v>
      </c>
      <c r="B459" s="84" t="s">
        <v>714</v>
      </c>
      <c r="C459" s="84" t="s">
        <v>5</v>
      </c>
      <c r="D459" s="84" t="s">
        <v>861</v>
      </c>
      <c r="E459" s="86" t="s">
        <v>925</v>
      </c>
      <c r="F459" s="87">
        <v>45413</v>
      </c>
      <c r="G459" s="87">
        <v>45597</v>
      </c>
      <c r="H459" s="95">
        <v>160000</v>
      </c>
      <c r="I459" s="95">
        <v>25790</v>
      </c>
      <c r="J459" s="88">
        <v>25</v>
      </c>
      <c r="K459" s="68">
        <f t="shared" si="56"/>
        <v>4592</v>
      </c>
      <c r="L459" s="66">
        <f t="shared" si="50"/>
        <v>11359.999999999998</v>
      </c>
      <c r="M459" s="66">
        <f t="shared" si="51"/>
        <v>2080</v>
      </c>
      <c r="N459" s="68">
        <f t="shared" si="52"/>
        <v>4864</v>
      </c>
      <c r="O459" s="66">
        <f t="shared" si="53"/>
        <v>11344</v>
      </c>
      <c r="P459" s="66"/>
      <c r="Q459" s="66">
        <f t="shared" si="54"/>
        <v>34240</v>
      </c>
      <c r="R459" s="95">
        <v>44086.46</v>
      </c>
      <c r="S459" s="66">
        <f t="shared" si="55"/>
        <v>24784</v>
      </c>
      <c r="T459" s="95">
        <v>115913.54</v>
      </c>
      <c r="U459" s="67" t="s">
        <v>204</v>
      </c>
      <c r="V459" s="68" t="s">
        <v>315</v>
      </c>
    </row>
    <row r="460" spans="1:22" s="3" customFormat="1" ht="30" hidden="1" customHeight="1">
      <c r="A460" s="84">
        <v>454</v>
      </c>
      <c r="B460" s="84" t="s">
        <v>1259</v>
      </c>
      <c r="C460" s="84" t="s">
        <v>1140</v>
      </c>
      <c r="D460" s="84" t="s">
        <v>725</v>
      </c>
      <c r="E460" s="86" t="s">
        <v>972</v>
      </c>
      <c r="F460" s="87">
        <v>45412</v>
      </c>
      <c r="G460" s="87">
        <v>45656</v>
      </c>
      <c r="H460" s="95">
        <v>20000</v>
      </c>
      <c r="I460" s="94">
        <v>0</v>
      </c>
      <c r="J460" s="88">
        <v>25</v>
      </c>
      <c r="K460" s="68">
        <f t="shared" si="56"/>
        <v>574</v>
      </c>
      <c r="L460" s="66">
        <f t="shared" si="50"/>
        <v>1419.9999999999998</v>
      </c>
      <c r="M460" s="66">
        <f t="shared" si="51"/>
        <v>260</v>
      </c>
      <c r="N460" s="68">
        <f t="shared" si="52"/>
        <v>608</v>
      </c>
      <c r="O460" s="66">
        <f t="shared" si="53"/>
        <v>1418</v>
      </c>
      <c r="P460" s="66"/>
      <c r="Q460" s="66">
        <f t="shared" si="54"/>
        <v>4280</v>
      </c>
      <c r="R460" s="95">
        <v>8995.33</v>
      </c>
      <c r="S460" s="66">
        <f t="shared" si="55"/>
        <v>3098</v>
      </c>
      <c r="T460" s="95">
        <v>11004.67</v>
      </c>
      <c r="U460" s="67" t="s">
        <v>204</v>
      </c>
      <c r="V460" s="68" t="s">
        <v>315</v>
      </c>
    </row>
    <row r="461" spans="1:22" s="3" customFormat="1" ht="30" hidden="1" customHeight="1">
      <c r="A461" s="84">
        <v>455</v>
      </c>
      <c r="B461" s="84" t="s">
        <v>1452</v>
      </c>
      <c r="C461" s="84" t="s">
        <v>6</v>
      </c>
      <c r="D461" s="84" t="s">
        <v>1459</v>
      </c>
      <c r="E461" s="86" t="s">
        <v>925</v>
      </c>
      <c r="F461" s="87">
        <v>45444</v>
      </c>
      <c r="G461" s="87">
        <v>45627</v>
      </c>
      <c r="H461" s="95">
        <v>145000</v>
      </c>
      <c r="I461" s="95">
        <v>22690.49</v>
      </c>
      <c r="J461" s="88">
        <v>25</v>
      </c>
      <c r="K461" s="68">
        <f t="shared" si="56"/>
        <v>4161.5</v>
      </c>
      <c r="L461" s="66">
        <f t="shared" si="50"/>
        <v>10294.999999999998</v>
      </c>
      <c r="M461" s="66">
        <f t="shared" si="51"/>
        <v>1885</v>
      </c>
      <c r="N461" s="68">
        <f t="shared" si="52"/>
        <v>4408</v>
      </c>
      <c r="O461" s="66">
        <f t="shared" si="53"/>
        <v>10280.5</v>
      </c>
      <c r="P461" s="68"/>
      <c r="Q461" s="66">
        <f t="shared" si="54"/>
        <v>31030</v>
      </c>
      <c r="R461" s="95">
        <v>31384.99</v>
      </c>
      <c r="S461" s="66">
        <f t="shared" si="55"/>
        <v>22460.5</v>
      </c>
      <c r="T461" s="95">
        <v>113615.01</v>
      </c>
      <c r="U461" s="67" t="s">
        <v>204</v>
      </c>
      <c r="V461" s="68" t="s">
        <v>316</v>
      </c>
    </row>
    <row r="462" spans="1:22" s="3" customFormat="1" ht="30" hidden="1" customHeight="1">
      <c r="A462" s="84">
        <v>456</v>
      </c>
      <c r="B462" s="84" t="s">
        <v>95</v>
      </c>
      <c r="C462" s="84" t="s">
        <v>6</v>
      </c>
      <c r="D462" s="84" t="s">
        <v>212</v>
      </c>
      <c r="E462" s="86" t="s">
        <v>925</v>
      </c>
      <c r="F462" s="87">
        <v>45444</v>
      </c>
      <c r="G462" s="87">
        <v>45627</v>
      </c>
      <c r="H462" s="95">
        <v>80000</v>
      </c>
      <c r="I462" s="95">
        <v>7400.87</v>
      </c>
      <c r="J462" s="88">
        <v>25</v>
      </c>
      <c r="K462" s="68">
        <f t="shared" si="56"/>
        <v>2296</v>
      </c>
      <c r="L462" s="66">
        <f t="shared" si="50"/>
        <v>5679.9999999999991</v>
      </c>
      <c r="M462" s="66">
        <f t="shared" si="51"/>
        <v>1040</v>
      </c>
      <c r="N462" s="68">
        <f t="shared" si="52"/>
        <v>2432</v>
      </c>
      <c r="O462" s="66">
        <f t="shared" si="53"/>
        <v>5672</v>
      </c>
      <c r="P462" s="66"/>
      <c r="Q462" s="66">
        <f t="shared" si="54"/>
        <v>17120</v>
      </c>
      <c r="R462" s="95">
        <v>12253.87</v>
      </c>
      <c r="S462" s="66">
        <f t="shared" si="55"/>
        <v>12392</v>
      </c>
      <c r="T462" s="95">
        <v>67746.13</v>
      </c>
      <c r="U462" s="67" t="s">
        <v>204</v>
      </c>
      <c r="V462" s="68" t="s">
        <v>315</v>
      </c>
    </row>
    <row r="463" spans="1:22" s="3" customFormat="1" ht="30" hidden="1" customHeight="1">
      <c r="A463" s="84">
        <v>457</v>
      </c>
      <c r="B463" s="84" t="s">
        <v>520</v>
      </c>
      <c r="C463" s="84" t="s">
        <v>304</v>
      </c>
      <c r="D463" s="84" t="s">
        <v>313</v>
      </c>
      <c r="E463" s="86" t="s">
        <v>925</v>
      </c>
      <c r="F463" s="87">
        <v>45474</v>
      </c>
      <c r="G463" s="87">
        <v>45809</v>
      </c>
      <c r="H463" s="95">
        <v>60000</v>
      </c>
      <c r="I463" s="95">
        <v>3486.68</v>
      </c>
      <c r="J463" s="88">
        <v>25</v>
      </c>
      <c r="K463" s="68">
        <f t="shared" si="56"/>
        <v>1722</v>
      </c>
      <c r="L463" s="66">
        <f t="shared" si="50"/>
        <v>4260</v>
      </c>
      <c r="M463" s="66">
        <f t="shared" si="51"/>
        <v>780</v>
      </c>
      <c r="N463" s="68">
        <f t="shared" si="52"/>
        <v>1824</v>
      </c>
      <c r="O463" s="66">
        <f t="shared" si="53"/>
        <v>4254</v>
      </c>
      <c r="P463" s="66"/>
      <c r="Q463" s="66">
        <f t="shared" si="54"/>
        <v>12840</v>
      </c>
      <c r="R463" s="95">
        <v>7157.68</v>
      </c>
      <c r="S463" s="66">
        <f t="shared" si="55"/>
        <v>9294</v>
      </c>
      <c r="T463" s="95">
        <v>52842.32</v>
      </c>
      <c r="U463" s="67" t="s">
        <v>204</v>
      </c>
      <c r="V463" s="68" t="s">
        <v>315</v>
      </c>
    </row>
    <row r="464" spans="1:22" s="3" customFormat="1" ht="30" hidden="1" customHeight="1">
      <c r="A464" s="84">
        <v>458</v>
      </c>
      <c r="B464" s="84" t="s">
        <v>321</v>
      </c>
      <c r="C464" s="84" t="s">
        <v>58</v>
      </c>
      <c r="D464" s="84" t="s">
        <v>700</v>
      </c>
      <c r="E464" s="86" t="s">
        <v>925</v>
      </c>
      <c r="F464" s="87">
        <v>45383</v>
      </c>
      <c r="G464" s="87">
        <v>45597</v>
      </c>
      <c r="H464" s="95">
        <v>55000</v>
      </c>
      <c r="I464" s="95">
        <v>2559.6799999999998</v>
      </c>
      <c r="J464" s="88">
        <v>25</v>
      </c>
      <c r="K464" s="68">
        <f t="shared" si="56"/>
        <v>1578.5</v>
      </c>
      <c r="L464" s="66">
        <f t="shared" si="50"/>
        <v>3904.9999999999995</v>
      </c>
      <c r="M464" s="66">
        <f t="shared" si="51"/>
        <v>715</v>
      </c>
      <c r="N464" s="68">
        <f t="shared" si="52"/>
        <v>1672</v>
      </c>
      <c r="O464" s="66">
        <f t="shared" si="53"/>
        <v>3899.5000000000005</v>
      </c>
      <c r="P464" s="66"/>
      <c r="Q464" s="66">
        <f t="shared" si="54"/>
        <v>11770</v>
      </c>
      <c r="R464" s="95">
        <v>5935.18</v>
      </c>
      <c r="S464" s="66">
        <f t="shared" si="55"/>
        <v>8519.5</v>
      </c>
      <c r="T464" s="95">
        <v>49064.82</v>
      </c>
      <c r="U464" s="67" t="s">
        <v>204</v>
      </c>
      <c r="V464" s="68" t="s">
        <v>316</v>
      </c>
    </row>
    <row r="465" spans="1:22" s="3" customFormat="1" ht="30" hidden="1" customHeight="1">
      <c r="A465" s="84">
        <v>459</v>
      </c>
      <c r="B465" s="84" t="s">
        <v>1497</v>
      </c>
      <c r="C465" s="84" t="s">
        <v>471</v>
      </c>
      <c r="D465" s="84" t="s">
        <v>218</v>
      </c>
      <c r="E465" s="86" t="s">
        <v>925</v>
      </c>
      <c r="F465" s="87">
        <v>45505</v>
      </c>
      <c r="G465" s="87">
        <v>45689</v>
      </c>
      <c r="H465" s="95">
        <v>25000</v>
      </c>
      <c r="I465" s="94">
        <v>0</v>
      </c>
      <c r="J465" s="88">
        <v>25</v>
      </c>
      <c r="K465" s="68">
        <f t="shared" si="56"/>
        <v>717.5</v>
      </c>
      <c r="L465" s="66">
        <f t="shared" si="50"/>
        <v>1774.9999999999998</v>
      </c>
      <c r="M465" s="66">
        <f t="shared" si="51"/>
        <v>325</v>
      </c>
      <c r="N465" s="68">
        <f t="shared" si="52"/>
        <v>760</v>
      </c>
      <c r="O465" s="66">
        <f t="shared" si="53"/>
        <v>1772.5000000000002</v>
      </c>
      <c r="P465" s="93"/>
      <c r="Q465" s="66">
        <f t="shared" si="54"/>
        <v>5350</v>
      </c>
      <c r="R465" s="95">
        <v>1502.5</v>
      </c>
      <c r="S465" s="66">
        <f t="shared" si="55"/>
        <v>3872.5</v>
      </c>
      <c r="T465" s="95">
        <v>23497.5</v>
      </c>
      <c r="U465" s="67" t="s">
        <v>204</v>
      </c>
      <c r="V465" s="91" t="s">
        <v>316</v>
      </c>
    </row>
    <row r="466" spans="1:22" s="3" customFormat="1" ht="30" hidden="1" customHeight="1">
      <c r="A466" s="84">
        <v>460</v>
      </c>
      <c r="B466" s="84" t="s">
        <v>951</v>
      </c>
      <c r="C466" s="84" t="s">
        <v>78</v>
      </c>
      <c r="D466" s="84" t="s">
        <v>223</v>
      </c>
      <c r="E466" s="86" t="s">
        <v>925</v>
      </c>
      <c r="F466" s="87">
        <v>45444</v>
      </c>
      <c r="G466" s="87">
        <v>45627</v>
      </c>
      <c r="H466" s="95">
        <v>50000</v>
      </c>
      <c r="I466" s="95">
        <v>1854</v>
      </c>
      <c r="J466" s="88">
        <v>25</v>
      </c>
      <c r="K466" s="68">
        <f t="shared" si="56"/>
        <v>1435</v>
      </c>
      <c r="L466" s="66">
        <f t="shared" si="50"/>
        <v>3549.9999999999995</v>
      </c>
      <c r="M466" s="66">
        <f t="shared" si="51"/>
        <v>650</v>
      </c>
      <c r="N466" s="68">
        <f t="shared" si="52"/>
        <v>1520</v>
      </c>
      <c r="O466" s="66">
        <f t="shared" si="53"/>
        <v>3545.0000000000005</v>
      </c>
      <c r="P466" s="66"/>
      <c r="Q466" s="66">
        <f t="shared" si="54"/>
        <v>10700</v>
      </c>
      <c r="R466" s="95">
        <v>9505.68</v>
      </c>
      <c r="S466" s="66">
        <f t="shared" si="55"/>
        <v>7745</v>
      </c>
      <c r="T466" s="95">
        <v>40494.32</v>
      </c>
      <c r="U466" s="67" t="s">
        <v>204</v>
      </c>
      <c r="V466" s="68" t="s">
        <v>316</v>
      </c>
    </row>
    <row r="467" spans="1:22" s="3" customFormat="1" ht="30" hidden="1" customHeight="1">
      <c r="A467" s="84">
        <v>461</v>
      </c>
      <c r="B467" s="84" t="s">
        <v>323</v>
      </c>
      <c r="C467" s="84" t="s">
        <v>303</v>
      </c>
      <c r="D467" s="84" t="s">
        <v>211</v>
      </c>
      <c r="E467" s="86" t="s">
        <v>925</v>
      </c>
      <c r="F467" s="87">
        <v>45444</v>
      </c>
      <c r="G467" s="87">
        <v>45627</v>
      </c>
      <c r="H467" s="95">
        <v>65000</v>
      </c>
      <c r="I467" s="95">
        <v>4427.58</v>
      </c>
      <c r="J467" s="88">
        <v>25</v>
      </c>
      <c r="K467" s="68">
        <f t="shared" si="56"/>
        <v>1865.5</v>
      </c>
      <c r="L467" s="66">
        <f t="shared" si="50"/>
        <v>4615</v>
      </c>
      <c r="M467" s="66">
        <f t="shared" si="51"/>
        <v>845</v>
      </c>
      <c r="N467" s="68">
        <f t="shared" si="52"/>
        <v>1976</v>
      </c>
      <c r="O467" s="66">
        <f t="shared" si="53"/>
        <v>4608.5</v>
      </c>
      <c r="P467" s="90"/>
      <c r="Q467" s="66">
        <f t="shared" si="54"/>
        <v>13910</v>
      </c>
      <c r="R467" s="95">
        <v>8394.08</v>
      </c>
      <c r="S467" s="66">
        <f t="shared" si="55"/>
        <v>10068.5</v>
      </c>
      <c r="T467" s="95">
        <v>56605.919999999998</v>
      </c>
      <c r="U467" s="67" t="s">
        <v>204</v>
      </c>
      <c r="V467" s="91" t="s">
        <v>316</v>
      </c>
    </row>
    <row r="468" spans="1:22" s="3" customFormat="1" ht="30" hidden="1" customHeight="1">
      <c r="A468" s="84">
        <v>462</v>
      </c>
      <c r="B468" s="84" t="s">
        <v>1042</v>
      </c>
      <c r="C468" s="84" t="s">
        <v>471</v>
      </c>
      <c r="D468" s="84" t="s">
        <v>964</v>
      </c>
      <c r="E468" s="86" t="s">
        <v>925</v>
      </c>
      <c r="F468" s="87">
        <v>45474</v>
      </c>
      <c r="G468" s="87">
        <v>45809</v>
      </c>
      <c r="H468" s="95">
        <v>30000</v>
      </c>
      <c r="I468" s="94">
        <v>0</v>
      </c>
      <c r="J468" s="88">
        <v>25</v>
      </c>
      <c r="K468" s="68">
        <f t="shared" si="56"/>
        <v>861</v>
      </c>
      <c r="L468" s="66">
        <f t="shared" si="50"/>
        <v>2130</v>
      </c>
      <c r="M468" s="66">
        <f t="shared" si="51"/>
        <v>390</v>
      </c>
      <c r="N468" s="68">
        <f t="shared" si="52"/>
        <v>912</v>
      </c>
      <c r="O468" s="66">
        <f t="shared" si="53"/>
        <v>2127</v>
      </c>
      <c r="P468" s="90"/>
      <c r="Q468" s="66">
        <f t="shared" si="54"/>
        <v>6420</v>
      </c>
      <c r="R468" s="95">
        <v>1798</v>
      </c>
      <c r="S468" s="66">
        <f t="shared" si="55"/>
        <v>4647</v>
      </c>
      <c r="T468" s="95">
        <v>28202</v>
      </c>
      <c r="U468" s="67" t="s">
        <v>204</v>
      </c>
      <c r="V468" s="91" t="s">
        <v>315</v>
      </c>
    </row>
    <row r="469" spans="1:22" s="3" customFormat="1" ht="30" hidden="1" customHeight="1">
      <c r="A469" s="84">
        <v>463</v>
      </c>
      <c r="B469" s="84" t="s">
        <v>1260</v>
      </c>
      <c r="C469" s="84" t="s">
        <v>79</v>
      </c>
      <c r="D469" s="84" t="s">
        <v>754</v>
      </c>
      <c r="E469" s="86" t="s">
        <v>972</v>
      </c>
      <c r="F469" s="87">
        <v>45444</v>
      </c>
      <c r="G469" s="87">
        <v>45627</v>
      </c>
      <c r="H469" s="95">
        <v>20000</v>
      </c>
      <c r="I469" s="94">
        <v>0</v>
      </c>
      <c r="J469" s="88">
        <v>25</v>
      </c>
      <c r="K469" s="68">
        <f t="shared" si="56"/>
        <v>574</v>
      </c>
      <c r="L469" s="66">
        <f t="shared" si="50"/>
        <v>1419.9999999999998</v>
      </c>
      <c r="M469" s="66">
        <f t="shared" si="51"/>
        <v>260</v>
      </c>
      <c r="N469" s="68">
        <f t="shared" si="52"/>
        <v>608</v>
      </c>
      <c r="O469" s="66">
        <f t="shared" si="53"/>
        <v>1418</v>
      </c>
      <c r="P469" s="90"/>
      <c r="Q469" s="66">
        <f t="shared" si="54"/>
        <v>4280</v>
      </c>
      <c r="R469" s="95">
        <v>1207</v>
      </c>
      <c r="S469" s="66">
        <f t="shared" si="55"/>
        <v>3098</v>
      </c>
      <c r="T469" s="95">
        <v>18793</v>
      </c>
      <c r="U469" s="67" t="s">
        <v>204</v>
      </c>
      <c r="V469" s="91" t="s">
        <v>316</v>
      </c>
    </row>
    <row r="470" spans="1:22" s="3" customFormat="1" ht="30" hidden="1" customHeight="1">
      <c r="A470" s="84">
        <v>464</v>
      </c>
      <c r="B470" s="84" t="s">
        <v>1118</v>
      </c>
      <c r="C470" s="84" t="s">
        <v>8</v>
      </c>
      <c r="D470" s="84" t="s">
        <v>227</v>
      </c>
      <c r="E470" s="86" t="s">
        <v>972</v>
      </c>
      <c r="F470" s="87">
        <v>45474</v>
      </c>
      <c r="G470" s="87">
        <v>45809</v>
      </c>
      <c r="H470" s="95">
        <v>20000</v>
      </c>
      <c r="I470" s="94">
        <v>0</v>
      </c>
      <c r="J470" s="88">
        <v>25</v>
      </c>
      <c r="K470" s="68">
        <f t="shared" si="56"/>
        <v>574</v>
      </c>
      <c r="L470" s="66">
        <f t="shared" si="50"/>
        <v>1419.9999999999998</v>
      </c>
      <c r="M470" s="66">
        <f t="shared" si="51"/>
        <v>260</v>
      </c>
      <c r="N470" s="68">
        <f t="shared" si="52"/>
        <v>608</v>
      </c>
      <c r="O470" s="66">
        <f t="shared" si="53"/>
        <v>1418</v>
      </c>
      <c r="P470" s="90"/>
      <c r="Q470" s="66">
        <f t="shared" si="54"/>
        <v>4280</v>
      </c>
      <c r="R470" s="95">
        <v>1207</v>
      </c>
      <c r="S470" s="66">
        <f t="shared" si="55"/>
        <v>3098</v>
      </c>
      <c r="T470" s="95">
        <v>18793</v>
      </c>
      <c r="U470" s="67" t="s">
        <v>204</v>
      </c>
      <c r="V470" s="91" t="s">
        <v>315</v>
      </c>
    </row>
    <row r="471" spans="1:22" s="3" customFormat="1" ht="30" hidden="1" customHeight="1">
      <c r="A471" s="84">
        <v>465</v>
      </c>
      <c r="B471" s="84" t="s">
        <v>1261</v>
      </c>
      <c r="C471" s="84" t="s">
        <v>17</v>
      </c>
      <c r="D471" s="84" t="s">
        <v>701</v>
      </c>
      <c r="E471" s="86" t="s">
        <v>972</v>
      </c>
      <c r="F471" s="87">
        <v>45474</v>
      </c>
      <c r="G471" s="87">
        <v>45809</v>
      </c>
      <c r="H471" s="95">
        <v>15000</v>
      </c>
      <c r="I471" s="94">
        <v>0</v>
      </c>
      <c r="J471" s="88">
        <v>25</v>
      </c>
      <c r="K471" s="68">
        <f t="shared" si="56"/>
        <v>430.5</v>
      </c>
      <c r="L471" s="66">
        <f t="shared" si="50"/>
        <v>1065</v>
      </c>
      <c r="M471" s="66">
        <f t="shared" si="51"/>
        <v>195</v>
      </c>
      <c r="N471" s="68">
        <f t="shared" si="52"/>
        <v>456</v>
      </c>
      <c r="O471" s="66">
        <f t="shared" si="53"/>
        <v>1063.5</v>
      </c>
      <c r="P471" s="90"/>
      <c r="Q471" s="66">
        <f t="shared" si="54"/>
        <v>3210</v>
      </c>
      <c r="R471" s="94">
        <v>911.5</v>
      </c>
      <c r="S471" s="66">
        <f t="shared" si="55"/>
        <v>2323.5</v>
      </c>
      <c r="T471" s="95">
        <v>14088.5</v>
      </c>
      <c r="U471" s="67" t="s">
        <v>204</v>
      </c>
      <c r="V471" s="91" t="s">
        <v>315</v>
      </c>
    </row>
    <row r="472" spans="1:22" s="3" customFormat="1" ht="30" hidden="1" customHeight="1">
      <c r="A472" s="84">
        <v>466</v>
      </c>
      <c r="B472" s="84" t="s">
        <v>1262</v>
      </c>
      <c r="C472" s="84" t="s">
        <v>8</v>
      </c>
      <c r="D472" s="84" t="s">
        <v>694</v>
      </c>
      <c r="E472" s="86" t="s">
        <v>972</v>
      </c>
      <c r="F472" s="87">
        <v>45381</v>
      </c>
      <c r="G472" s="87">
        <v>45565</v>
      </c>
      <c r="H472" s="95">
        <v>10000</v>
      </c>
      <c r="I472" s="94">
        <v>0</v>
      </c>
      <c r="J472" s="88">
        <v>25</v>
      </c>
      <c r="K472" s="68">
        <f t="shared" si="56"/>
        <v>287</v>
      </c>
      <c r="L472" s="66">
        <f t="shared" si="50"/>
        <v>709.99999999999989</v>
      </c>
      <c r="M472" s="66">
        <f t="shared" si="51"/>
        <v>130</v>
      </c>
      <c r="N472" s="68">
        <f t="shared" si="52"/>
        <v>304</v>
      </c>
      <c r="O472" s="66">
        <f t="shared" si="53"/>
        <v>709</v>
      </c>
      <c r="P472" s="66"/>
      <c r="Q472" s="66">
        <f t="shared" si="54"/>
        <v>2140</v>
      </c>
      <c r="R472" s="94">
        <v>616</v>
      </c>
      <c r="S472" s="66">
        <f t="shared" si="55"/>
        <v>1549</v>
      </c>
      <c r="T472" s="95">
        <v>9384</v>
      </c>
      <c r="U472" s="67" t="s">
        <v>204</v>
      </c>
      <c r="V472" s="68" t="s">
        <v>316</v>
      </c>
    </row>
    <row r="473" spans="1:22" s="3" customFormat="1" ht="30" hidden="1" customHeight="1">
      <c r="A473" s="84">
        <v>467</v>
      </c>
      <c r="B473" s="84" t="s">
        <v>392</v>
      </c>
      <c r="C473" s="84" t="s">
        <v>303</v>
      </c>
      <c r="D473" s="84" t="s">
        <v>218</v>
      </c>
      <c r="E473" s="86" t="s">
        <v>925</v>
      </c>
      <c r="F473" s="87">
        <v>45383</v>
      </c>
      <c r="G473" s="87">
        <v>45597</v>
      </c>
      <c r="H473" s="95">
        <v>40000</v>
      </c>
      <c r="I473" s="94">
        <v>442.65</v>
      </c>
      <c r="J473" s="88">
        <v>25</v>
      </c>
      <c r="K473" s="68">
        <f t="shared" si="56"/>
        <v>1148</v>
      </c>
      <c r="L473" s="66">
        <f t="shared" si="50"/>
        <v>2839.9999999999995</v>
      </c>
      <c r="M473" s="66">
        <f t="shared" si="51"/>
        <v>520</v>
      </c>
      <c r="N473" s="68">
        <f t="shared" si="52"/>
        <v>1216</v>
      </c>
      <c r="O473" s="66">
        <f t="shared" si="53"/>
        <v>2836</v>
      </c>
      <c r="P473" s="66"/>
      <c r="Q473" s="66">
        <f t="shared" si="54"/>
        <v>8560</v>
      </c>
      <c r="R473" s="95">
        <v>6831.65</v>
      </c>
      <c r="S473" s="66">
        <f t="shared" si="55"/>
        <v>6196</v>
      </c>
      <c r="T473" s="95">
        <v>33168.35</v>
      </c>
      <c r="U473" s="67" t="s">
        <v>204</v>
      </c>
      <c r="V473" s="68" t="s">
        <v>315</v>
      </c>
    </row>
    <row r="474" spans="1:22" s="3" customFormat="1" ht="30" hidden="1" customHeight="1">
      <c r="A474" s="84">
        <v>468</v>
      </c>
      <c r="B474" s="84" t="s">
        <v>47</v>
      </c>
      <c r="C474" s="84" t="s">
        <v>4</v>
      </c>
      <c r="D474" s="84" t="s">
        <v>864</v>
      </c>
      <c r="E474" s="86" t="s">
        <v>925</v>
      </c>
      <c r="F474" s="87">
        <v>45413</v>
      </c>
      <c r="G474" s="87">
        <v>45597</v>
      </c>
      <c r="H474" s="95">
        <v>75000</v>
      </c>
      <c r="I474" s="95">
        <v>5966.28</v>
      </c>
      <c r="J474" s="88">
        <v>25</v>
      </c>
      <c r="K474" s="68">
        <f t="shared" si="56"/>
        <v>2152.5</v>
      </c>
      <c r="L474" s="66">
        <f t="shared" si="50"/>
        <v>5324.9999999999991</v>
      </c>
      <c r="M474" s="66">
        <f t="shared" si="51"/>
        <v>975</v>
      </c>
      <c r="N474" s="68">
        <f t="shared" si="52"/>
        <v>2280</v>
      </c>
      <c r="O474" s="66">
        <f t="shared" si="53"/>
        <v>5317.5</v>
      </c>
      <c r="P474" s="90"/>
      <c r="Q474" s="66">
        <f t="shared" si="54"/>
        <v>16050</v>
      </c>
      <c r="R474" s="95">
        <v>13023.31</v>
      </c>
      <c r="S474" s="66">
        <f t="shared" si="55"/>
        <v>11617.5</v>
      </c>
      <c r="T474" s="95">
        <v>61976.69</v>
      </c>
      <c r="U474" s="67" t="s">
        <v>204</v>
      </c>
      <c r="V474" s="91" t="s">
        <v>316</v>
      </c>
    </row>
    <row r="475" spans="1:22" s="3" customFormat="1" ht="30" hidden="1" customHeight="1">
      <c r="A475" s="84">
        <v>469</v>
      </c>
      <c r="B475" s="84" t="s">
        <v>1043</v>
      </c>
      <c r="C475" s="84" t="s">
        <v>70</v>
      </c>
      <c r="D475" s="84" t="s">
        <v>212</v>
      </c>
      <c r="E475" s="86" t="s">
        <v>925</v>
      </c>
      <c r="F475" s="87">
        <v>45383</v>
      </c>
      <c r="G475" s="87">
        <v>45597</v>
      </c>
      <c r="H475" s="95">
        <v>65000</v>
      </c>
      <c r="I475" s="95">
        <v>4427.58</v>
      </c>
      <c r="J475" s="88">
        <v>25</v>
      </c>
      <c r="K475" s="68">
        <f t="shared" si="56"/>
        <v>1865.5</v>
      </c>
      <c r="L475" s="66">
        <f t="shared" si="50"/>
        <v>4615</v>
      </c>
      <c r="M475" s="66">
        <f t="shared" si="51"/>
        <v>845</v>
      </c>
      <c r="N475" s="68">
        <f t="shared" si="52"/>
        <v>1976</v>
      </c>
      <c r="O475" s="66">
        <f t="shared" si="53"/>
        <v>4608.5</v>
      </c>
      <c r="P475" s="66"/>
      <c r="Q475" s="66">
        <f t="shared" si="54"/>
        <v>13910</v>
      </c>
      <c r="R475" s="95">
        <v>8294.08</v>
      </c>
      <c r="S475" s="66">
        <f t="shared" si="55"/>
        <v>10068.5</v>
      </c>
      <c r="T475" s="95">
        <v>56705.919999999998</v>
      </c>
      <c r="U475" s="67" t="s">
        <v>204</v>
      </c>
      <c r="V475" s="68" t="s">
        <v>315</v>
      </c>
    </row>
    <row r="476" spans="1:22" s="3" customFormat="1" ht="30" hidden="1" customHeight="1">
      <c r="A476" s="84">
        <v>470</v>
      </c>
      <c r="B476" s="84" t="s">
        <v>436</v>
      </c>
      <c r="C476" s="84" t="s">
        <v>26</v>
      </c>
      <c r="D476" s="84" t="s">
        <v>785</v>
      </c>
      <c r="E476" s="86" t="s">
        <v>925</v>
      </c>
      <c r="F476" s="87">
        <v>45383</v>
      </c>
      <c r="G476" s="87">
        <v>45597</v>
      </c>
      <c r="H476" s="95">
        <v>20000</v>
      </c>
      <c r="I476" s="94">
        <v>0</v>
      </c>
      <c r="J476" s="88">
        <v>25</v>
      </c>
      <c r="K476" s="68">
        <f t="shared" si="56"/>
        <v>574</v>
      </c>
      <c r="L476" s="66">
        <f t="shared" si="50"/>
        <v>1419.9999999999998</v>
      </c>
      <c r="M476" s="66">
        <f t="shared" si="51"/>
        <v>260</v>
      </c>
      <c r="N476" s="68">
        <f t="shared" si="52"/>
        <v>608</v>
      </c>
      <c r="O476" s="66">
        <f t="shared" si="53"/>
        <v>1418</v>
      </c>
      <c r="P476" s="66"/>
      <c r="Q476" s="66">
        <f t="shared" si="54"/>
        <v>4280</v>
      </c>
      <c r="R476" s="95">
        <v>1207</v>
      </c>
      <c r="S476" s="66">
        <f t="shared" si="55"/>
        <v>3098</v>
      </c>
      <c r="T476" s="95">
        <v>18793</v>
      </c>
      <c r="U476" s="67" t="s">
        <v>204</v>
      </c>
      <c r="V476" s="68" t="s">
        <v>316</v>
      </c>
    </row>
    <row r="477" spans="1:22" s="3" customFormat="1" ht="30" hidden="1" customHeight="1">
      <c r="A477" s="84">
        <v>471</v>
      </c>
      <c r="B477" s="84" t="s">
        <v>575</v>
      </c>
      <c r="C477" s="84" t="s">
        <v>303</v>
      </c>
      <c r="D477" s="84" t="s">
        <v>211</v>
      </c>
      <c r="E477" s="86" t="s">
        <v>925</v>
      </c>
      <c r="F477" s="87">
        <v>45474</v>
      </c>
      <c r="G477" s="87">
        <v>45809</v>
      </c>
      <c r="H477" s="95">
        <v>65000</v>
      </c>
      <c r="I477" s="95">
        <v>4427.58</v>
      </c>
      <c r="J477" s="88">
        <v>25</v>
      </c>
      <c r="K477" s="68">
        <f t="shared" si="56"/>
        <v>1865.5</v>
      </c>
      <c r="L477" s="66">
        <f t="shared" si="50"/>
        <v>4615</v>
      </c>
      <c r="M477" s="66">
        <f t="shared" si="51"/>
        <v>845</v>
      </c>
      <c r="N477" s="68">
        <f t="shared" si="52"/>
        <v>1976</v>
      </c>
      <c r="O477" s="66">
        <f t="shared" si="53"/>
        <v>4608.5</v>
      </c>
      <c r="P477" s="66"/>
      <c r="Q477" s="66">
        <f t="shared" si="54"/>
        <v>13910</v>
      </c>
      <c r="R477" s="95">
        <v>19682.21</v>
      </c>
      <c r="S477" s="66">
        <f t="shared" si="55"/>
        <v>10068.5</v>
      </c>
      <c r="T477" s="95">
        <v>45317.79</v>
      </c>
      <c r="U477" s="67" t="s">
        <v>204</v>
      </c>
      <c r="V477" s="68" t="s">
        <v>316</v>
      </c>
    </row>
    <row r="478" spans="1:22" s="3" customFormat="1" ht="30" hidden="1" customHeight="1">
      <c r="A478" s="84">
        <v>472</v>
      </c>
      <c r="B478" s="84" t="s">
        <v>1263</v>
      </c>
      <c r="C478" s="84" t="s">
        <v>17</v>
      </c>
      <c r="D478" s="84" t="s">
        <v>1424</v>
      </c>
      <c r="E478" s="86" t="s">
        <v>972</v>
      </c>
      <c r="F478" s="87">
        <v>45383</v>
      </c>
      <c r="G478" s="87">
        <v>45597</v>
      </c>
      <c r="H478" s="95">
        <v>20000</v>
      </c>
      <c r="I478" s="94">
        <v>0</v>
      </c>
      <c r="J478" s="88">
        <v>25</v>
      </c>
      <c r="K478" s="68">
        <f t="shared" si="56"/>
        <v>574</v>
      </c>
      <c r="L478" s="66">
        <f t="shared" si="50"/>
        <v>1419.9999999999998</v>
      </c>
      <c r="M478" s="66">
        <f t="shared" si="51"/>
        <v>260</v>
      </c>
      <c r="N478" s="68">
        <f t="shared" si="52"/>
        <v>608</v>
      </c>
      <c r="O478" s="66">
        <f t="shared" si="53"/>
        <v>1418</v>
      </c>
      <c r="P478" s="90"/>
      <c r="Q478" s="66">
        <f t="shared" si="54"/>
        <v>4280</v>
      </c>
      <c r="R478" s="95">
        <v>1207</v>
      </c>
      <c r="S478" s="66">
        <f t="shared" si="55"/>
        <v>3098</v>
      </c>
      <c r="T478" s="95">
        <v>18793</v>
      </c>
      <c r="U478" s="67" t="s">
        <v>204</v>
      </c>
      <c r="V478" s="91" t="s">
        <v>316</v>
      </c>
    </row>
    <row r="479" spans="1:22" s="3" customFormat="1" ht="30" hidden="1" customHeight="1">
      <c r="A479" s="84">
        <v>473</v>
      </c>
      <c r="B479" s="84" t="s">
        <v>1044</v>
      </c>
      <c r="C479" s="84" t="s">
        <v>303</v>
      </c>
      <c r="D479" s="84" t="s">
        <v>212</v>
      </c>
      <c r="E479" s="86" t="s">
        <v>925</v>
      </c>
      <c r="F479" s="87">
        <v>45444</v>
      </c>
      <c r="G479" s="87">
        <v>45627</v>
      </c>
      <c r="H479" s="95">
        <v>70000</v>
      </c>
      <c r="I479" s="95">
        <v>5368.48</v>
      </c>
      <c r="J479" s="88">
        <v>25</v>
      </c>
      <c r="K479" s="68">
        <f t="shared" si="56"/>
        <v>2009</v>
      </c>
      <c r="L479" s="66">
        <f t="shared" si="50"/>
        <v>4970</v>
      </c>
      <c r="M479" s="66">
        <f t="shared" si="51"/>
        <v>910</v>
      </c>
      <c r="N479" s="68">
        <f t="shared" si="52"/>
        <v>2128</v>
      </c>
      <c r="O479" s="66">
        <f t="shared" si="53"/>
        <v>4963</v>
      </c>
      <c r="P479" s="66"/>
      <c r="Q479" s="66">
        <f t="shared" si="54"/>
        <v>14980</v>
      </c>
      <c r="R479" s="95">
        <v>9530.48</v>
      </c>
      <c r="S479" s="66">
        <f t="shared" si="55"/>
        <v>10843</v>
      </c>
      <c r="T479" s="95">
        <v>60469.52</v>
      </c>
      <c r="U479" s="67" t="s">
        <v>204</v>
      </c>
      <c r="V479" s="68" t="s">
        <v>315</v>
      </c>
    </row>
    <row r="480" spans="1:22" s="3" customFormat="1" ht="30" hidden="1" customHeight="1">
      <c r="A480" s="84">
        <v>474</v>
      </c>
      <c r="B480" s="84" t="s">
        <v>1582</v>
      </c>
      <c r="C480" s="84" t="s">
        <v>1110</v>
      </c>
      <c r="D480" s="84" t="s">
        <v>227</v>
      </c>
      <c r="E480" s="86" t="s">
        <v>972</v>
      </c>
      <c r="F480" s="87">
        <v>45444</v>
      </c>
      <c r="G480" s="87">
        <v>45627</v>
      </c>
      <c r="H480" s="95">
        <v>25000</v>
      </c>
      <c r="I480" s="94">
        <v>0</v>
      </c>
      <c r="J480" s="88">
        <v>25</v>
      </c>
      <c r="K480" s="68">
        <f t="shared" si="56"/>
        <v>717.5</v>
      </c>
      <c r="L480" s="66">
        <f t="shared" si="50"/>
        <v>1774.9999999999998</v>
      </c>
      <c r="M480" s="66">
        <f t="shared" si="51"/>
        <v>325</v>
      </c>
      <c r="N480" s="68">
        <f t="shared" si="52"/>
        <v>760</v>
      </c>
      <c r="O480" s="66">
        <f t="shared" si="53"/>
        <v>1772.5000000000002</v>
      </c>
      <c r="P480" s="66"/>
      <c r="Q480" s="66">
        <f t="shared" si="54"/>
        <v>5350</v>
      </c>
      <c r="R480" s="95">
        <v>1502.5</v>
      </c>
      <c r="S480" s="66">
        <f t="shared" si="55"/>
        <v>3872.5</v>
      </c>
      <c r="T480" s="95">
        <v>23497.5</v>
      </c>
      <c r="U480" s="67" t="s">
        <v>204</v>
      </c>
      <c r="V480" s="68" t="s">
        <v>315</v>
      </c>
    </row>
    <row r="481" spans="1:22" s="3" customFormat="1" ht="30" hidden="1" customHeight="1">
      <c r="A481" s="84">
        <v>475</v>
      </c>
      <c r="B481" s="84" t="s">
        <v>415</v>
      </c>
      <c r="C481" s="84" t="s">
        <v>26</v>
      </c>
      <c r="D481" s="84" t="s">
        <v>210</v>
      </c>
      <c r="E481" s="86" t="s">
        <v>925</v>
      </c>
      <c r="F481" s="87">
        <v>45383</v>
      </c>
      <c r="G481" s="87">
        <v>45597</v>
      </c>
      <c r="H481" s="95">
        <v>2750</v>
      </c>
      <c r="I481" s="94">
        <v>0</v>
      </c>
      <c r="J481" s="88">
        <v>25</v>
      </c>
      <c r="K481" s="68">
        <f t="shared" si="56"/>
        <v>78.924999999999997</v>
      </c>
      <c r="L481" s="66">
        <f t="shared" si="50"/>
        <v>195.24999999999997</v>
      </c>
      <c r="M481" s="66">
        <f t="shared" si="51"/>
        <v>35.75</v>
      </c>
      <c r="N481" s="68">
        <f t="shared" si="52"/>
        <v>83.6</v>
      </c>
      <c r="O481" s="66">
        <f t="shared" si="53"/>
        <v>194.97500000000002</v>
      </c>
      <c r="P481" s="66"/>
      <c r="Q481" s="66">
        <f t="shared" si="54"/>
        <v>588.5</v>
      </c>
      <c r="R481" s="94">
        <v>187.53</v>
      </c>
      <c r="S481" s="66">
        <f t="shared" si="55"/>
        <v>425.97500000000002</v>
      </c>
      <c r="T481" s="95">
        <v>2562.4699999999998</v>
      </c>
      <c r="U481" s="67" t="s">
        <v>204</v>
      </c>
      <c r="V481" s="68" t="s">
        <v>315</v>
      </c>
    </row>
    <row r="482" spans="1:22" s="3" customFormat="1" ht="30" hidden="1" customHeight="1">
      <c r="A482" s="84">
        <v>476</v>
      </c>
      <c r="B482" s="84" t="s">
        <v>329</v>
      </c>
      <c r="C482" s="84" t="s">
        <v>17</v>
      </c>
      <c r="D482" s="84" t="s">
        <v>237</v>
      </c>
      <c r="E482" s="86" t="s">
        <v>925</v>
      </c>
      <c r="F482" s="87">
        <v>45383</v>
      </c>
      <c r="G482" s="87">
        <v>45597</v>
      </c>
      <c r="H482" s="95">
        <v>38000</v>
      </c>
      <c r="I482" s="94">
        <v>160.38</v>
      </c>
      <c r="J482" s="88">
        <v>25</v>
      </c>
      <c r="K482" s="68">
        <f t="shared" si="56"/>
        <v>1090.5999999999999</v>
      </c>
      <c r="L482" s="66">
        <f t="shared" si="50"/>
        <v>2697.9999999999995</v>
      </c>
      <c r="M482" s="66">
        <f t="shared" si="51"/>
        <v>494</v>
      </c>
      <c r="N482" s="68">
        <f t="shared" si="52"/>
        <v>1155.2</v>
      </c>
      <c r="O482" s="66">
        <f t="shared" si="53"/>
        <v>2694.2000000000003</v>
      </c>
      <c r="P482" s="66"/>
      <c r="Q482" s="66">
        <f t="shared" si="54"/>
        <v>8132</v>
      </c>
      <c r="R482" s="95">
        <v>7566.59</v>
      </c>
      <c r="S482" s="66">
        <f t="shared" si="55"/>
        <v>5886.2</v>
      </c>
      <c r="T482" s="95">
        <v>30433.41</v>
      </c>
      <c r="U482" s="67" t="s">
        <v>204</v>
      </c>
      <c r="V482" s="68" t="s">
        <v>315</v>
      </c>
    </row>
    <row r="483" spans="1:22" s="3" customFormat="1" ht="30" hidden="1" customHeight="1">
      <c r="A483" s="84">
        <v>477</v>
      </c>
      <c r="B483" s="84" t="s">
        <v>445</v>
      </c>
      <c r="C483" s="84" t="s">
        <v>26</v>
      </c>
      <c r="D483" s="84" t="s">
        <v>801</v>
      </c>
      <c r="E483" s="86" t="s">
        <v>972</v>
      </c>
      <c r="F483" s="87">
        <v>45413</v>
      </c>
      <c r="G483" s="87">
        <v>45597</v>
      </c>
      <c r="H483" s="95">
        <v>20000</v>
      </c>
      <c r="I483" s="94">
        <v>0</v>
      </c>
      <c r="J483" s="88">
        <v>25</v>
      </c>
      <c r="K483" s="68">
        <f t="shared" si="56"/>
        <v>574</v>
      </c>
      <c r="L483" s="66">
        <f t="shared" si="50"/>
        <v>1419.9999999999998</v>
      </c>
      <c r="M483" s="66">
        <f t="shared" si="51"/>
        <v>260</v>
      </c>
      <c r="N483" s="68">
        <f t="shared" si="52"/>
        <v>608</v>
      </c>
      <c r="O483" s="66">
        <f t="shared" si="53"/>
        <v>1418</v>
      </c>
      <c r="P483" s="90"/>
      <c r="Q483" s="66">
        <f t="shared" si="54"/>
        <v>4280</v>
      </c>
      <c r="R483" s="95">
        <v>1207</v>
      </c>
      <c r="S483" s="66">
        <f t="shared" si="55"/>
        <v>3098</v>
      </c>
      <c r="T483" s="95">
        <v>18793</v>
      </c>
      <c r="U483" s="67" t="s">
        <v>204</v>
      </c>
      <c r="V483" s="91" t="s">
        <v>315</v>
      </c>
    </row>
    <row r="484" spans="1:22" s="3" customFormat="1" ht="30" hidden="1" customHeight="1">
      <c r="A484" s="84">
        <v>478</v>
      </c>
      <c r="B484" s="84" t="s">
        <v>1045</v>
      </c>
      <c r="C484" s="84" t="s">
        <v>1110</v>
      </c>
      <c r="D484" s="84" t="s">
        <v>227</v>
      </c>
      <c r="E484" s="86" t="s">
        <v>972</v>
      </c>
      <c r="F484" s="87">
        <v>45383</v>
      </c>
      <c r="G484" s="87">
        <v>45597</v>
      </c>
      <c r="H484" s="95">
        <v>25000</v>
      </c>
      <c r="I484" s="94">
        <v>0</v>
      </c>
      <c r="J484" s="88">
        <v>25</v>
      </c>
      <c r="K484" s="68">
        <f t="shared" si="56"/>
        <v>717.5</v>
      </c>
      <c r="L484" s="66">
        <f t="shared" si="50"/>
        <v>1774.9999999999998</v>
      </c>
      <c r="M484" s="66">
        <f t="shared" si="51"/>
        <v>325</v>
      </c>
      <c r="N484" s="68">
        <f t="shared" si="52"/>
        <v>760</v>
      </c>
      <c r="O484" s="66">
        <f t="shared" si="53"/>
        <v>1772.5000000000002</v>
      </c>
      <c r="P484" s="66"/>
      <c r="Q484" s="66">
        <f t="shared" si="54"/>
        <v>5350</v>
      </c>
      <c r="R484" s="95">
        <v>1502.5</v>
      </c>
      <c r="S484" s="66">
        <f t="shared" si="55"/>
        <v>3872.5</v>
      </c>
      <c r="T484" s="95">
        <v>23497.5</v>
      </c>
      <c r="U484" s="67" t="s">
        <v>204</v>
      </c>
      <c r="V484" s="68" t="s">
        <v>315</v>
      </c>
    </row>
    <row r="485" spans="1:22" s="3" customFormat="1" ht="30" hidden="1" customHeight="1">
      <c r="A485" s="84">
        <v>479</v>
      </c>
      <c r="B485" s="84" t="s">
        <v>405</v>
      </c>
      <c r="C485" s="84" t="s">
        <v>26</v>
      </c>
      <c r="D485" s="84" t="s">
        <v>785</v>
      </c>
      <c r="E485" s="86" t="s">
        <v>925</v>
      </c>
      <c r="F485" s="87">
        <v>45444</v>
      </c>
      <c r="G485" s="87">
        <v>45627</v>
      </c>
      <c r="H485" s="95">
        <v>20000</v>
      </c>
      <c r="I485" s="94">
        <v>0</v>
      </c>
      <c r="J485" s="88">
        <v>25</v>
      </c>
      <c r="K485" s="68">
        <f t="shared" si="56"/>
        <v>574</v>
      </c>
      <c r="L485" s="66">
        <f t="shared" si="50"/>
        <v>1419.9999999999998</v>
      </c>
      <c r="M485" s="66">
        <f t="shared" si="51"/>
        <v>260</v>
      </c>
      <c r="N485" s="68">
        <f t="shared" si="52"/>
        <v>608</v>
      </c>
      <c r="O485" s="66">
        <f t="shared" si="53"/>
        <v>1418</v>
      </c>
      <c r="P485" s="66"/>
      <c r="Q485" s="66">
        <f t="shared" si="54"/>
        <v>4280</v>
      </c>
      <c r="R485" s="95">
        <v>1207</v>
      </c>
      <c r="S485" s="66">
        <f t="shared" si="55"/>
        <v>3098</v>
      </c>
      <c r="T485" s="95">
        <v>18793</v>
      </c>
      <c r="U485" s="67" t="s">
        <v>204</v>
      </c>
      <c r="V485" s="68" t="s">
        <v>315</v>
      </c>
    </row>
    <row r="486" spans="1:22" s="3" customFormat="1" ht="30" hidden="1" customHeight="1">
      <c r="A486" s="84">
        <v>480</v>
      </c>
      <c r="B486" s="84" t="s">
        <v>671</v>
      </c>
      <c r="C486" s="84" t="s">
        <v>15</v>
      </c>
      <c r="D486" s="84" t="s">
        <v>588</v>
      </c>
      <c r="E486" s="86" t="s">
        <v>925</v>
      </c>
      <c r="F486" s="87">
        <v>45474</v>
      </c>
      <c r="G486" s="87">
        <v>45809</v>
      </c>
      <c r="H486" s="95">
        <v>30000</v>
      </c>
      <c r="I486" s="94">
        <v>0</v>
      </c>
      <c r="J486" s="88">
        <v>25</v>
      </c>
      <c r="K486" s="68">
        <f t="shared" si="56"/>
        <v>861</v>
      </c>
      <c r="L486" s="66">
        <f t="shared" si="50"/>
        <v>2130</v>
      </c>
      <c r="M486" s="66">
        <f t="shared" si="51"/>
        <v>390</v>
      </c>
      <c r="N486" s="68">
        <f t="shared" si="52"/>
        <v>912</v>
      </c>
      <c r="O486" s="66">
        <f t="shared" si="53"/>
        <v>2127</v>
      </c>
      <c r="P486" s="66"/>
      <c r="Q486" s="66">
        <f t="shared" si="54"/>
        <v>6420</v>
      </c>
      <c r="R486" s="95">
        <v>1898</v>
      </c>
      <c r="S486" s="66">
        <f t="shared" si="55"/>
        <v>4647</v>
      </c>
      <c r="T486" s="95">
        <v>28102</v>
      </c>
      <c r="U486" s="67" t="s">
        <v>204</v>
      </c>
      <c r="V486" s="68" t="s">
        <v>316</v>
      </c>
    </row>
    <row r="487" spans="1:22" s="3" customFormat="1" ht="30" hidden="1" customHeight="1">
      <c r="A487" s="84">
        <v>481</v>
      </c>
      <c r="B487" s="84" t="s">
        <v>1264</v>
      </c>
      <c r="C487" s="84" t="s">
        <v>17</v>
      </c>
      <c r="D487" s="84" t="s">
        <v>754</v>
      </c>
      <c r="E487" s="86" t="s">
        <v>972</v>
      </c>
      <c r="F487" s="87">
        <v>45444</v>
      </c>
      <c r="G487" s="87">
        <v>45627</v>
      </c>
      <c r="H487" s="95">
        <v>10000</v>
      </c>
      <c r="I487" s="94">
        <v>0</v>
      </c>
      <c r="J487" s="88">
        <v>25</v>
      </c>
      <c r="K487" s="68">
        <f t="shared" si="56"/>
        <v>287</v>
      </c>
      <c r="L487" s="66">
        <f t="shared" si="50"/>
        <v>709.99999999999989</v>
      </c>
      <c r="M487" s="66">
        <f t="shared" si="51"/>
        <v>130</v>
      </c>
      <c r="N487" s="68">
        <f t="shared" si="52"/>
        <v>304</v>
      </c>
      <c r="O487" s="66">
        <f t="shared" si="53"/>
        <v>709</v>
      </c>
      <c r="P487" s="66"/>
      <c r="Q487" s="66">
        <f t="shared" si="54"/>
        <v>2140</v>
      </c>
      <c r="R487" s="94">
        <v>616</v>
      </c>
      <c r="S487" s="66">
        <f t="shared" si="55"/>
        <v>1549</v>
      </c>
      <c r="T487" s="95">
        <v>9384</v>
      </c>
      <c r="U487" s="67" t="s">
        <v>204</v>
      </c>
      <c r="V487" s="68" t="s">
        <v>315</v>
      </c>
    </row>
    <row r="488" spans="1:22" s="3" customFormat="1" ht="30" hidden="1" customHeight="1">
      <c r="A488" s="84">
        <v>482</v>
      </c>
      <c r="B488" s="84" t="s">
        <v>138</v>
      </c>
      <c r="C488" s="84" t="s">
        <v>26</v>
      </c>
      <c r="D488" s="84" t="s">
        <v>790</v>
      </c>
      <c r="E488" s="86" t="s">
        <v>972</v>
      </c>
      <c r="F488" s="87">
        <v>45352</v>
      </c>
      <c r="G488" s="87">
        <v>45536</v>
      </c>
      <c r="H488" s="95">
        <v>20000</v>
      </c>
      <c r="I488" s="94">
        <v>0</v>
      </c>
      <c r="J488" s="88">
        <v>25</v>
      </c>
      <c r="K488" s="68">
        <f t="shared" si="56"/>
        <v>574</v>
      </c>
      <c r="L488" s="66">
        <f t="shared" si="50"/>
        <v>1419.9999999999998</v>
      </c>
      <c r="M488" s="66">
        <f t="shared" si="51"/>
        <v>260</v>
      </c>
      <c r="N488" s="68">
        <f t="shared" si="52"/>
        <v>608</v>
      </c>
      <c r="O488" s="66">
        <f t="shared" si="53"/>
        <v>1418</v>
      </c>
      <c r="P488" s="66"/>
      <c r="Q488" s="66">
        <f t="shared" si="54"/>
        <v>4280</v>
      </c>
      <c r="R488" s="95">
        <v>1307</v>
      </c>
      <c r="S488" s="66">
        <f t="shared" si="55"/>
        <v>3098</v>
      </c>
      <c r="T488" s="95">
        <v>18693</v>
      </c>
      <c r="U488" s="67" t="s">
        <v>204</v>
      </c>
      <c r="V488" s="68" t="s">
        <v>315</v>
      </c>
    </row>
    <row r="489" spans="1:22" s="3" customFormat="1" ht="30" hidden="1" customHeight="1">
      <c r="A489" s="84">
        <v>483</v>
      </c>
      <c r="B489" s="84" t="s">
        <v>1152</v>
      </c>
      <c r="C489" s="84" t="s">
        <v>471</v>
      </c>
      <c r="D489" s="84" t="s">
        <v>964</v>
      </c>
      <c r="E489" s="86" t="s">
        <v>925</v>
      </c>
      <c r="F489" s="87">
        <v>45474</v>
      </c>
      <c r="G489" s="87">
        <v>45809</v>
      </c>
      <c r="H489" s="95">
        <v>30000</v>
      </c>
      <c r="I489" s="94">
        <v>0</v>
      </c>
      <c r="J489" s="88">
        <v>25</v>
      </c>
      <c r="K489" s="68">
        <f t="shared" si="56"/>
        <v>861</v>
      </c>
      <c r="L489" s="66">
        <f t="shared" si="50"/>
        <v>2130</v>
      </c>
      <c r="M489" s="66">
        <f t="shared" si="51"/>
        <v>390</v>
      </c>
      <c r="N489" s="68">
        <f t="shared" si="52"/>
        <v>912</v>
      </c>
      <c r="O489" s="66">
        <f t="shared" si="53"/>
        <v>2127</v>
      </c>
      <c r="P489" s="66"/>
      <c r="Q489" s="66">
        <f t="shared" si="54"/>
        <v>6420</v>
      </c>
      <c r="R489" s="95">
        <v>1798</v>
      </c>
      <c r="S489" s="66">
        <f t="shared" si="55"/>
        <v>4647</v>
      </c>
      <c r="T489" s="95">
        <v>28202</v>
      </c>
      <c r="U489" s="67" t="s">
        <v>204</v>
      </c>
      <c r="V489" s="68" t="s">
        <v>316</v>
      </c>
    </row>
    <row r="490" spans="1:22" s="3" customFormat="1" ht="30" hidden="1" customHeight="1">
      <c r="A490" s="84">
        <v>484</v>
      </c>
      <c r="B490" s="84" t="s">
        <v>1153</v>
      </c>
      <c r="C490" s="84" t="s">
        <v>76</v>
      </c>
      <c r="D490" s="84" t="s">
        <v>212</v>
      </c>
      <c r="E490" s="86" t="s">
        <v>925</v>
      </c>
      <c r="F490" s="87">
        <v>45444</v>
      </c>
      <c r="G490" s="87">
        <v>45627</v>
      </c>
      <c r="H490" s="95">
        <v>52000</v>
      </c>
      <c r="I490" s="95">
        <v>2136.27</v>
      </c>
      <c r="J490" s="88">
        <v>25</v>
      </c>
      <c r="K490" s="68">
        <f t="shared" si="56"/>
        <v>1492.4</v>
      </c>
      <c r="L490" s="66">
        <f t="shared" si="50"/>
        <v>3691.9999999999995</v>
      </c>
      <c r="M490" s="66">
        <f t="shared" si="51"/>
        <v>676</v>
      </c>
      <c r="N490" s="68">
        <f t="shared" si="52"/>
        <v>1580.8</v>
      </c>
      <c r="O490" s="66">
        <f t="shared" si="53"/>
        <v>3686.8</v>
      </c>
      <c r="P490" s="66"/>
      <c r="Q490" s="66">
        <f t="shared" si="54"/>
        <v>11128</v>
      </c>
      <c r="R490" s="95">
        <v>5234.47</v>
      </c>
      <c r="S490" s="66">
        <f t="shared" si="55"/>
        <v>8054.8</v>
      </c>
      <c r="T490" s="95">
        <v>46765.53</v>
      </c>
      <c r="U490" s="67" t="s">
        <v>204</v>
      </c>
      <c r="V490" s="68" t="s">
        <v>315</v>
      </c>
    </row>
    <row r="491" spans="1:22" s="3" customFormat="1" ht="30" hidden="1" customHeight="1">
      <c r="A491" s="84">
        <v>485</v>
      </c>
      <c r="B491" s="84" t="s">
        <v>292</v>
      </c>
      <c r="C491" s="84" t="s">
        <v>26</v>
      </c>
      <c r="D491" s="84" t="s">
        <v>804</v>
      </c>
      <c r="E491" s="86" t="s">
        <v>925</v>
      </c>
      <c r="F491" s="87">
        <v>45383</v>
      </c>
      <c r="G491" s="87">
        <v>45597</v>
      </c>
      <c r="H491" s="95">
        <v>20000</v>
      </c>
      <c r="I491" s="94">
        <v>0</v>
      </c>
      <c r="J491" s="88">
        <v>25</v>
      </c>
      <c r="K491" s="68">
        <f t="shared" si="56"/>
        <v>574</v>
      </c>
      <c r="L491" s="66">
        <f t="shared" si="50"/>
        <v>1419.9999999999998</v>
      </c>
      <c r="M491" s="66">
        <f t="shared" si="51"/>
        <v>260</v>
      </c>
      <c r="N491" s="68">
        <f t="shared" si="52"/>
        <v>608</v>
      </c>
      <c r="O491" s="66">
        <f t="shared" si="53"/>
        <v>1418</v>
      </c>
      <c r="P491" s="66"/>
      <c r="Q491" s="66">
        <f t="shared" si="54"/>
        <v>4280</v>
      </c>
      <c r="R491" s="95">
        <v>1307</v>
      </c>
      <c r="S491" s="66">
        <f t="shared" si="55"/>
        <v>3098</v>
      </c>
      <c r="T491" s="95">
        <v>18693</v>
      </c>
      <c r="U491" s="67" t="s">
        <v>204</v>
      </c>
      <c r="V491" s="68" t="s">
        <v>315</v>
      </c>
    </row>
    <row r="492" spans="1:22" s="3" customFormat="1" ht="30" hidden="1" customHeight="1">
      <c r="A492" s="84">
        <v>486</v>
      </c>
      <c r="B492" s="84" t="s">
        <v>1265</v>
      </c>
      <c r="C492" s="84" t="s">
        <v>8</v>
      </c>
      <c r="D492" s="84" t="s">
        <v>687</v>
      </c>
      <c r="E492" s="86" t="s">
        <v>972</v>
      </c>
      <c r="F492" s="87">
        <v>45474</v>
      </c>
      <c r="G492" s="87">
        <v>45809</v>
      </c>
      <c r="H492" s="95">
        <v>15000</v>
      </c>
      <c r="I492" s="94">
        <v>0</v>
      </c>
      <c r="J492" s="88">
        <v>25</v>
      </c>
      <c r="K492" s="68">
        <f t="shared" si="56"/>
        <v>430.5</v>
      </c>
      <c r="L492" s="66">
        <f t="shared" si="50"/>
        <v>1065</v>
      </c>
      <c r="M492" s="66">
        <f t="shared" si="51"/>
        <v>195</v>
      </c>
      <c r="N492" s="68">
        <f t="shared" si="52"/>
        <v>456</v>
      </c>
      <c r="O492" s="66">
        <f t="shared" si="53"/>
        <v>1063.5</v>
      </c>
      <c r="P492" s="66"/>
      <c r="Q492" s="66">
        <f t="shared" si="54"/>
        <v>3210</v>
      </c>
      <c r="R492" s="94">
        <v>911.5</v>
      </c>
      <c r="S492" s="66">
        <f t="shared" si="55"/>
        <v>2323.5</v>
      </c>
      <c r="T492" s="95">
        <v>14088.5</v>
      </c>
      <c r="U492" s="67" t="s">
        <v>204</v>
      </c>
      <c r="V492" s="68" t="s">
        <v>316</v>
      </c>
    </row>
    <row r="493" spans="1:22" s="3" customFormat="1" ht="30" hidden="1" customHeight="1">
      <c r="A493" s="84">
        <v>487</v>
      </c>
      <c r="B493" s="84" t="s">
        <v>283</v>
      </c>
      <c r="C493" s="84" t="s">
        <v>104</v>
      </c>
      <c r="D493" s="84" t="s">
        <v>764</v>
      </c>
      <c r="E493" s="86" t="s">
        <v>925</v>
      </c>
      <c r="F493" s="87">
        <v>45412</v>
      </c>
      <c r="G493" s="87">
        <v>45656</v>
      </c>
      <c r="H493" s="95">
        <v>60000</v>
      </c>
      <c r="I493" s="95">
        <v>3486.68</v>
      </c>
      <c r="J493" s="88">
        <v>25</v>
      </c>
      <c r="K493" s="68">
        <f t="shared" si="56"/>
        <v>1722</v>
      </c>
      <c r="L493" s="66">
        <f t="shared" si="50"/>
        <v>4260</v>
      </c>
      <c r="M493" s="66">
        <f t="shared" si="51"/>
        <v>780</v>
      </c>
      <c r="N493" s="68">
        <f t="shared" si="52"/>
        <v>1824</v>
      </c>
      <c r="O493" s="66">
        <f t="shared" si="53"/>
        <v>4254</v>
      </c>
      <c r="P493" s="66"/>
      <c r="Q493" s="66">
        <f t="shared" si="54"/>
        <v>12840</v>
      </c>
      <c r="R493" s="95">
        <v>8910.48</v>
      </c>
      <c r="S493" s="66">
        <f t="shared" si="55"/>
        <v>9294</v>
      </c>
      <c r="T493" s="95">
        <v>51089.52</v>
      </c>
      <c r="U493" s="67" t="s">
        <v>204</v>
      </c>
      <c r="V493" s="68" t="s">
        <v>315</v>
      </c>
    </row>
    <row r="494" spans="1:22" s="3" customFormat="1" ht="30" hidden="1" customHeight="1">
      <c r="A494" s="84">
        <v>488</v>
      </c>
      <c r="B494" s="84" t="s">
        <v>168</v>
      </c>
      <c r="C494" s="84" t="s">
        <v>104</v>
      </c>
      <c r="D494" s="84" t="s">
        <v>810</v>
      </c>
      <c r="E494" s="86" t="s">
        <v>925</v>
      </c>
      <c r="F494" s="87">
        <v>45474</v>
      </c>
      <c r="G494" s="87">
        <v>45809</v>
      </c>
      <c r="H494" s="95">
        <v>60000</v>
      </c>
      <c r="I494" s="95">
        <v>3486.68</v>
      </c>
      <c r="J494" s="88">
        <v>25</v>
      </c>
      <c r="K494" s="68">
        <f t="shared" si="56"/>
        <v>1722</v>
      </c>
      <c r="L494" s="66">
        <f t="shared" si="50"/>
        <v>4260</v>
      </c>
      <c r="M494" s="66">
        <f t="shared" si="51"/>
        <v>780</v>
      </c>
      <c r="N494" s="68">
        <f t="shared" si="52"/>
        <v>1824</v>
      </c>
      <c r="O494" s="66">
        <f t="shared" si="53"/>
        <v>4254</v>
      </c>
      <c r="P494" s="66"/>
      <c r="Q494" s="66">
        <f t="shared" si="54"/>
        <v>12840</v>
      </c>
      <c r="R494" s="95">
        <v>7057.68</v>
      </c>
      <c r="S494" s="66">
        <f t="shared" si="55"/>
        <v>9294</v>
      </c>
      <c r="T494" s="95">
        <v>52942.32</v>
      </c>
      <c r="U494" s="67" t="s">
        <v>204</v>
      </c>
      <c r="V494" s="68" t="s">
        <v>316</v>
      </c>
    </row>
    <row r="495" spans="1:22" s="3" customFormat="1" ht="30" hidden="1" customHeight="1">
      <c r="A495" s="84">
        <v>489</v>
      </c>
      <c r="B495" s="84" t="s">
        <v>1266</v>
      </c>
      <c r="C495" s="84" t="s">
        <v>8</v>
      </c>
      <c r="D495" s="84" t="s">
        <v>687</v>
      </c>
      <c r="E495" s="86" t="s">
        <v>972</v>
      </c>
      <c r="F495" s="87">
        <v>45383</v>
      </c>
      <c r="G495" s="87">
        <v>45597</v>
      </c>
      <c r="H495" s="95">
        <v>12000</v>
      </c>
      <c r="I495" s="94">
        <v>0</v>
      </c>
      <c r="J495" s="88">
        <v>25</v>
      </c>
      <c r="K495" s="68">
        <f t="shared" si="56"/>
        <v>344.4</v>
      </c>
      <c r="L495" s="66">
        <f t="shared" si="50"/>
        <v>851.99999999999989</v>
      </c>
      <c r="M495" s="66">
        <f t="shared" si="51"/>
        <v>156</v>
      </c>
      <c r="N495" s="68">
        <f t="shared" si="52"/>
        <v>364.8</v>
      </c>
      <c r="O495" s="66">
        <f t="shared" si="53"/>
        <v>850.80000000000007</v>
      </c>
      <c r="P495" s="66"/>
      <c r="Q495" s="66">
        <f t="shared" si="54"/>
        <v>2568</v>
      </c>
      <c r="R495" s="94">
        <v>734.2</v>
      </c>
      <c r="S495" s="66">
        <f t="shared" si="55"/>
        <v>1858.8</v>
      </c>
      <c r="T495" s="95">
        <v>11265.8</v>
      </c>
      <c r="U495" s="67" t="s">
        <v>204</v>
      </c>
      <c r="V495" s="68" t="s">
        <v>315</v>
      </c>
    </row>
    <row r="496" spans="1:22" s="3" customFormat="1" ht="30" hidden="1" customHeight="1">
      <c r="A496" s="84">
        <v>490</v>
      </c>
      <c r="B496" s="84" t="s">
        <v>1498</v>
      </c>
      <c r="C496" s="84" t="s">
        <v>1567</v>
      </c>
      <c r="D496" s="84" t="s">
        <v>1568</v>
      </c>
      <c r="E496" s="86" t="s">
        <v>972</v>
      </c>
      <c r="F496" s="87">
        <v>45505</v>
      </c>
      <c r="G496" s="87">
        <v>45689</v>
      </c>
      <c r="H496" s="95">
        <v>13000</v>
      </c>
      <c r="I496" s="94">
        <v>0</v>
      </c>
      <c r="J496" s="88">
        <v>25</v>
      </c>
      <c r="K496" s="68">
        <f t="shared" si="56"/>
        <v>373.1</v>
      </c>
      <c r="L496" s="66">
        <f t="shared" si="50"/>
        <v>922.99999999999989</v>
      </c>
      <c r="M496" s="66">
        <f t="shared" si="51"/>
        <v>169</v>
      </c>
      <c r="N496" s="68">
        <f t="shared" si="52"/>
        <v>395.2</v>
      </c>
      <c r="O496" s="66">
        <f t="shared" si="53"/>
        <v>921.7</v>
      </c>
      <c r="P496" s="93"/>
      <c r="Q496" s="66">
        <f t="shared" si="54"/>
        <v>2782</v>
      </c>
      <c r="R496" s="94">
        <v>793.3</v>
      </c>
      <c r="S496" s="66">
        <f t="shared" si="55"/>
        <v>2013.7</v>
      </c>
      <c r="T496" s="95">
        <v>12206.7</v>
      </c>
      <c r="U496" s="67" t="s">
        <v>204</v>
      </c>
      <c r="V496" s="91" t="s">
        <v>316</v>
      </c>
    </row>
    <row r="497" spans="1:22" s="3" customFormat="1" ht="30" hidden="1" customHeight="1">
      <c r="A497" s="84">
        <v>491</v>
      </c>
      <c r="B497" s="84" t="s">
        <v>1267</v>
      </c>
      <c r="C497" s="84" t="s">
        <v>17</v>
      </c>
      <c r="D497" s="84" t="s">
        <v>666</v>
      </c>
      <c r="E497" s="86" t="s">
        <v>972</v>
      </c>
      <c r="F497" s="87">
        <v>45383</v>
      </c>
      <c r="G497" s="87">
        <v>45597</v>
      </c>
      <c r="H497" s="95">
        <v>12000</v>
      </c>
      <c r="I497" s="94">
        <v>0</v>
      </c>
      <c r="J497" s="88">
        <v>25</v>
      </c>
      <c r="K497" s="68">
        <f t="shared" si="56"/>
        <v>344.4</v>
      </c>
      <c r="L497" s="66">
        <f t="shared" si="50"/>
        <v>851.99999999999989</v>
      </c>
      <c r="M497" s="66">
        <f t="shared" si="51"/>
        <v>156</v>
      </c>
      <c r="N497" s="68">
        <f t="shared" si="52"/>
        <v>364.8</v>
      </c>
      <c r="O497" s="66">
        <f t="shared" si="53"/>
        <v>850.80000000000007</v>
      </c>
      <c r="P497" s="66"/>
      <c r="Q497" s="66">
        <f t="shared" si="54"/>
        <v>2568</v>
      </c>
      <c r="R497" s="94">
        <v>734.2</v>
      </c>
      <c r="S497" s="66">
        <f t="shared" si="55"/>
        <v>1858.8</v>
      </c>
      <c r="T497" s="95">
        <v>11265.8</v>
      </c>
      <c r="U497" s="67" t="s">
        <v>204</v>
      </c>
      <c r="V497" s="68" t="s">
        <v>315</v>
      </c>
    </row>
    <row r="498" spans="1:22" s="3" customFormat="1" ht="30" hidden="1" customHeight="1">
      <c r="A498" s="84">
        <v>492</v>
      </c>
      <c r="B498" s="84" t="s">
        <v>899</v>
      </c>
      <c r="C498" s="84" t="s">
        <v>889</v>
      </c>
      <c r="D498" s="84" t="s">
        <v>226</v>
      </c>
      <c r="E498" s="86" t="s">
        <v>925</v>
      </c>
      <c r="F498" s="87">
        <v>45412</v>
      </c>
      <c r="G498" s="87">
        <v>45656</v>
      </c>
      <c r="H498" s="95">
        <v>50000</v>
      </c>
      <c r="I498" s="95">
        <v>1854</v>
      </c>
      <c r="J498" s="88">
        <v>25</v>
      </c>
      <c r="K498" s="68">
        <f t="shared" si="56"/>
        <v>1435</v>
      </c>
      <c r="L498" s="66">
        <f t="shared" si="50"/>
        <v>3549.9999999999995</v>
      </c>
      <c r="M498" s="66">
        <f t="shared" si="51"/>
        <v>650</v>
      </c>
      <c r="N498" s="68">
        <f t="shared" si="52"/>
        <v>1520</v>
      </c>
      <c r="O498" s="66">
        <f t="shared" si="53"/>
        <v>3545.0000000000005</v>
      </c>
      <c r="P498" s="66"/>
      <c r="Q498" s="66">
        <f t="shared" si="54"/>
        <v>10700</v>
      </c>
      <c r="R498" s="95">
        <v>19054.830000000002</v>
      </c>
      <c r="S498" s="66">
        <f t="shared" si="55"/>
        <v>7745</v>
      </c>
      <c r="T498" s="95">
        <v>30945.17</v>
      </c>
      <c r="U498" s="67" t="s">
        <v>204</v>
      </c>
      <c r="V498" s="68" t="s">
        <v>315</v>
      </c>
    </row>
    <row r="499" spans="1:22" s="3" customFormat="1" ht="30" hidden="1" customHeight="1">
      <c r="A499" s="84">
        <v>493</v>
      </c>
      <c r="B499" s="84" t="s">
        <v>811</v>
      </c>
      <c r="C499" s="84" t="s">
        <v>26</v>
      </c>
      <c r="D499" s="84" t="s">
        <v>786</v>
      </c>
      <c r="E499" s="86" t="s">
        <v>925</v>
      </c>
      <c r="F499" s="87">
        <v>45444</v>
      </c>
      <c r="G499" s="87">
        <v>45627</v>
      </c>
      <c r="H499" s="95">
        <v>3333.33</v>
      </c>
      <c r="I499" s="94">
        <v>0</v>
      </c>
      <c r="J499" s="88">
        <v>25</v>
      </c>
      <c r="K499" s="68">
        <f t="shared" si="56"/>
        <v>95.66657099999999</v>
      </c>
      <c r="L499" s="66">
        <f t="shared" si="50"/>
        <v>236.66642999999996</v>
      </c>
      <c r="M499" s="66">
        <f t="shared" si="51"/>
        <v>43.333289999999998</v>
      </c>
      <c r="N499" s="68">
        <f t="shared" si="52"/>
        <v>101.333232</v>
      </c>
      <c r="O499" s="66">
        <f t="shared" si="53"/>
        <v>236.33309700000001</v>
      </c>
      <c r="P499" s="90"/>
      <c r="Q499" s="66">
        <f t="shared" si="54"/>
        <v>713.33261999999991</v>
      </c>
      <c r="R499" s="94">
        <v>222</v>
      </c>
      <c r="S499" s="66">
        <f t="shared" si="55"/>
        <v>516.33281699999998</v>
      </c>
      <c r="T499" s="95">
        <v>3111.33</v>
      </c>
      <c r="U499" s="67" t="s">
        <v>204</v>
      </c>
      <c r="V499" s="91" t="s">
        <v>316</v>
      </c>
    </row>
    <row r="500" spans="1:22" s="3" customFormat="1" ht="30" hidden="1" customHeight="1">
      <c r="A500" s="84">
        <v>494</v>
      </c>
      <c r="B500" s="84" t="s">
        <v>1046</v>
      </c>
      <c r="C500" s="84" t="s">
        <v>471</v>
      </c>
      <c r="D500" s="84" t="s">
        <v>964</v>
      </c>
      <c r="E500" s="86" t="s">
        <v>925</v>
      </c>
      <c r="F500" s="87">
        <v>45412</v>
      </c>
      <c r="G500" s="87">
        <v>45656</v>
      </c>
      <c r="H500" s="95">
        <v>25000</v>
      </c>
      <c r="I500" s="94">
        <v>0</v>
      </c>
      <c r="J500" s="88">
        <v>25</v>
      </c>
      <c r="K500" s="68">
        <f t="shared" si="56"/>
        <v>717.5</v>
      </c>
      <c r="L500" s="66">
        <f t="shared" si="50"/>
        <v>1774.9999999999998</v>
      </c>
      <c r="M500" s="66">
        <f t="shared" si="51"/>
        <v>325</v>
      </c>
      <c r="N500" s="68">
        <f t="shared" si="52"/>
        <v>760</v>
      </c>
      <c r="O500" s="66">
        <f t="shared" si="53"/>
        <v>1772.5000000000002</v>
      </c>
      <c r="P500" s="68"/>
      <c r="Q500" s="66">
        <f t="shared" si="54"/>
        <v>5350</v>
      </c>
      <c r="R500" s="95">
        <v>1602.5</v>
      </c>
      <c r="S500" s="66">
        <f t="shared" si="55"/>
        <v>3872.5</v>
      </c>
      <c r="T500" s="95">
        <v>23397.5</v>
      </c>
      <c r="U500" s="67" t="s">
        <v>204</v>
      </c>
      <c r="V500" s="68" t="s">
        <v>315</v>
      </c>
    </row>
    <row r="501" spans="1:22" s="3" customFormat="1" ht="30" hidden="1" customHeight="1">
      <c r="A501" s="84">
        <v>495</v>
      </c>
      <c r="B501" s="84" t="s">
        <v>347</v>
      </c>
      <c r="C501" s="84" t="s">
        <v>87</v>
      </c>
      <c r="D501" s="84" t="s">
        <v>244</v>
      </c>
      <c r="E501" s="86" t="s">
        <v>925</v>
      </c>
      <c r="F501" s="87">
        <v>45412</v>
      </c>
      <c r="G501" s="87">
        <v>45656</v>
      </c>
      <c r="H501" s="95">
        <v>40000</v>
      </c>
      <c r="I501" s="94">
        <v>442.65</v>
      </c>
      <c r="J501" s="88">
        <v>25</v>
      </c>
      <c r="K501" s="68">
        <f t="shared" si="56"/>
        <v>1148</v>
      </c>
      <c r="L501" s="66">
        <f t="shared" si="50"/>
        <v>2839.9999999999995</v>
      </c>
      <c r="M501" s="66">
        <f t="shared" si="51"/>
        <v>520</v>
      </c>
      <c r="N501" s="68">
        <f t="shared" si="52"/>
        <v>1216</v>
      </c>
      <c r="O501" s="66">
        <f t="shared" si="53"/>
        <v>2836</v>
      </c>
      <c r="P501" s="66"/>
      <c r="Q501" s="66">
        <f t="shared" si="54"/>
        <v>8560</v>
      </c>
      <c r="R501" s="95">
        <v>5976.1</v>
      </c>
      <c r="S501" s="66">
        <f t="shared" si="55"/>
        <v>6196</v>
      </c>
      <c r="T501" s="95">
        <v>34023.9</v>
      </c>
      <c r="U501" s="67" t="s">
        <v>204</v>
      </c>
      <c r="V501" s="68" t="s">
        <v>315</v>
      </c>
    </row>
    <row r="502" spans="1:22" s="3" customFormat="1" ht="30" hidden="1" customHeight="1">
      <c r="A502" s="84">
        <v>496</v>
      </c>
      <c r="B502" s="84" t="s">
        <v>160</v>
      </c>
      <c r="C502" s="84" t="s">
        <v>26</v>
      </c>
      <c r="D502" s="84" t="s">
        <v>615</v>
      </c>
      <c r="E502" s="86" t="s">
        <v>925</v>
      </c>
      <c r="F502" s="87">
        <v>45474</v>
      </c>
      <c r="G502" s="87">
        <v>45809</v>
      </c>
      <c r="H502" s="95">
        <v>20000</v>
      </c>
      <c r="I502" s="94">
        <v>0</v>
      </c>
      <c r="J502" s="88">
        <v>25</v>
      </c>
      <c r="K502" s="68">
        <f t="shared" si="56"/>
        <v>574</v>
      </c>
      <c r="L502" s="66">
        <f t="shared" si="50"/>
        <v>1419.9999999999998</v>
      </c>
      <c r="M502" s="66">
        <f t="shared" si="51"/>
        <v>260</v>
      </c>
      <c r="N502" s="68">
        <f t="shared" si="52"/>
        <v>608</v>
      </c>
      <c r="O502" s="66">
        <f t="shared" si="53"/>
        <v>1418</v>
      </c>
      <c r="P502" s="66"/>
      <c r="Q502" s="66">
        <f t="shared" si="54"/>
        <v>4280</v>
      </c>
      <c r="R502" s="95">
        <v>1207</v>
      </c>
      <c r="S502" s="66">
        <f t="shared" si="55"/>
        <v>3098</v>
      </c>
      <c r="T502" s="95">
        <v>18793</v>
      </c>
      <c r="U502" s="67" t="s">
        <v>204</v>
      </c>
      <c r="V502" s="68" t="s">
        <v>316</v>
      </c>
    </row>
    <row r="503" spans="1:22" s="3" customFormat="1" ht="30" hidden="1" customHeight="1">
      <c r="A503" s="84">
        <v>497</v>
      </c>
      <c r="B503" s="84" t="s">
        <v>1268</v>
      </c>
      <c r="C503" s="84" t="s">
        <v>8</v>
      </c>
      <c r="D503" s="84" t="s">
        <v>659</v>
      </c>
      <c r="E503" s="86" t="s">
        <v>972</v>
      </c>
      <c r="F503" s="87">
        <v>45444</v>
      </c>
      <c r="G503" s="87">
        <v>45627</v>
      </c>
      <c r="H503" s="95">
        <v>15000</v>
      </c>
      <c r="I503" s="94">
        <v>0</v>
      </c>
      <c r="J503" s="88">
        <v>25</v>
      </c>
      <c r="K503" s="68">
        <f t="shared" si="56"/>
        <v>430.5</v>
      </c>
      <c r="L503" s="66">
        <f t="shared" si="50"/>
        <v>1065</v>
      </c>
      <c r="M503" s="66">
        <f t="shared" si="51"/>
        <v>195</v>
      </c>
      <c r="N503" s="68">
        <f t="shared" si="52"/>
        <v>456</v>
      </c>
      <c r="O503" s="66">
        <f t="shared" si="53"/>
        <v>1063.5</v>
      </c>
      <c r="P503" s="90"/>
      <c r="Q503" s="66">
        <f t="shared" si="54"/>
        <v>3210</v>
      </c>
      <c r="R503" s="94">
        <v>911.5</v>
      </c>
      <c r="S503" s="66">
        <f t="shared" si="55"/>
        <v>2323.5</v>
      </c>
      <c r="T503" s="95">
        <v>14088.5</v>
      </c>
      <c r="U503" s="67" t="s">
        <v>204</v>
      </c>
      <c r="V503" s="91" t="s">
        <v>315</v>
      </c>
    </row>
    <row r="504" spans="1:22" s="3" customFormat="1" ht="30" hidden="1" customHeight="1">
      <c r="A504" s="84">
        <v>498</v>
      </c>
      <c r="B504" s="84" t="s">
        <v>1047</v>
      </c>
      <c r="C504" s="84" t="s">
        <v>471</v>
      </c>
      <c r="D504" s="84" t="s">
        <v>964</v>
      </c>
      <c r="E504" s="86" t="s">
        <v>925</v>
      </c>
      <c r="F504" s="87">
        <v>45444</v>
      </c>
      <c r="G504" s="87">
        <v>45627</v>
      </c>
      <c r="H504" s="95">
        <v>25000</v>
      </c>
      <c r="I504" s="94">
        <v>0</v>
      </c>
      <c r="J504" s="88">
        <v>25</v>
      </c>
      <c r="K504" s="68">
        <f t="shared" si="56"/>
        <v>717.5</v>
      </c>
      <c r="L504" s="66">
        <f t="shared" si="50"/>
        <v>1774.9999999999998</v>
      </c>
      <c r="M504" s="66">
        <f t="shared" si="51"/>
        <v>325</v>
      </c>
      <c r="N504" s="68">
        <f t="shared" si="52"/>
        <v>760</v>
      </c>
      <c r="O504" s="66">
        <f t="shared" si="53"/>
        <v>1772.5000000000002</v>
      </c>
      <c r="P504" s="66"/>
      <c r="Q504" s="66">
        <f t="shared" si="54"/>
        <v>5350</v>
      </c>
      <c r="R504" s="95">
        <v>1502.5</v>
      </c>
      <c r="S504" s="66">
        <f t="shared" si="55"/>
        <v>3872.5</v>
      </c>
      <c r="T504" s="95">
        <v>23497.5</v>
      </c>
      <c r="U504" s="67" t="s">
        <v>204</v>
      </c>
      <c r="V504" s="68" t="s">
        <v>315</v>
      </c>
    </row>
    <row r="505" spans="1:22" s="3" customFormat="1" ht="30" hidden="1" customHeight="1">
      <c r="A505" s="84">
        <v>499</v>
      </c>
      <c r="B505" s="84" t="s">
        <v>576</v>
      </c>
      <c r="C505" s="84" t="s">
        <v>26</v>
      </c>
      <c r="D505" s="84" t="s">
        <v>590</v>
      </c>
      <c r="E505" s="86" t="s">
        <v>925</v>
      </c>
      <c r="F505" s="87">
        <v>45474</v>
      </c>
      <c r="G505" s="87">
        <v>45809</v>
      </c>
      <c r="H505" s="95">
        <v>20000</v>
      </c>
      <c r="I505" s="94">
        <v>0</v>
      </c>
      <c r="J505" s="88">
        <v>25</v>
      </c>
      <c r="K505" s="68">
        <f t="shared" si="56"/>
        <v>574</v>
      </c>
      <c r="L505" s="66">
        <f t="shared" si="50"/>
        <v>1419.9999999999998</v>
      </c>
      <c r="M505" s="66">
        <f t="shared" si="51"/>
        <v>260</v>
      </c>
      <c r="N505" s="68">
        <f t="shared" si="52"/>
        <v>608</v>
      </c>
      <c r="O505" s="66">
        <f t="shared" si="53"/>
        <v>1418</v>
      </c>
      <c r="P505" s="66"/>
      <c r="Q505" s="66">
        <f t="shared" si="54"/>
        <v>4280</v>
      </c>
      <c r="R505" s="95">
        <v>1307</v>
      </c>
      <c r="S505" s="66">
        <f t="shared" si="55"/>
        <v>3098</v>
      </c>
      <c r="T505" s="95">
        <v>18693</v>
      </c>
      <c r="U505" s="67" t="s">
        <v>204</v>
      </c>
      <c r="V505" s="68" t="s">
        <v>316</v>
      </c>
    </row>
    <row r="506" spans="1:22" s="3" customFormat="1" ht="30" hidden="1" customHeight="1">
      <c r="A506" s="84">
        <v>500</v>
      </c>
      <c r="B506" s="84" t="s">
        <v>1119</v>
      </c>
      <c r="C506" s="84" t="s">
        <v>8</v>
      </c>
      <c r="D506" s="84" t="s">
        <v>227</v>
      </c>
      <c r="E506" s="86" t="s">
        <v>972</v>
      </c>
      <c r="F506" s="87">
        <v>45444</v>
      </c>
      <c r="G506" s="87">
        <v>45627</v>
      </c>
      <c r="H506" s="95">
        <v>20000</v>
      </c>
      <c r="I506" s="94">
        <v>0</v>
      </c>
      <c r="J506" s="88">
        <v>25</v>
      </c>
      <c r="K506" s="68">
        <f t="shared" si="56"/>
        <v>574</v>
      </c>
      <c r="L506" s="66">
        <f t="shared" si="50"/>
        <v>1419.9999999999998</v>
      </c>
      <c r="M506" s="66">
        <f t="shared" si="51"/>
        <v>260</v>
      </c>
      <c r="N506" s="68">
        <f t="shared" si="52"/>
        <v>608</v>
      </c>
      <c r="O506" s="66">
        <f t="shared" si="53"/>
        <v>1418</v>
      </c>
      <c r="P506" s="66"/>
      <c r="Q506" s="66">
        <f t="shared" si="54"/>
        <v>4280</v>
      </c>
      <c r="R506" s="95">
        <v>1207</v>
      </c>
      <c r="S506" s="66">
        <f t="shared" si="55"/>
        <v>3098</v>
      </c>
      <c r="T506" s="95">
        <v>18793</v>
      </c>
      <c r="U506" s="67" t="s">
        <v>204</v>
      </c>
      <c r="V506" s="68" t="s">
        <v>316</v>
      </c>
    </row>
    <row r="507" spans="1:22" s="3" customFormat="1" ht="30" hidden="1" customHeight="1">
      <c r="A507" s="84">
        <v>501</v>
      </c>
      <c r="B507" s="84" t="s">
        <v>1499</v>
      </c>
      <c r="C507" s="84" t="s">
        <v>76</v>
      </c>
      <c r="D507" s="84" t="s">
        <v>866</v>
      </c>
      <c r="E507" s="86" t="s">
        <v>925</v>
      </c>
      <c r="F507" s="87">
        <v>45505</v>
      </c>
      <c r="G507" s="87">
        <v>45689</v>
      </c>
      <c r="H507" s="95">
        <v>50000</v>
      </c>
      <c r="I507" s="95">
        <v>1854</v>
      </c>
      <c r="J507" s="88">
        <v>25</v>
      </c>
      <c r="K507" s="68">
        <f t="shared" si="56"/>
        <v>1435</v>
      </c>
      <c r="L507" s="66">
        <f t="shared" si="50"/>
        <v>3549.9999999999995</v>
      </c>
      <c r="M507" s="66">
        <f t="shared" si="51"/>
        <v>650</v>
      </c>
      <c r="N507" s="68">
        <f t="shared" si="52"/>
        <v>1520</v>
      </c>
      <c r="O507" s="66">
        <f t="shared" si="53"/>
        <v>3545.0000000000005</v>
      </c>
      <c r="P507" s="93"/>
      <c r="Q507" s="66">
        <f t="shared" si="54"/>
        <v>10700</v>
      </c>
      <c r="R507" s="95">
        <v>4834</v>
      </c>
      <c r="S507" s="66">
        <f t="shared" si="55"/>
        <v>7745</v>
      </c>
      <c r="T507" s="95">
        <v>45166</v>
      </c>
      <c r="U507" s="67" t="s">
        <v>204</v>
      </c>
      <c r="V507" s="91" t="s">
        <v>316</v>
      </c>
    </row>
    <row r="508" spans="1:22" s="3" customFormat="1" ht="30" hidden="1" customHeight="1">
      <c r="A508" s="84">
        <v>502</v>
      </c>
      <c r="B508" s="84" t="s">
        <v>1120</v>
      </c>
      <c r="C508" s="84" t="s">
        <v>8</v>
      </c>
      <c r="D508" s="84" t="s">
        <v>227</v>
      </c>
      <c r="E508" s="86" t="s">
        <v>972</v>
      </c>
      <c r="F508" s="87">
        <v>45444</v>
      </c>
      <c r="G508" s="87">
        <v>45627</v>
      </c>
      <c r="H508" s="95">
        <v>20000</v>
      </c>
      <c r="I508" s="94">
        <v>0</v>
      </c>
      <c r="J508" s="88">
        <v>25</v>
      </c>
      <c r="K508" s="68">
        <f t="shared" si="56"/>
        <v>574</v>
      </c>
      <c r="L508" s="66">
        <f t="shared" si="50"/>
        <v>1419.9999999999998</v>
      </c>
      <c r="M508" s="66">
        <f t="shared" si="51"/>
        <v>260</v>
      </c>
      <c r="N508" s="68">
        <f t="shared" si="52"/>
        <v>608</v>
      </c>
      <c r="O508" s="66">
        <f t="shared" si="53"/>
        <v>1418</v>
      </c>
      <c r="P508" s="66"/>
      <c r="Q508" s="66">
        <f t="shared" si="54"/>
        <v>4280</v>
      </c>
      <c r="R508" s="95">
        <v>1207</v>
      </c>
      <c r="S508" s="66">
        <f t="shared" si="55"/>
        <v>3098</v>
      </c>
      <c r="T508" s="95">
        <v>18793</v>
      </c>
      <c r="U508" s="67" t="s">
        <v>204</v>
      </c>
      <c r="V508" s="68" t="s">
        <v>316</v>
      </c>
    </row>
    <row r="509" spans="1:22" s="3" customFormat="1" ht="30" hidden="1" customHeight="1">
      <c r="A509" s="84">
        <v>503</v>
      </c>
      <c r="B509" s="84" t="s">
        <v>521</v>
      </c>
      <c r="C509" s="84" t="s">
        <v>26</v>
      </c>
      <c r="D509" s="84" t="s">
        <v>812</v>
      </c>
      <c r="E509" s="86" t="s">
        <v>925</v>
      </c>
      <c r="F509" s="87">
        <v>45383</v>
      </c>
      <c r="G509" s="87">
        <v>45597</v>
      </c>
      <c r="H509" s="95">
        <v>20000</v>
      </c>
      <c r="I509" s="94">
        <v>0</v>
      </c>
      <c r="J509" s="88">
        <v>25</v>
      </c>
      <c r="K509" s="68">
        <f t="shared" si="56"/>
        <v>574</v>
      </c>
      <c r="L509" s="66">
        <f t="shared" si="50"/>
        <v>1419.9999999999998</v>
      </c>
      <c r="M509" s="66">
        <f t="shared" si="51"/>
        <v>260</v>
      </c>
      <c r="N509" s="68">
        <f t="shared" si="52"/>
        <v>608</v>
      </c>
      <c r="O509" s="66">
        <f t="shared" si="53"/>
        <v>1418</v>
      </c>
      <c r="P509" s="66"/>
      <c r="Q509" s="66">
        <f t="shared" si="54"/>
        <v>4280</v>
      </c>
      <c r="R509" s="95">
        <v>1207</v>
      </c>
      <c r="S509" s="66">
        <f t="shared" si="55"/>
        <v>3098</v>
      </c>
      <c r="T509" s="95">
        <v>18793</v>
      </c>
      <c r="U509" s="67" t="s">
        <v>204</v>
      </c>
      <c r="V509" s="68" t="s">
        <v>315</v>
      </c>
    </row>
    <row r="510" spans="1:22" s="3" customFormat="1" ht="30" hidden="1" customHeight="1">
      <c r="A510" s="84">
        <v>504</v>
      </c>
      <c r="B510" s="84" t="s">
        <v>1269</v>
      </c>
      <c r="C510" s="84" t="s">
        <v>8</v>
      </c>
      <c r="D510" s="84" t="s">
        <v>666</v>
      </c>
      <c r="E510" s="86" t="s">
        <v>972</v>
      </c>
      <c r="F510" s="87">
        <v>45474</v>
      </c>
      <c r="G510" s="87">
        <v>45809</v>
      </c>
      <c r="H510" s="95">
        <v>10000</v>
      </c>
      <c r="I510" s="94">
        <v>0</v>
      </c>
      <c r="J510" s="88">
        <v>25</v>
      </c>
      <c r="K510" s="68">
        <f t="shared" si="56"/>
        <v>287</v>
      </c>
      <c r="L510" s="66">
        <f t="shared" si="50"/>
        <v>709.99999999999989</v>
      </c>
      <c r="M510" s="66">
        <f t="shared" si="51"/>
        <v>130</v>
      </c>
      <c r="N510" s="68">
        <f t="shared" si="52"/>
        <v>304</v>
      </c>
      <c r="O510" s="66">
        <f t="shared" si="53"/>
        <v>709</v>
      </c>
      <c r="P510" s="66"/>
      <c r="Q510" s="66">
        <f t="shared" si="54"/>
        <v>2140</v>
      </c>
      <c r="R510" s="94">
        <v>616</v>
      </c>
      <c r="S510" s="66">
        <f t="shared" si="55"/>
        <v>1549</v>
      </c>
      <c r="T510" s="95">
        <v>9384</v>
      </c>
      <c r="U510" s="67" t="s">
        <v>204</v>
      </c>
      <c r="V510" s="68" t="s">
        <v>315</v>
      </c>
    </row>
    <row r="511" spans="1:22" s="3" customFormat="1" ht="30" hidden="1" customHeight="1">
      <c r="A511" s="84">
        <v>505</v>
      </c>
      <c r="B511" s="84" t="s">
        <v>877</v>
      </c>
      <c r="C511" s="84" t="s">
        <v>543</v>
      </c>
      <c r="D511" s="84" t="s">
        <v>210</v>
      </c>
      <c r="E511" s="86" t="s">
        <v>925</v>
      </c>
      <c r="F511" s="87">
        <v>45444</v>
      </c>
      <c r="G511" s="87">
        <v>45627</v>
      </c>
      <c r="H511" s="95">
        <v>30000</v>
      </c>
      <c r="I511" s="94">
        <v>0</v>
      </c>
      <c r="J511" s="88">
        <v>25</v>
      </c>
      <c r="K511" s="68">
        <f t="shared" si="56"/>
        <v>861</v>
      </c>
      <c r="L511" s="66">
        <f t="shared" si="50"/>
        <v>2130</v>
      </c>
      <c r="M511" s="66">
        <f t="shared" si="51"/>
        <v>390</v>
      </c>
      <c r="N511" s="68">
        <f t="shared" si="52"/>
        <v>912</v>
      </c>
      <c r="O511" s="66">
        <f t="shared" si="53"/>
        <v>2127</v>
      </c>
      <c r="P511" s="66"/>
      <c r="Q511" s="66">
        <f t="shared" si="54"/>
        <v>6420</v>
      </c>
      <c r="R511" s="95">
        <v>8599.0499999999993</v>
      </c>
      <c r="S511" s="66">
        <f t="shared" si="55"/>
        <v>4647</v>
      </c>
      <c r="T511" s="95">
        <v>21400.95</v>
      </c>
      <c r="U511" s="67" t="s">
        <v>204</v>
      </c>
      <c r="V511" s="68" t="s">
        <v>316</v>
      </c>
    </row>
    <row r="512" spans="1:22" s="3" customFormat="1" ht="30" hidden="1" customHeight="1">
      <c r="A512" s="84">
        <v>506</v>
      </c>
      <c r="B512" s="84" t="s">
        <v>1270</v>
      </c>
      <c r="C512" s="84" t="s">
        <v>1422</v>
      </c>
      <c r="D512" s="84" t="s">
        <v>220</v>
      </c>
      <c r="E512" s="86" t="s">
        <v>925</v>
      </c>
      <c r="F512" s="87">
        <v>45474</v>
      </c>
      <c r="G512" s="87">
        <v>45809</v>
      </c>
      <c r="H512" s="95">
        <v>130000</v>
      </c>
      <c r="I512" s="95">
        <v>19162.12</v>
      </c>
      <c r="J512" s="88">
        <v>25</v>
      </c>
      <c r="K512" s="68">
        <f t="shared" si="56"/>
        <v>3731</v>
      </c>
      <c r="L512" s="66">
        <f t="shared" si="50"/>
        <v>9230</v>
      </c>
      <c r="M512" s="66">
        <f t="shared" si="51"/>
        <v>1690</v>
      </c>
      <c r="N512" s="68">
        <f t="shared" si="52"/>
        <v>3952</v>
      </c>
      <c r="O512" s="66">
        <f t="shared" si="53"/>
        <v>9217</v>
      </c>
      <c r="P512" s="66"/>
      <c r="Q512" s="66">
        <f t="shared" si="54"/>
        <v>27820</v>
      </c>
      <c r="R512" s="95">
        <v>36870.120000000003</v>
      </c>
      <c r="S512" s="66">
        <f t="shared" si="55"/>
        <v>20137</v>
      </c>
      <c r="T512" s="95">
        <v>93129.88</v>
      </c>
      <c r="U512" s="67" t="s">
        <v>204</v>
      </c>
      <c r="V512" s="68" t="s">
        <v>315</v>
      </c>
    </row>
    <row r="513" spans="1:22" s="3" customFormat="1" ht="30" hidden="1" customHeight="1">
      <c r="A513" s="84">
        <v>507</v>
      </c>
      <c r="B513" s="84" t="s">
        <v>1500</v>
      </c>
      <c r="C513" s="84" t="s">
        <v>1567</v>
      </c>
      <c r="D513" s="84" t="s">
        <v>1568</v>
      </c>
      <c r="E513" s="86" t="s">
        <v>972</v>
      </c>
      <c r="F513" s="87">
        <v>45505</v>
      </c>
      <c r="G513" s="87">
        <v>45689</v>
      </c>
      <c r="H513" s="95">
        <v>13000</v>
      </c>
      <c r="I513" s="94">
        <v>0</v>
      </c>
      <c r="J513" s="88">
        <v>25</v>
      </c>
      <c r="K513" s="68">
        <f t="shared" si="56"/>
        <v>373.1</v>
      </c>
      <c r="L513" s="66">
        <f t="shared" si="50"/>
        <v>922.99999999999989</v>
      </c>
      <c r="M513" s="66">
        <f t="shared" si="51"/>
        <v>169</v>
      </c>
      <c r="N513" s="68">
        <f t="shared" si="52"/>
        <v>395.2</v>
      </c>
      <c r="O513" s="66">
        <f t="shared" si="53"/>
        <v>921.7</v>
      </c>
      <c r="P513" s="93"/>
      <c r="Q513" s="66">
        <f t="shared" si="54"/>
        <v>2782</v>
      </c>
      <c r="R513" s="94">
        <v>793.3</v>
      </c>
      <c r="S513" s="66">
        <f t="shared" si="55"/>
        <v>2013.7</v>
      </c>
      <c r="T513" s="95">
        <v>12206.7</v>
      </c>
      <c r="U513" s="67" t="s">
        <v>204</v>
      </c>
      <c r="V513" s="91" t="s">
        <v>316</v>
      </c>
    </row>
    <row r="514" spans="1:22" s="3" customFormat="1" ht="30" hidden="1" customHeight="1">
      <c r="A514" s="84">
        <v>508</v>
      </c>
      <c r="B514" s="84" t="s">
        <v>1048</v>
      </c>
      <c r="C514" s="84" t="s">
        <v>1110</v>
      </c>
      <c r="D514" s="84" t="s">
        <v>227</v>
      </c>
      <c r="E514" s="86" t="s">
        <v>972</v>
      </c>
      <c r="F514" s="87">
        <v>45413</v>
      </c>
      <c r="G514" s="87">
        <v>45597</v>
      </c>
      <c r="H514" s="95">
        <v>25000</v>
      </c>
      <c r="I514" s="94">
        <v>0</v>
      </c>
      <c r="J514" s="88">
        <v>25</v>
      </c>
      <c r="K514" s="68">
        <f t="shared" si="56"/>
        <v>717.5</v>
      </c>
      <c r="L514" s="66">
        <f t="shared" si="50"/>
        <v>1774.9999999999998</v>
      </c>
      <c r="M514" s="66">
        <f t="shared" si="51"/>
        <v>325</v>
      </c>
      <c r="N514" s="68">
        <f t="shared" si="52"/>
        <v>760</v>
      </c>
      <c r="O514" s="66">
        <f t="shared" si="53"/>
        <v>1772.5000000000002</v>
      </c>
      <c r="P514" s="90"/>
      <c r="Q514" s="66">
        <f t="shared" si="54"/>
        <v>5350</v>
      </c>
      <c r="R514" s="95">
        <v>1502.5</v>
      </c>
      <c r="S514" s="66">
        <f t="shared" si="55"/>
        <v>3872.5</v>
      </c>
      <c r="T514" s="95">
        <v>23497.5</v>
      </c>
      <c r="U514" s="67" t="s">
        <v>204</v>
      </c>
      <c r="V514" s="91" t="s">
        <v>315</v>
      </c>
    </row>
    <row r="515" spans="1:22" s="3" customFormat="1" ht="30" hidden="1" customHeight="1">
      <c r="A515" s="84">
        <v>509</v>
      </c>
      <c r="B515" s="84" t="s">
        <v>1501</v>
      </c>
      <c r="C515" s="84" t="s">
        <v>1567</v>
      </c>
      <c r="D515" s="84" t="s">
        <v>1568</v>
      </c>
      <c r="E515" s="86" t="s">
        <v>972</v>
      </c>
      <c r="F515" s="87">
        <v>45505</v>
      </c>
      <c r="G515" s="87">
        <v>45689</v>
      </c>
      <c r="H515" s="95">
        <v>13000</v>
      </c>
      <c r="I515" s="94">
        <v>0</v>
      </c>
      <c r="J515" s="88">
        <v>25</v>
      </c>
      <c r="K515" s="68">
        <f t="shared" si="56"/>
        <v>373.1</v>
      </c>
      <c r="L515" s="66">
        <f t="shared" si="50"/>
        <v>922.99999999999989</v>
      </c>
      <c r="M515" s="66">
        <f t="shared" si="51"/>
        <v>169</v>
      </c>
      <c r="N515" s="68">
        <f t="shared" si="52"/>
        <v>395.2</v>
      </c>
      <c r="O515" s="66">
        <f t="shared" si="53"/>
        <v>921.7</v>
      </c>
      <c r="P515" s="93"/>
      <c r="Q515" s="66">
        <f t="shared" si="54"/>
        <v>2782</v>
      </c>
      <c r="R515" s="94">
        <v>793.3</v>
      </c>
      <c r="S515" s="66">
        <f t="shared" si="55"/>
        <v>2013.7</v>
      </c>
      <c r="T515" s="95">
        <v>12206.7</v>
      </c>
      <c r="U515" s="67" t="s">
        <v>204</v>
      </c>
      <c r="V515" s="91" t="s">
        <v>316</v>
      </c>
    </row>
    <row r="516" spans="1:22" s="3" customFormat="1" ht="30" hidden="1" customHeight="1">
      <c r="A516" s="84">
        <v>510</v>
      </c>
      <c r="B516" s="84" t="s">
        <v>411</v>
      </c>
      <c r="C516" s="84" t="s">
        <v>26</v>
      </c>
      <c r="D516" s="84" t="s">
        <v>813</v>
      </c>
      <c r="E516" s="86" t="s">
        <v>925</v>
      </c>
      <c r="F516" s="87">
        <v>45353</v>
      </c>
      <c r="G516" s="87">
        <v>45537</v>
      </c>
      <c r="H516" s="95">
        <v>20000</v>
      </c>
      <c r="I516" s="94">
        <v>0</v>
      </c>
      <c r="J516" s="88">
        <v>25</v>
      </c>
      <c r="K516" s="68">
        <f t="shared" si="56"/>
        <v>574</v>
      </c>
      <c r="L516" s="66">
        <f t="shared" si="50"/>
        <v>1419.9999999999998</v>
      </c>
      <c r="M516" s="66">
        <f t="shared" si="51"/>
        <v>260</v>
      </c>
      <c r="N516" s="68">
        <f t="shared" si="52"/>
        <v>608</v>
      </c>
      <c r="O516" s="66">
        <f t="shared" si="53"/>
        <v>1418</v>
      </c>
      <c r="P516" s="66"/>
      <c r="Q516" s="66">
        <f t="shared" si="54"/>
        <v>4280</v>
      </c>
      <c r="R516" s="95">
        <v>1207</v>
      </c>
      <c r="S516" s="66">
        <f t="shared" si="55"/>
        <v>3098</v>
      </c>
      <c r="T516" s="95">
        <v>18793</v>
      </c>
      <c r="U516" s="67" t="s">
        <v>204</v>
      </c>
      <c r="V516" s="68" t="s">
        <v>316</v>
      </c>
    </row>
    <row r="517" spans="1:22" s="3" customFormat="1" ht="30" hidden="1" customHeight="1">
      <c r="A517" s="84">
        <v>511</v>
      </c>
      <c r="B517" s="84" t="s">
        <v>1437</v>
      </c>
      <c r="C517" s="84" t="s">
        <v>303</v>
      </c>
      <c r="D517" s="84" t="s">
        <v>964</v>
      </c>
      <c r="E517" s="86" t="s">
        <v>925</v>
      </c>
      <c r="F517" s="87">
        <v>45444</v>
      </c>
      <c r="G517" s="87">
        <v>45627</v>
      </c>
      <c r="H517" s="95">
        <v>25000</v>
      </c>
      <c r="I517" s="94">
        <v>0</v>
      </c>
      <c r="J517" s="88">
        <v>25</v>
      </c>
      <c r="K517" s="68">
        <f t="shared" si="56"/>
        <v>717.5</v>
      </c>
      <c r="L517" s="66">
        <f t="shared" si="50"/>
        <v>1774.9999999999998</v>
      </c>
      <c r="M517" s="66">
        <f t="shared" si="51"/>
        <v>325</v>
      </c>
      <c r="N517" s="68">
        <f t="shared" si="52"/>
        <v>760</v>
      </c>
      <c r="O517" s="66">
        <f t="shared" si="53"/>
        <v>1772.5000000000002</v>
      </c>
      <c r="P517" s="66"/>
      <c r="Q517" s="66">
        <f t="shared" si="54"/>
        <v>5350</v>
      </c>
      <c r="R517" s="95">
        <v>1502.5</v>
      </c>
      <c r="S517" s="66">
        <f t="shared" si="55"/>
        <v>3872.5</v>
      </c>
      <c r="T517" s="95">
        <v>23497.5</v>
      </c>
      <c r="U517" s="67" t="s">
        <v>204</v>
      </c>
      <c r="V517" s="68" t="s">
        <v>316</v>
      </c>
    </row>
    <row r="518" spans="1:22" s="3" customFormat="1" ht="30" hidden="1" customHeight="1">
      <c r="A518" s="84">
        <v>512</v>
      </c>
      <c r="B518" s="84" t="s">
        <v>1271</v>
      </c>
      <c r="C518" s="84" t="s">
        <v>1419</v>
      </c>
      <c r="D518" s="84" t="s">
        <v>992</v>
      </c>
      <c r="E518" s="86" t="s">
        <v>972</v>
      </c>
      <c r="F518" s="87">
        <v>45474</v>
      </c>
      <c r="G518" s="87">
        <v>45809</v>
      </c>
      <c r="H518" s="95">
        <v>10000</v>
      </c>
      <c r="I518" s="94">
        <v>0</v>
      </c>
      <c r="J518" s="88">
        <v>25</v>
      </c>
      <c r="K518" s="68">
        <f t="shared" si="56"/>
        <v>287</v>
      </c>
      <c r="L518" s="66">
        <f t="shared" si="50"/>
        <v>709.99999999999989</v>
      </c>
      <c r="M518" s="66">
        <f t="shared" si="51"/>
        <v>130</v>
      </c>
      <c r="N518" s="68">
        <f t="shared" si="52"/>
        <v>304</v>
      </c>
      <c r="O518" s="66">
        <f t="shared" si="53"/>
        <v>709</v>
      </c>
      <c r="P518" s="66"/>
      <c r="Q518" s="66">
        <f t="shared" si="54"/>
        <v>2140</v>
      </c>
      <c r="R518" s="94">
        <v>616</v>
      </c>
      <c r="S518" s="66">
        <f t="shared" si="55"/>
        <v>1549</v>
      </c>
      <c r="T518" s="95">
        <v>9384</v>
      </c>
      <c r="U518" s="67" t="s">
        <v>204</v>
      </c>
      <c r="V518" s="68" t="s">
        <v>315</v>
      </c>
    </row>
    <row r="519" spans="1:22" s="3" customFormat="1" ht="30" hidden="1" customHeight="1">
      <c r="A519" s="84">
        <v>513</v>
      </c>
      <c r="B519" s="84" t="s">
        <v>20</v>
      </c>
      <c r="C519" s="84" t="s">
        <v>477</v>
      </c>
      <c r="D519" s="84" t="s">
        <v>229</v>
      </c>
      <c r="E519" s="86" t="s">
        <v>925</v>
      </c>
      <c r="F519" s="87">
        <v>45504</v>
      </c>
      <c r="G519" s="87">
        <v>45869</v>
      </c>
      <c r="H519" s="95">
        <v>60000</v>
      </c>
      <c r="I519" s="95">
        <v>3486.68</v>
      </c>
      <c r="J519" s="88">
        <v>25</v>
      </c>
      <c r="K519" s="68">
        <f t="shared" si="56"/>
        <v>1722</v>
      </c>
      <c r="L519" s="66">
        <f t="shared" si="50"/>
        <v>4260</v>
      </c>
      <c r="M519" s="66">
        <f t="shared" si="51"/>
        <v>780</v>
      </c>
      <c r="N519" s="68">
        <f t="shared" si="52"/>
        <v>1824</v>
      </c>
      <c r="O519" s="66">
        <f t="shared" si="53"/>
        <v>4254</v>
      </c>
      <c r="P519" s="66"/>
      <c r="Q519" s="66">
        <f t="shared" si="54"/>
        <v>12840</v>
      </c>
      <c r="R519" s="95">
        <v>8157.68</v>
      </c>
      <c r="S519" s="66">
        <f t="shared" si="55"/>
        <v>9294</v>
      </c>
      <c r="T519" s="95">
        <v>51842.32</v>
      </c>
      <c r="U519" s="67" t="s">
        <v>204</v>
      </c>
      <c r="V519" s="68" t="s">
        <v>316</v>
      </c>
    </row>
    <row r="520" spans="1:22" s="3" customFormat="1" ht="30" hidden="1" customHeight="1">
      <c r="A520" s="84">
        <v>514</v>
      </c>
      <c r="B520" s="84" t="s">
        <v>273</v>
      </c>
      <c r="C520" s="84" t="s">
        <v>26</v>
      </c>
      <c r="D520" s="84" t="s">
        <v>664</v>
      </c>
      <c r="E520" s="86" t="s">
        <v>925</v>
      </c>
      <c r="F520" s="87">
        <v>45412</v>
      </c>
      <c r="G520" s="87">
        <v>45656</v>
      </c>
      <c r="H520" s="95">
        <v>20000</v>
      </c>
      <c r="I520" s="94">
        <v>0</v>
      </c>
      <c r="J520" s="88">
        <v>25</v>
      </c>
      <c r="K520" s="68">
        <f t="shared" si="56"/>
        <v>574</v>
      </c>
      <c r="L520" s="66">
        <f t="shared" ref="L520:L583" si="57">H520*0.071</f>
        <v>1419.9999999999998</v>
      </c>
      <c r="M520" s="66">
        <f t="shared" ref="M520:M583" si="58">H520*0.013</f>
        <v>260</v>
      </c>
      <c r="N520" s="68">
        <f t="shared" ref="N520:N583" si="59">+H520*0.0304</f>
        <v>608</v>
      </c>
      <c r="O520" s="66">
        <f t="shared" ref="O520:O583" si="60">H520*0.0709</f>
        <v>1418</v>
      </c>
      <c r="P520" s="66"/>
      <c r="Q520" s="66">
        <f t="shared" ref="Q520:Q583" si="61">SUM(K520:P520)</f>
        <v>4280</v>
      </c>
      <c r="R520" s="95">
        <v>1307</v>
      </c>
      <c r="S520" s="66">
        <f t="shared" ref="S520:S583" si="62">L520+M520+O520</f>
        <v>3098</v>
      </c>
      <c r="T520" s="95">
        <v>18693</v>
      </c>
      <c r="U520" s="67" t="s">
        <v>204</v>
      </c>
      <c r="V520" s="68" t="s">
        <v>315</v>
      </c>
    </row>
    <row r="521" spans="1:22" s="3" customFormat="1" ht="30" hidden="1" customHeight="1">
      <c r="A521" s="84">
        <v>515</v>
      </c>
      <c r="B521" s="84" t="s">
        <v>370</v>
      </c>
      <c r="C521" s="84" t="s">
        <v>26</v>
      </c>
      <c r="D521" s="84" t="s">
        <v>814</v>
      </c>
      <c r="E521" s="86" t="s">
        <v>925</v>
      </c>
      <c r="F521" s="87">
        <v>45383</v>
      </c>
      <c r="G521" s="87">
        <v>45597</v>
      </c>
      <c r="H521" s="95">
        <v>20000</v>
      </c>
      <c r="I521" s="94">
        <v>0</v>
      </c>
      <c r="J521" s="88">
        <v>25</v>
      </c>
      <c r="K521" s="68">
        <f t="shared" si="56"/>
        <v>574</v>
      </c>
      <c r="L521" s="66">
        <f t="shared" si="57"/>
        <v>1419.9999999999998</v>
      </c>
      <c r="M521" s="66">
        <f t="shared" si="58"/>
        <v>260</v>
      </c>
      <c r="N521" s="68">
        <f t="shared" si="59"/>
        <v>608</v>
      </c>
      <c r="O521" s="66">
        <f t="shared" si="60"/>
        <v>1418</v>
      </c>
      <c r="P521" s="66"/>
      <c r="Q521" s="66">
        <f t="shared" si="61"/>
        <v>4280</v>
      </c>
      <c r="R521" s="95">
        <v>1207</v>
      </c>
      <c r="S521" s="66">
        <f t="shared" si="62"/>
        <v>3098</v>
      </c>
      <c r="T521" s="95">
        <v>18793</v>
      </c>
      <c r="U521" s="67" t="s">
        <v>204</v>
      </c>
      <c r="V521" s="68" t="s">
        <v>316</v>
      </c>
    </row>
    <row r="522" spans="1:22" s="3" customFormat="1" ht="30" hidden="1" customHeight="1">
      <c r="A522" s="84">
        <v>516</v>
      </c>
      <c r="B522" s="84" t="s">
        <v>1272</v>
      </c>
      <c r="C522" s="84" t="s">
        <v>1418</v>
      </c>
      <c r="D522" s="84" t="s">
        <v>725</v>
      </c>
      <c r="E522" s="86" t="s">
        <v>972</v>
      </c>
      <c r="F522" s="87">
        <v>45474</v>
      </c>
      <c r="G522" s="87">
        <v>45809</v>
      </c>
      <c r="H522" s="95">
        <v>10000</v>
      </c>
      <c r="I522" s="94">
        <v>0</v>
      </c>
      <c r="J522" s="88">
        <v>25</v>
      </c>
      <c r="K522" s="68">
        <f t="shared" ref="K522:K585" si="63">+H522*0.0287</f>
        <v>287</v>
      </c>
      <c r="L522" s="66">
        <f t="shared" si="57"/>
        <v>709.99999999999989</v>
      </c>
      <c r="M522" s="66">
        <f t="shared" si="58"/>
        <v>130</v>
      </c>
      <c r="N522" s="68">
        <f t="shared" si="59"/>
        <v>304</v>
      </c>
      <c r="O522" s="66">
        <f t="shared" si="60"/>
        <v>709</v>
      </c>
      <c r="P522" s="66"/>
      <c r="Q522" s="66">
        <f t="shared" si="61"/>
        <v>2140</v>
      </c>
      <c r="R522" s="95">
        <v>4619.76</v>
      </c>
      <c r="S522" s="66">
        <f t="shared" si="62"/>
        <v>1549</v>
      </c>
      <c r="T522" s="95">
        <v>5380.24</v>
      </c>
      <c r="U522" s="67" t="s">
        <v>204</v>
      </c>
      <c r="V522" s="68" t="s">
        <v>315</v>
      </c>
    </row>
    <row r="523" spans="1:22" s="3" customFormat="1" ht="30" hidden="1" customHeight="1">
      <c r="A523" s="84">
        <v>517</v>
      </c>
      <c r="B523" s="84" t="s">
        <v>838</v>
      </c>
      <c r="C523" s="84" t="s">
        <v>15</v>
      </c>
      <c r="D523" s="84" t="s">
        <v>964</v>
      </c>
      <c r="E523" s="86" t="s">
        <v>925</v>
      </c>
      <c r="F523" s="87">
        <v>45383</v>
      </c>
      <c r="G523" s="87">
        <v>45597</v>
      </c>
      <c r="H523" s="95">
        <v>25000</v>
      </c>
      <c r="I523" s="94">
        <v>0</v>
      </c>
      <c r="J523" s="88">
        <v>25</v>
      </c>
      <c r="K523" s="68">
        <f t="shared" si="63"/>
        <v>717.5</v>
      </c>
      <c r="L523" s="66">
        <f t="shared" si="57"/>
        <v>1774.9999999999998</v>
      </c>
      <c r="M523" s="66">
        <f t="shared" si="58"/>
        <v>325</v>
      </c>
      <c r="N523" s="68">
        <f t="shared" si="59"/>
        <v>760</v>
      </c>
      <c r="O523" s="66">
        <f t="shared" si="60"/>
        <v>1772.5000000000002</v>
      </c>
      <c r="P523" s="66"/>
      <c r="Q523" s="66">
        <f t="shared" si="61"/>
        <v>5350</v>
      </c>
      <c r="R523" s="95">
        <v>1502.5</v>
      </c>
      <c r="S523" s="66">
        <f t="shared" si="62"/>
        <v>3872.5</v>
      </c>
      <c r="T523" s="95">
        <v>23497.5</v>
      </c>
      <c r="U523" s="67" t="s">
        <v>204</v>
      </c>
      <c r="V523" s="68" t="s">
        <v>315</v>
      </c>
    </row>
    <row r="524" spans="1:22" s="3" customFormat="1" ht="30" hidden="1" customHeight="1">
      <c r="A524" s="84">
        <v>518</v>
      </c>
      <c r="B524" s="84" t="s">
        <v>737</v>
      </c>
      <c r="C524" s="84" t="s">
        <v>42</v>
      </c>
      <c r="D524" s="84" t="s">
        <v>211</v>
      </c>
      <c r="E524" s="86" t="s">
        <v>925</v>
      </c>
      <c r="F524" s="87">
        <v>45444</v>
      </c>
      <c r="G524" s="87">
        <v>45627</v>
      </c>
      <c r="H524" s="95">
        <v>60000</v>
      </c>
      <c r="I524" s="95">
        <v>3486.68</v>
      </c>
      <c r="J524" s="88">
        <v>25</v>
      </c>
      <c r="K524" s="68">
        <f t="shared" si="63"/>
        <v>1722</v>
      </c>
      <c r="L524" s="66">
        <f t="shared" si="57"/>
        <v>4260</v>
      </c>
      <c r="M524" s="66">
        <f t="shared" si="58"/>
        <v>780</v>
      </c>
      <c r="N524" s="68">
        <f t="shared" si="59"/>
        <v>1824</v>
      </c>
      <c r="O524" s="66">
        <f t="shared" si="60"/>
        <v>4254</v>
      </c>
      <c r="P524" s="66"/>
      <c r="Q524" s="66">
        <f t="shared" si="61"/>
        <v>12840</v>
      </c>
      <c r="R524" s="95">
        <v>13432.37</v>
      </c>
      <c r="S524" s="66">
        <f t="shared" si="62"/>
        <v>9294</v>
      </c>
      <c r="T524" s="95">
        <v>46567.63</v>
      </c>
      <c r="U524" s="67" t="s">
        <v>204</v>
      </c>
      <c r="V524" s="68" t="s">
        <v>315</v>
      </c>
    </row>
    <row r="525" spans="1:22" s="3" customFormat="1" ht="30" hidden="1" customHeight="1">
      <c r="A525" s="84">
        <v>519</v>
      </c>
      <c r="B525" s="84" t="s">
        <v>185</v>
      </c>
      <c r="C525" s="84" t="s">
        <v>4</v>
      </c>
      <c r="D525" s="84" t="s">
        <v>862</v>
      </c>
      <c r="E525" s="86" t="s">
        <v>925</v>
      </c>
      <c r="F525" s="87">
        <v>45444</v>
      </c>
      <c r="G525" s="87">
        <v>45627</v>
      </c>
      <c r="H525" s="95">
        <v>60000</v>
      </c>
      <c r="I525" s="95">
        <v>3486.68</v>
      </c>
      <c r="J525" s="88">
        <v>25</v>
      </c>
      <c r="K525" s="68">
        <f t="shared" si="63"/>
        <v>1722</v>
      </c>
      <c r="L525" s="66">
        <f t="shared" si="57"/>
        <v>4260</v>
      </c>
      <c r="M525" s="66">
        <f t="shared" si="58"/>
        <v>780</v>
      </c>
      <c r="N525" s="68">
        <f t="shared" si="59"/>
        <v>1824</v>
      </c>
      <c r="O525" s="66">
        <f t="shared" si="60"/>
        <v>4254</v>
      </c>
      <c r="P525" s="66"/>
      <c r="Q525" s="66">
        <f t="shared" si="61"/>
        <v>12840</v>
      </c>
      <c r="R525" s="95">
        <v>7057.68</v>
      </c>
      <c r="S525" s="66">
        <f t="shared" si="62"/>
        <v>9294</v>
      </c>
      <c r="T525" s="95">
        <v>52942.32</v>
      </c>
      <c r="U525" s="67" t="s">
        <v>204</v>
      </c>
      <c r="V525" s="68" t="s">
        <v>315</v>
      </c>
    </row>
    <row r="526" spans="1:22" s="3" customFormat="1" ht="30" hidden="1" customHeight="1">
      <c r="A526" s="84">
        <v>520</v>
      </c>
      <c r="B526" s="84" t="s">
        <v>1154</v>
      </c>
      <c r="C526" s="84" t="s">
        <v>471</v>
      </c>
      <c r="D526" s="84" t="s">
        <v>964</v>
      </c>
      <c r="E526" s="86" t="s">
        <v>972</v>
      </c>
      <c r="F526" s="87">
        <v>45352</v>
      </c>
      <c r="G526" s="87">
        <v>45536</v>
      </c>
      <c r="H526" s="95">
        <v>30000</v>
      </c>
      <c r="I526" s="94">
        <v>0</v>
      </c>
      <c r="J526" s="88">
        <v>25</v>
      </c>
      <c r="K526" s="68">
        <f t="shared" si="63"/>
        <v>861</v>
      </c>
      <c r="L526" s="66">
        <f t="shared" si="57"/>
        <v>2130</v>
      </c>
      <c r="M526" s="66">
        <f t="shared" si="58"/>
        <v>390</v>
      </c>
      <c r="N526" s="68">
        <f t="shared" si="59"/>
        <v>912</v>
      </c>
      <c r="O526" s="66">
        <f t="shared" si="60"/>
        <v>2127</v>
      </c>
      <c r="P526" s="66"/>
      <c r="Q526" s="66">
        <f t="shared" si="61"/>
        <v>6420</v>
      </c>
      <c r="R526" s="95">
        <v>1798</v>
      </c>
      <c r="S526" s="66">
        <f t="shared" si="62"/>
        <v>4647</v>
      </c>
      <c r="T526" s="95">
        <v>28202</v>
      </c>
      <c r="U526" s="67" t="s">
        <v>204</v>
      </c>
      <c r="V526" s="68" t="s">
        <v>315</v>
      </c>
    </row>
    <row r="527" spans="1:22" s="3" customFormat="1" ht="30" hidden="1" customHeight="1">
      <c r="A527" s="84">
        <v>521</v>
      </c>
      <c r="B527" s="84" t="s">
        <v>839</v>
      </c>
      <c r="C527" s="84" t="s">
        <v>15</v>
      </c>
      <c r="D527" s="84" t="s">
        <v>964</v>
      </c>
      <c r="E527" s="86" t="s">
        <v>925</v>
      </c>
      <c r="F527" s="87">
        <v>45412</v>
      </c>
      <c r="G527" s="87">
        <v>45656</v>
      </c>
      <c r="H527" s="95">
        <v>30000</v>
      </c>
      <c r="I527" s="94">
        <v>0</v>
      </c>
      <c r="J527" s="88">
        <v>25</v>
      </c>
      <c r="K527" s="68">
        <f t="shared" si="63"/>
        <v>861</v>
      </c>
      <c r="L527" s="66">
        <f t="shared" si="57"/>
        <v>2130</v>
      </c>
      <c r="M527" s="66">
        <f t="shared" si="58"/>
        <v>390</v>
      </c>
      <c r="N527" s="68">
        <f t="shared" si="59"/>
        <v>912</v>
      </c>
      <c r="O527" s="66">
        <f t="shared" si="60"/>
        <v>2127</v>
      </c>
      <c r="P527" s="66"/>
      <c r="Q527" s="66">
        <f t="shared" si="61"/>
        <v>6420</v>
      </c>
      <c r="R527" s="95">
        <v>1798</v>
      </c>
      <c r="S527" s="66">
        <f t="shared" si="62"/>
        <v>4647</v>
      </c>
      <c r="T527" s="95">
        <v>28202</v>
      </c>
      <c r="U527" s="67" t="s">
        <v>204</v>
      </c>
      <c r="V527" s="68" t="s">
        <v>315</v>
      </c>
    </row>
    <row r="528" spans="1:22" s="3" customFormat="1" ht="30" hidden="1" customHeight="1">
      <c r="A528" s="84">
        <v>522</v>
      </c>
      <c r="B528" s="84" t="s">
        <v>336</v>
      </c>
      <c r="C528" s="84" t="s">
        <v>87</v>
      </c>
      <c r="D528" s="84" t="s">
        <v>860</v>
      </c>
      <c r="E528" s="86" t="s">
        <v>925</v>
      </c>
      <c r="F528" s="87">
        <v>45412</v>
      </c>
      <c r="G528" s="87">
        <v>45656</v>
      </c>
      <c r="H528" s="95">
        <v>30000</v>
      </c>
      <c r="I528" s="94">
        <v>0</v>
      </c>
      <c r="J528" s="88">
        <v>25</v>
      </c>
      <c r="K528" s="68">
        <f t="shared" si="63"/>
        <v>861</v>
      </c>
      <c r="L528" s="66">
        <f t="shared" si="57"/>
        <v>2130</v>
      </c>
      <c r="M528" s="66">
        <f t="shared" si="58"/>
        <v>390</v>
      </c>
      <c r="N528" s="68">
        <f t="shared" si="59"/>
        <v>912</v>
      </c>
      <c r="O528" s="66">
        <f t="shared" si="60"/>
        <v>2127</v>
      </c>
      <c r="P528" s="66"/>
      <c r="Q528" s="66">
        <f t="shared" si="61"/>
        <v>6420</v>
      </c>
      <c r="R528" s="95">
        <v>7453.06</v>
      </c>
      <c r="S528" s="66">
        <f t="shared" si="62"/>
        <v>4647</v>
      </c>
      <c r="T528" s="95">
        <v>22546.94</v>
      </c>
      <c r="U528" s="67" t="s">
        <v>204</v>
      </c>
      <c r="V528" s="68" t="s">
        <v>315</v>
      </c>
    </row>
    <row r="529" spans="1:22" s="3" customFormat="1" ht="30" hidden="1" customHeight="1">
      <c r="A529" s="84">
        <v>523</v>
      </c>
      <c r="B529" s="84" t="s">
        <v>376</v>
      </c>
      <c r="C529" s="84" t="s">
        <v>26</v>
      </c>
      <c r="D529" s="84" t="s">
        <v>799</v>
      </c>
      <c r="E529" s="86" t="s">
        <v>925</v>
      </c>
      <c r="F529" s="87">
        <v>45444</v>
      </c>
      <c r="G529" s="87">
        <v>45627</v>
      </c>
      <c r="H529" s="95">
        <v>20000</v>
      </c>
      <c r="I529" s="94">
        <v>0</v>
      </c>
      <c r="J529" s="88">
        <v>25</v>
      </c>
      <c r="K529" s="68">
        <f t="shared" si="63"/>
        <v>574</v>
      </c>
      <c r="L529" s="66">
        <f t="shared" si="57"/>
        <v>1419.9999999999998</v>
      </c>
      <c r="M529" s="66">
        <f t="shared" si="58"/>
        <v>260</v>
      </c>
      <c r="N529" s="68">
        <f t="shared" si="59"/>
        <v>608</v>
      </c>
      <c r="O529" s="66">
        <f t="shared" si="60"/>
        <v>1418</v>
      </c>
      <c r="P529" s="66"/>
      <c r="Q529" s="66">
        <f t="shared" si="61"/>
        <v>4280</v>
      </c>
      <c r="R529" s="95">
        <v>1207</v>
      </c>
      <c r="S529" s="66">
        <f t="shared" si="62"/>
        <v>3098</v>
      </c>
      <c r="T529" s="95">
        <v>18793</v>
      </c>
      <c r="U529" s="67" t="s">
        <v>204</v>
      </c>
      <c r="V529" s="68" t="s">
        <v>315</v>
      </c>
    </row>
    <row r="530" spans="1:22" s="3" customFormat="1" ht="30" hidden="1" customHeight="1">
      <c r="A530" s="84">
        <v>524</v>
      </c>
      <c r="B530" s="84" t="s">
        <v>1049</v>
      </c>
      <c r="C530" s="84" t="s">
        <v>70</v>
      </c>
      <c r="D530" s="84" t="s">
        <v>212</v>
      </c>
      <c r="E530" s="86" t="s">
        <v>925</v>
      </c>
      <c r="F530" s="87">
        <v>45444</v>
      </c>
      <c r="G530" s="87">
        <v>45627</v>
      </c>
      <c r="H530" s="95">
        <v>65000</v>
      </c>
      <c r="I530" s="95">
        <v>4427.58</v>
      </c>
      <c r="J530" s="88">
        <v>25</v>
      </c>
      <c r="K530" s="68">
        <f t="shared" si="63"/>
        <v>1865.5</v>
      </c>
      <c r="L530" s="66">
        <f t="shared" si="57"/>
        <v>4615</v>
      </c>
      <c r="M530" s="66">
        <f t="shared" si="58"/>
        <v>845</v>
      </c>
      <c r="N530" s="68">
        <f t="shared" si="59"/>
        <v>1976</v>
      </c>
      <c r="O530" s="66">
        <f t="shared" si="60"/>
        <v>4608.5</v>
      </c>
      <c r="P530" s="90"/>
      <c r="Q530" s="66">
        <f t="shared" si="61"/>
        <v>13910</v>
      </c>
      <c r="R530" s="95">
        <v>8294.08</v>
      </c>
      <c r="S530" s="66">
        <f t="shared" si="62"/>
        <v>10068.5</v>
      </c>
      <c r="T530" s="95">
        <v>56705.919999999998</v>
      </c>
      <c r="U530" s="67" t="s">
        <v>204</v>
      </c>
      <c r="V530" s="91" t="s">
        <v>315</v>
      </c>
    </row>
    <row r="531" spans="1:22" s="3" customFormat="1" ht="30" hidden="1" customHeight="1">
      <c r="A531" s="84">
        <v>525</v>
      </c>
      <c r="B531" s="84" t="s">
        <v>1273</v>
      </c>
      <c r="C531" s="84" t="s">
        <v>1418</v>
      </c>
      <c r="D531" s="84" t="s">
        <v>666</v>
      </c>
      <c r="E531" s="86" t="s">
        <v>972</v>
      </c>
      <c r="F531" s="87">
        <v>45474</v>
      </c>
      <c r="G531" s="87">
        <v>45809</v>
      </c>
      <c r="H531" s="95">
        <v>11000</v>
      </c>
      <c r="I531" s="94">
        <v>0</v>
      </c>
      <c r="J531" s="88">
        <v>25</v>
      </c>
      <c r="K531" s="68">
        <f t="shared" si="63"/>
        <v>315.7</v>
      </c>
      <c r="L531" s="66">
        <f t="shared" si="57"/>
        <v>780.99999999999989</v>
      </c>
      <c r="M531" s="66">
        <f t="shared" si="58"/>
        <v>143</v>
      </c>
      <c r="N531" s="68">
        <f t="shared" si="59"/>
        <v>334.4</v>
      </c>
      <c r="O531" s="66">
        <f t="shared" si="60"/>
        <v>779.90000000000009</v>
      </c>
      <c r="P531" s="90"/>
      <c r="Q531" s="66">
        <f t="shared" si="61"/>
        <v>2354</v>
      </c>
      <c r="R531" s="94">
        <v>675.1</v>
      </c>
      <c r="S531" s="66">
        <f t="shared" si="62"/>
        <v>1703.9</v>
      </c>
      <c r="T531" s="95">
        <v>10324.9</v>
      </c>
      <c r="U531" s="67" t="s">
        <v>204</v>
      </c>
      <c r="V531" s="91" t="s">
        <v>315</v>
      </c>
    </row>
    <row r="532" spans="1:22" s="3" customFormat="1" ht="30" hidden="1" customHeight="1">
      <c r="A532" s="84">
        <v>526</v>
      </c>
      <c r="B532" s="84" t="s">
        <v>878</v>
      </c>
      <c r="C532" s="84" t="s">
        <v>511</v>
      </c>
      <c r="D532" s="84" t="s">
        <v>244</v>
      </c>
      <c r="E532" s="86" t="s">
        <v>925</v>
      </c>
      <c r="F532" s="87">
        <v>45383</v>
      </c>
      <c r="G532" s="87">
        <v>45597</v>
      </c>
      <c r="H532" s="95">
        <v>35000</v>
      </c>
      <c r="I532" s="94">
        <v>0</v>
      </c>
      <c r="J532" s="88">
        <v>25</v>
      </c>
      <c r="K532" s="68">
        <f t="shared" si="63"/>
        <v>1004.5</v>
      </c>
      <c r="L532" s="66">
        <f t="shared" si="57"/>
        <v>2485</v>
      </c>
      <c r="M532" s="66">
        <f t="shared" si="58"/>
        <v>455</v>
      </c>
      <c r="N532" s="68">
        <f t="shared" si="59"/>
        <v>1064</v>
      </c>
      <c r="O532" s="66">
        <f t="shared" si="60"/>
        <v>2481.5</v>
      </c>
      <c r="P532" s="66"/>
      <c r="Q532" s="66">
        <f t="shared" si="61"/>
        <v>7490</v>
      </c>
      <c r="R532" s="95">
        <v>2093.5</v>
      </c>
      <c r="S532" s="66">
        <f t="shared" si="62"/>
        <v>5421.5</v>
      </c>
      <c r="T532" s="95">
        <v>32906.5</v>
      </c>
      <c r="U532" s="67" t="s">
        <v>204</v>
      </c>
      <c r="V532" s="68" t="s">
        <v>315</v>
      </c>
    </row>
    <row r="533" spans="1:22" s="3" customFormat="1" ht="30" hidden="1" customHeight="1">
      <c r="A533" s="84">
        <v>527</v>
      </c>
      <c r="B533" s="84" t="s">
        <v>421</v>
      </c>
      <c r="C533" s="84" t="s">
        <v>26</v>
      </c>
      <c r="D533" s="84" t="s">
        <v>815</v>
      </c>
      <c r="E533" s="86" t="s">
        <v>925</v>
      </c>
      <c r="F533" s="87">
        <v>45383</v>
      </c>
      <c r="G533" s="87">
        <v>45597</v>
      </c>
      <c r="H533" s="95">
        <v>20000</v>
      </c>
      <c r="I533" s="94">
        <v>0</v>
      </c>
      <c r="J533" s="88">
        <v>25</v>
      </c>
      <c r="K533" s="68">
        <f t="shared" si="63"/>
        <v>574</v>
      </c>
      <c r="L533" s="66">
        <f t="shared" si="57"/>
        <v>1419.9999999999998</v>
      </c>
      <c r="M533" s="66">
        <f t="shared" si="58"/>
        <v>260</v>
      </c>
      <c r="N533" s="68">
        <f t="shared" si="59"/>
        <v>608</v>
      </c>
      <c r="O533" s="66">
        <f t="shared" si="60"/>
        <v>1418</v>
      </c>
      <c r="P533" s="66"/>
      <c r="Q533" s="66">
        <f t="shared" si="61"/>
        <v>4280</v>
      </c>
      <c r="R533" s="95">
        <v>1207</v>
      </c>
      <c r="S533" s="66">
        <f t="shared" si="62"/>
        <v>3098</v>
      </c>
      <c r="T533" s="95">
        <v>18793</v>
      </c>
      <c r="U533" s="67" t="s">
        <v>204</v>
      </c>
      <c r="V533" s="68" t="s">
        <v>315</v>
      </c>
    </row>
    <row r="534" spans="1:22" s="3" customFormat="1" ht="30" hidden="1" customHeight="1">
      <c r="A534" s="84">
        <v>528</v>
      </c>
      <c r="B534" s="84" t="s">
        <v>1502</v>
      </c>
      <c r="C534" s="84" t="s">
        <v>78</v>
      </c>
      <c r="D534" s="84" t="s">
        <v>231</v>
      </c>
      <c r="E534" s="86" t="s">
        <v>925</v>
      </c>
      <c r="F534" s="87">
        <v>45505</v>
      </c>
      <c r="G534" s="87">
        <v>45689</v>
      </c>
      <c r="H534" s="95">
        <v>45000</v>
      </c>
      <c r="I534" s="95">
        <v>1148.33</v>
      </c>
      <c r="J534" s="88">
        <v>25</v>
      </c>
      <c r="K534" s="68">
        <f t="shared" si="63"/>
        <v>1291.5</v>
      </c>
      <c r="L534" s="66">
        <f t="shared" si="57"/>
        <v>3194.9999999999995</v>
      </c>
      <c r="M534" s="66">
        <f t="shared" si="58"/>
        <v>585</v>
      </c>
      <c r="N534" s="68">
        <f t="shared" si="59"/>
        <v>1368</v>
      </c>
      <c r="O534" s="66">
        <f t="shared" si="60"/>
        <v>3190.5</v>
      </c>
      <c r="P534" s="93"/>
      <c r="Q534" s="66">
        <f t="shared" si="61"/>
        <v>9630</v>
      </c>
      <c r="R534" s="95">
        <v>4832.83</v>
      </c>
      <c r="S534" s="66">
        <f t="shared" si="62"/>
        <v>6970.5</v>
      </c>
      <c r="T534" s="95">
        <v>40167.17</v>
      </c>
      <c r="U534" s="67" t="s">
        <v>204</v>
      </c>
      <c r="V534" s="91" t="s">
        <v>316</v>
      </c>
    </row>
    <row r="535" spans="1:22" s="3" customFormat="1" ht="30" hidden="1" customHeight="1">
      <c r="A535" s="84">
        <v>529</v>
      </c>
      <c r="B535" s="84" t="s">
        <v>320</v>
      </c>
      <c r="C535" s="84" t="s">
        <v>468</v>
      </c>
      <c r="D535" s="84" t="s">
        <v>868</v>
      </c>
      <c r="E535" s="86" t="s">
        <v>972</v>
      </c>
      <c r="F535" s="87">
        <v>45474</v>
      </c>
      <c r="G535" s="87">
        <v>45809</v>
      </c>
      <c r="H535" s="95">
        <v>38000</v>
      </c>
      <c r="I535" s="94">
        <v>0</v>
      </c>
      <c r="J535" s="88">
        <v>25</v>
      </c>
      <c r="K535" s="68">
        <f t="shared" si="63"/>
        <v>1090.5999999999999</v>
      </c>
      <c r="L535" s="66">
        <f t="shared" si="57"/>
        <v>2697.9999999999995</v>
      </c>
      <c r="M535" s="66">
        <f t="shared" si="58"/>
        <v>494</v>
      </c>
      <c r="N535" s="68">
        <f t="shared" si="59"/>
        <v>1155.2</v>
      </c>
      <c r="O535" s="66">
        <f t="shared" si="60"/>
        <v>2694.2000000000003</v>
      </c>
      <c r="P535" s="92"/>
      <c r="Q535" s="66">
        <f t="shared" si="61"/>
        <v>8132</v>
      </c>
      <c r="R535" s="95">
        <v>4086.26</v>
      </c>
      <c r="S535" s="66">
        <f t="shared" si="62"/>
        <v>5886.2</v>
      </c>
      <c r="T535" s="95">
        <v>33913.74</v>
      </c>
      <c r="U535" s="67" t="s">
        <v>204</v>
      </c>
      <c r="V535" s="89" t="s">
        <v>315</v>
      </c>
    </row>
    <row r="536" spans="1:22" s="3" customFormat="1" ht="30" hidden="1" customHeight="1">
      <c r="A536" s="84">
        <v>530</v>
      </c>
      <c r="B536" s="84" t="s">
        <v>371</v>
      </c>
      <c r="C536" s="84" t="s">
        <v>26</v>
      </c>
      <c r="D536" s="84" t="s">
        <v>799</v>
      </c>
      <c r="E536" s="86" t="s">
        <v>925</v>
      </c>
      <c r="F536" s="87">
        <v>45352</v>
      </c>
      <c r="G536" s="87">
        <v>45536</v>
      </c>
      <c r="H536" s="95">
        <v>20000</v>
      </c>
      <c r="I536" s="94">
        <v>0</v>
      </c>
      <c r="J536" s="88">
        <v>25</v>
      </c>
      <c r="K536" s="68">
        <f t="shared" si="63"/>
        <v>574</v>
      </c>
      <c r="L536" s="66">
        <f t="shared" si="57"/>
        <v>1419.9999999999998</v>
      </c>
      <c r="M536" s="66">
        <f t="shared" si="58"/>
        <v>260</v>
      </c>
      <c r="N536" s="68">
        <f t="shared" si="59"/>
        <v>608</v>
      </c>
      <c r="O536" s="66">
        <f t="shared" si="60"/>
        <v>1418</v>
      </c>
      <c r="P536" s="66"/>
      <c r="Q536" s="66">
        <f t="shared" si="61"/>
        <v>4280</v>
      </c>
      <c r="R536" s="95">
        <v>2091.0700000000002</v>
      </c>
      <c r="S536" s="66">
        <f t="shared" si="62"/>
        <v>3098</v>
      </c>
      <c r="T536" s="95">
        <v>17908.93</v>
      </c>
      <c r="U536" s="67" t="s">
        <v>204</v>
      </c>
      <c r="V536" s="68" t="s">
        <v>316</v>
      </c>
    </row>
    <row r="537" spans="1:22" s="3" customFormat="1" ht="30" hidden="1" customHeight="1">
      <c r="A537" s="84">
        <v>531</v>
      </c>
      <c r="B537" s="84" t="s">
        <v>489</v>
      </c>
      <c r="C537" s="84" t="s">
        <v>26</v>
      </c>
      <c r="D537" s="84" t="s">
        <v>790</v>
      </c>
      <c r="E537" s="86" t="s">
        <v>925</v>
      </c>
      <c r="F537" s="87">
        <v>45412</v>
      </c>
      <c r="G537" s="87">
        <v>45656</v>
      </c>
      <c r="H537" s="95">
        <v>20000</v>
      </c>
      <c r="I537" s="94">
        <v>0</v>
      </c>
      <c r="J537" s="88">
        <v>25</v>
      </c>
      <c r="K537" s="68">
        <f t="shared" si="63"/>
        <v>574</v>
      </c>
      <c r="L537" s="66">
        <f t="shared" si="57"/>
        <v>1419.9999999999998</v>
      </c>
      <c r="M537" s="66">
        <f t="shared" si="58"/>
        <v>260</v>
      </c>
      <c r="N537" s="68">
        <f t="shared" si="59"/>
        <v>608</v>
      </c>
      <c r="O537" s="66">
        <f t="shared" si="60"/>
        <v>1418</v>
      </c>
      <c r="P537" s="66"/>
      <c r="Q537" s="66">
        <f t="shared" si="61"/>
        <v>4280</v>
      </c>
      <c r="R537" s="95">
        <v>3022.46</v>
      </c>
      <c r="S537" s="66">
        <f t="shared" si="62"/>
        <v>3098</v>
      </c>
      <c r="T537" s="95">
        <v>16977.54</v>
      </c>
      <c r="U537" s="67" t="s">
        <v>204</v>
      </c>
      <c r="V537" s="68" t="s">
        <v>316</v>
      </c>
    </row>
    <row r="538" spans="1:22" s="3" customFormat="1" ht="30" hidden="1" customHeight="1">
      <c r="A538" s="84">
        <v>532</v>
      </c>
      <c r="B538" s="84" t="s">
        <v>77</v>
      </c>
      <c r="C538" s="84" t="s">
        <v>78</v>
      </c>
      <c r="D538" s="84" t="s">
        <v>223</v>
      </c>
      <c r="E538" s="86" t="s">
        <v>925</v>
      </c>
      <c r="F538" s="87">
        <v>45383</v>
      </c>
      <c r="G538" s="87">
        <v>45597</v>
      </c>
      <c r="H538" s="95">
        <v>35000</v>
      </c>
      <c r="I538" s="94">
        <v>0</v>
      </c>
      <c r="J538" s="88">
        <v>25</v>
      </c>
      <c r="K538" s="68">
        <f t="shared" si="63"/>
        <v>1004.5</v>
      </c>
      <c r="L538" s="66">
        <f t="shared" si="57"/>
        <v>2485</v>
      </c>
      <c r="M538" s="66">
        <f t="shared" si="58"/>
        <v>455</v>
      </c>
      <c r="N538" s="68">
        <f t="shared" si="59"/>
        <v>1064</v>
      </c>
      <c r="O538" s="66">
        <f t="shared" si="60"/>
        <v>2481.5</v>
      </c>
      <c r="P538" s="66"/>
      <c r="Q538" s="66">
        <f t="shared" si="61"/>
        <v>7490</v>
      </c>
      <c r="R538" s="95">
        <v>11493.5</v>
      </c>
      <c r="S538" s="66">
        <f t="shared" si="62"/>
        <v>5421.5</v>
      </c>
      <c r="T538" s="95">
        <v>23506.5</v>
      </c>
      <c r="U538" s="67" t="s">
        <v>204</v>
      </c>
      <c r="V538" s="68" t="s">
        <v>316</v>
      </c>
    </row>
    <row r="539" spans="1:22" s="3" customFormat="1" ht="30" hidden="1" customHeight="1">
      <c r="A539" s="84">
        <v>533</v>
      </c>
      <c r="B539" s="84" t="s">
        <v>840</v>
      </c>
      <c r="C539" s="84" t="s">
        <v>15</v>
      </c>
      <c r="D539" s="84" t="s">
        <v>964</v>
      </c>
      <c r="E539" s="86" t="s">
        <v>925</v>
      </c>
      <c r="F539" s="87">
        <v>45383</v>
      </c>
      <c r="G539" s="87">
        <v>45597</v>
      </c>
      <c r="H539" s="95">
        <v>21175</v>
      </c>
      <c r="I539" s="94">
        <v>0</v>
      </c>
      <c r="J539" s="88">
        <v>25</v>
      </c>
      <c r="K539" s="68">
        <f t="shared" si="63"/>
        <v>607.72249999999997</v>
      </c>
      <c r="L539" s="66">
        <f t="shared" si="57"/>
        <v>1503.425</v>
      </c>
      <c r="M539" s="66">
        <f t="shared" si="58"/>
        <v>275.27499999999998</v>
      </c>
      <c r="N539" s="68">
        <f t="shared" si="59"/>
        <v>643.72</v>
      </c>
      <c r="O539" s="66">
        <f t="shared" si="60"/>
        <v>1501.3075000000001</v>
      </c>
      <c r="P539" s="66"/>
      <c r="Q539" s="66">
        <f t="shared" si="61"/>
        <v>4531.45</v>
      </c>
      <c r="R539" s="95">
        <v>1276.44</v>
      </c>
      <c r="S539" s="66">
        <f t="shared" si="62"/>
        <v>3280.0074999999997</v>
      </c>
      <c r="T539" s="95">
        <v>19898.560000000001</v>
      </c>
      <c r="U539" s="67" t="s">
        <v>204</v>
      </c>
      <c r="V539" s="68" t="s">
        <v>315</v>
      </c>
    </row>
    <row r="540" spans="1:22" s="3" customFormat="1" ht="30" hidden="1" customHeight="1">
      <c r="A540" s="84">
        <v>534</v>
      </c>
      <c r="B540" s="84" t="s">
        <v>986</v>
      </c>
      <c r="C540" s="84" t="s">
        <v>102</v>
      </c>
      <c r="D540" s="84" t="s">
        <v>793</v>
      </c>
      <c r="E540" s="86" t="s">
        <v>925</v>
      </c>
      <c r="F540" s="87">
        <v>45383</v>
      </c>
      <c r="G540" s="87">
        <v>45597</v>
      </c>
      <c r="H540" s="95">
        <v>60000</v>
      </c>
      <c r="I540" s="95">
        <v>3486.68</v>
      </c>
      <c r="J540" s="88">
        <v>25</v>
      </c>
      <c r="K540" s="68">
        <f t="shared" si="63"/>
        <v>1722</v>
      </c>
      <c r="L540" s="66">
        <f t="shared" si="57"/>
        <v>4260</v>
      </c>
      <c r="M540" s="66">
        <f t="shared" si="58"/>
        <v>780</v>
      </c>
      <c r="N540" s="68">
        <f t="shared" si="59"/>
        <v>1824</v>
      </c>
      <c r="O540" s="66">
        <f t="shared" si="60"/>
        <v>4254</v>
      </c>
      <c r="P540" s="66"/>
      <c r="Q540" s="66">
        <f t="shared" si="61"/>
        <v>12840</v>
      </c>
      <c r="R540" s="95">
        <v>7057.68</v>
      </c>
      <c r="S540" s="66">
        <f t="shared" si="62"/>
        <v>9294</v>
      </c>
      <c r="T540" s="95">
        <v>52942.32</v>
      </c>
      <c r="U540" s="67" t="s">
        <v>204</v>
      </c>
      <c r="V540" s="68" t="s">
        <v>315</v>
      </c>
    </row>
    <row r="541" spans="1:22" s="3" customFormat="1" ht="30" hidden="1" customHeight="1">
      <c r="A541" s="84">
        <v>535</v>
      </c>
      <c r="B541" s="84" t="s">
        <v>548</v>
      </c>
      <c r="C541" s="84" t="s">
        <v>26</v>
      </c>
      <c r="D541" s="84" t="s">
        <v>662</v>
      </c>
      <c r="E541" s="86" t="s">
        <v>925</v>
      </c>
      <c r="F541" s="87">
        <v>45383</v>
      </c>
      <c r="G541" s="87">
        <v>45597</v>
      </c>
      <c r="H541" s="95">
        <v>20000</v>
      </c>
      <c r="I541" s="94">
        <v>0</v>
      </c>
      <c r="J541" s="88">
        <v>25</v>
      </c>
      <c r="K541" s="68">
        <f t="shared" si="63"/>
        <v>574</v>
      </c>
      <c r="L541" s="66">
        <f t="shared" si="57"/>
        <v>1419.9999999999998</v>
      </c>
      <c r="M541" s="66">
        <f t="shared" si="58"/>
        <v>260</v>
      </c>
      <c r="N541" s="68">
        <f t="shared" si="59"/>
        <v>608</v>
      </c>
      <c r="O541" s="66">
        <f t="shared" si="60"/>
        <v>1418</v>
      </c>
      <c r="P541" s="66"/>
      <c r="Q541" s="66">
        <f t="shared" si="61"/>
        <v>4280</v>
      </c>
      <c r="R541" s="95">
        <v>1307</v>
      </c>
      <c r="S541" s="66">
        <f t="shared" si="62"/>
        <v>3098</v>
      </c>
      <c r="T541" s="95">
        <v>18693</v>
      </c>
      <c r="U541" s="67" t="s">
        <v>204</v>
      </c>
      <c r="V541" s="68" t="s">
        <v>315</v>
      </c>
    </row>
    <row r="542" spans="1:22" s="3" customFormat="1" ht="30" hidden="1" customHeight="1">
      <c r="A542" s="84">
        <v>536</v>
      </c>
      <c r="B542" s="84" t="s">
        <v>1155</v>
      </c>
      <c r="C542" s="84" t="s">
        <v>26</v>
      </c>
      <c r="D542" s="84" t="s">
        <v>210</v>
      </c>
      <c r="E542" s="86" t="s">
        <v>925</v>
      </c>
      <c r="F542" s="87">
        <v>45352</v>
      </c>
      <c r="G542" s="87">
        <v>45536</v>
      </c>
      <c r="H542" s="95">
        <v>30000</v>
      </c>
      <c r="I542" s="94">
        <v>0</v>
      </c>
      <c r="J542" s="88">
        <v>25</v>
      </c>
      <c r="K542" s="68">
        <f t="shared" si="63"/>
        <v>861</v>
      </c>
      <c r="L542" s="66">
        <f t="shared" si="57"/>
        <v>2130</v>
      </c>
      <c r="M542" s="66">
        <f t="shared" si="58"/>
        <v>390</v>
      </c>
      <c r="N542" s="68">
        <f t="shared" si="59"/>
        <v>912</v>
      </c>
      <c r="O542" s="66">
        <f t="shared" si="60"/>
        <v>2127</v>
      </c>
      <c r="P542" s="66"/>
      <c r="Q542" s="66">
        <f t="shared" si="61"/>
        <v>6420</v>
      </c>
      <c r="R542" s="95">
        <v>1798</v>
      </c>
      <c r="S542" s="66">
        <f t="shared" si="62"/>
        <v>4647</v>
      </c>
      <c r="T542" s="95">
        <v>28202</v>
      </c>
      <c r="U542" s="67" t="s">
        <v>204</v>
      </c>
      <c r="V542" s="68" t="s">
        <v>315</v>
      </c>
    </row>
    <row r="543" spans="1:22" s="3" customFormat="1" ht="30" hidden="1" customHeight="1">
      <c r="A543" s="84">
        <v>537</v>
      </c>
      <c r="B543" s="84" t="s">
        <v>738</v>
      </c>
      <c r="C543" s="84" t="s">
        <v>472</v>
      </c>
      <c r="D543" s="84" t="s">
        <v>218</v>
      </c>
      <c r="E543" s="86" t="s">
        <v>925</v>
      </c>
      <c r="F543" s="87">
        <v>45444</v>
      </c>
      <c r="G543" s="87">
        <v>45627</v>
      </c>
      <c r="H543" s="95">
        <v>65000</v>
      </c>
      <c r="I543" s="95">
        <v>4427.58</v>
      </c>
      <c r="J543" s="88">
        <v>25</v>
      </c>
      <c r="K543" s="68">
        <f t="shared" si="63"/>
        <v>1865.5</v>
      </c>
      <c r="L543" s="66">
        <f t="shared" si="57"/>
        <v>4615</v>
      </c>
      <c r="M543" s="66">
        <f t="shared" si="58"/>
        <v>845</v>
      </c>
      <c r="N543" s="68">
        <f t="shared" si="59"/>
        <v>1976</v>
      </c>
      <c r="O543" s="66">
        <f t="shared" si="60"/>
        <v>4608.5</v>
      </c>
      <c r="P543" s="66"/>
      <c r="Q543" s="66">
        <f t="shared" si="61"/>
        <v>13910</v>
      </c>
      <c r="R543" s="95">
        <v>8294.08</v>
      </c>
      <c r="S543" s="66">
        <f t="shared" si="62"/>
        <v>10068.5</v>
      </c>
      <c r="T543" s="95">
        <v>56705.919999999998</v>
      </c>
      <c r="U543" s="67" t="s">
        <v>204</v>
      </c>
      <c r="V543" s="68" t="s">
        <v>315</v>
      </c>
    </row>
    <row r="544" spans="1:22" s="3" customFormat="1" ht="30" hidden="1" customHeight="1">
      <c r="A544" s="84">
        <v>538</v>
      </c>
      <c r="B544" s="84" t="s">
        <v>1156</v>
      </c>
      <c r="C544" s="84" t="s">
        <v>42</v>
      </c>
      <c r="D544" s="84" t="s">
        <v>660</v>
      </c>
      <c r="E544" s="86" t="s">
        <v>925</v>
      </c>
      <c r="F544" s="87">
        <v>45352</v>
      </c>
      <c r="G544" s="87">
        <v>45536</v>
      </c>
      <c r="H544" s="95">
        <v>70000</v>
      </c>
      <c r="I544" s="95">
        <v>5368.48</v>
      </c>
      <c r="J544" s="88">
        <v>25</v>
      </c>
      <c r="K544" s="68">
        <f t="shared" si="63"/>
        <v>2009</v>
      </c>
      <c r="L544" s="66">
        <f t="shared" si="57"/>
        <v>4970</v>
      </c>
      <c r="M544" s="66">
        <f t="shared" si="58"/>
        <v>910</v>
      </c>
      <c r="N544" s="68">
        <f t="shared" si="59"/>
        <v>2128</v>
      </c>
      <c r="O544" s="66">
        <f t="shared" si="60"/>
        <v>4963</v>
      </c>
      <c r="P544" s="66"/>
      <c r="Q544" s="66">
        <f t="shared" si="61"/>
        <v>14980</v>
      </c>
      <c r="R544" s="95">
        <v>11530.48</v>
      </c>
      <c r="S544" s="66">
        <f t="shared" si="62"/>
        <v>10843</v>
      </c>
      <c r="T544" s="95">
        <v>58469.52</v>
      </c>
      <c r="U544" s="67" t="s">
        <v>204</v>
      </c>
      <c r="V544" s="68" t="s">
        <v>316</v>
      </c>
    </row>
    <row r="545" spans="1:22" s="3" customFormat="1" ht="30" hidden="1" customHeight="1">
      <c r="A545" s="84">
        <v>539</v>
      </c>
      <c r="B545" s="84" t="s">
        <v>522</v>
      </c>
      <c r="C545" s="84" t="s">
        <v>542</v>
      </c>
      <c r="D545" s="84" t="s">
        <v>1135</v>
      </c>
      <c r="E545" s="86" t="s">
        <v>972</v>
      </c>
      <c r="F545" s="87">
        <v>45383</v>
      </c>
      <c r="G545" s="87">
        <v>45566</v>
      </c>
      <c r="H545" s="95">
        <v>40000</v>
      </c>
      <c r="I545" s="94">
        <v>442.65</v>
      </c>
      <c r="J545" s="88">
        <v>25</v>
      </c>
      <c r="K545" s="68">
        <f t="shared" si="63"/>
        <v>1148</v>
      </c>
      <c r="L545" s="66">
        <f t="shared" si="57"/>
        <v>2839.9999999999995</v>
      </c>
      <c r="M545" s="66">
        <f t="shared" si="58"/>
        <v>520</v>
      </c>
      <c r="N545" s="68">
        <f t="shared" si="59"/>
        <v>1216</v>
      </c>
      <c r="O545" s="66">
        <f t="shared" si="60"/>
        <v>2836</v>
      </c>
      <c r="P545" s="90"/>
      <c r="Q545" s="66">
        <f t="shared" si="61"/>
        <v>8560</v>
      </c>
      <c r="R545" s="95">
        <v>2931.65</v>
      </c>
      <c r="S545" s="66">
        <f t="shared" si="62"/>
        <v>6196</v>
      </c>
      <c r="T545" s="95">
        <v>37068.35</v>
      </c>
      <c r="U545" s="67" t="s">
        <v>204</v>
      </c>
      <c r="V545" s="89" t="s">
        <v>315</v>
      </c>
    </row>
    <row r="546" spans="1:22" s="3" customFormat="1" ht="30" hidden="1" customHeight="1">
      <c r="A546" s="84">
        <v>540</v>
      </c>
      <c r="B546" s="84" t="s">
        <v>1503</v>
      </c>
      <c r="C546" s="84" t="s">
        <v>1567</v>
      </c>
      <c r="D546" s="84" t="s">
        <v>1568</v>
      </c>
      <c r="E546" s="86" t="s">
        <v>972</v>
      </c>
      <c r="F546" s="87">
        <v>45505</v>
      </c>
      <c r="G546" s="87">
        <v>45689</v>
      </c>
      <c r="H546" s="95">
        <v>13000</v>
      </c>
      <c r="I546" s="94">
        <v>0</v>
      </c>
      <c r="J546" s="88">
        <v>25</v>
      </c>
      <c r="K546" s="68">
        <f t="shared" si="63"/>
        <v>373.1</v>
      </c>
      <c r="L546" s="66">
        <f t="shared" si="57"/>
        <v>922.99999999999989</v>
      </c>
      <c r="M546" s="66">
        <f t="shared" si="58"/>
        <v>169</v>
      </c>
      <c r="N546" s="68">
        <f t="shared" si="59"/>
        <v>395.2</v>
      </c>
      <c r="O546" s="66">
        <f t="shared" si="60"/>
        <v>921.7</v>
      </c>
      <c r="P546" s="93"/>
      <c r="Q546" s="66">
        <f t="shared" si="61"/>
        <v>2782</v>
      </c>
      <c r="R546" s="94">
        <v>793.3</v>
      </c>
      <c r="S546" s="66">
        <f t="shared" si="62"/>
        <v>2013.7</v>
      </c>
      <c r="T546" s="95">
        <v>12206.7</v>
      </c>
      <c r="U546" s="67" t="s">
        <v>204</v>
      </c>
      <c r="V546" s="91" t="s">
        <v>316</v>
      </c>
    </row>
    <row r="547" spans="1:22" s="3" customFormat="1" ht="30" hidden="1" customHeight="1">
      <c r="A547" s="84">
        <v>541</v>
      </c>
      <c r="B547" s="84" t="s">
        <v>346</v>
      </c>
      <c r="C547" s="84" t="s">
        <v>87</v>
      </c>
      <c r="D547" s="84" t="s">
        <v>860</v>
      </c>
      <c r="E547" s="86" t="s">
        <v>925</v>
      </c>
      <c r="F547" s="87">
        <v>45413</v>
      </c>
      <c r="G547" s="87">
        <v>45597</v>
      </c>
      <c r="H547" s="95">
        <v>25000</v>
      </c>
      <c r="I547" s="94">
        <v>0</v>
      </c>
      <c r="J547" s="88">
        <v>25</v>
      </c>
      <c r="K547" s="68">
        <f t="shared" si="63"/>
        <v>717.5</v>
      </c>
      <c r="L547" s="66">
        <f t="shared" si="57"/>
        <v>1774.9999999999998</v>
      </c>
      <c r="M547" s="66">
        <f t="shared" si="58"/>
        <v>325</v>
      </c>
      <c r="N547" s="68">
        <f t="shared" si="59"/>
        <v>760</v>
      </c>
      <c r="O547" s="66">
        <f t="shared" si="60"/>
        <v>1772.5000000000002</v>
      </c>
      <c r="P547" s="66"/>
      <c r="Q547" s="66">
        <f t="shared" si="61"/>
        <v>5350</v>
      </c>
      <c r="R547" s="95">
        <v>1602.5</v>
      </c>
      <c r="S547" s="66">
        <f t="shared" si="62"/>
        <v>3872.5</v>
      </c>
      <c r="T547" s="95">
        <v>23397.5</v>
      </c>
      <c r="U547" s="67" t="s">
        <v>204</v>
      </c>
      <c r="V547" s="68" t="s">
        <v>315</v>
      </c>
    </row>
    <row r="548" spans="1:22" s="3" customFormat="1" ht="30" hidden="1" customHeight="1">
      <c r="A548" s="84">
        <v>542</v>
      </c>
      <c r="B548" s="84" t="s">
        <v>760</v>
      </c>
      <c r="C548" s="84" t="s">
        <v>26</v>
      </c>
      <c r="D548" s="84" t="s">
        <v>764</v>
      </c>
      <c r="E548" s="86" t="s">
        <v>925</v>
      </c>
      <c r="F548" s="87">
        <v>45412</v>
      </c>
      <c r="G548" s="87">
        <v>45656</v>
      </c>
      <c r="H548" s="95">
        <v>20000</v>
      </c>
      <c r="I548" s="94">
        <v>0</v>
      </c>
      <c r="J548" s="88">
        <v>25</v>
      </c>
      <c r="K548" s="68">
        <f t="shared" si="63"/>
        <v>574</v>
      </c>
      <c r="L548" s="66">
        <f t="shared" si="57"/>
        <v>1419.9999999999998</v>
      </c>
      <c r="M548" s="66">
        <f t="shared" si="58"/>
        <v>260</v>
      </c>
      <c r="N548" s="68">
        <f t="shared" si="59"/>
        <v>608</v>
      </c>
      <c r="O548" s="66">
        <f t="shared" si="60"/>
        <v>1418</v>
      </c>
      <c r="P548" s="66"/>
      <c r="Q548" s="66">
        <f t="shared" si="61"/>
        <v>4280</v>
      </c>
      <c r="R548" s="95">
        <v>1307</v>
      </c>
      <c r="S548" s="66">
        <f t="shared" si="62"/>
        <v>3098</v>
      </c>
      <c r="T548" s="95">
        <v>18693</v>
      </c>
      <c r="U548" s="67" t="s">
        <v>204</v>
      </c>
      <c r="V548" s="68" t="s">
        <v>315</v>
      </c>
    </row>
    <row r="549" spans="1:22" s="3" customFormat="1" ht="30" hidden="1" customHeight="1">
      <c r="A549" s="84">
        <v>543</v>
      </c>
      <c r="B549" s="84" t="s">
        <v>18</v>
      </c>
      <c r="C549" s="84" t="s">
        <v>70</v>
      </c>
      <c r="D549" s="84" t="s">
        <v>212</v>
      </c>
      <c r="E549" s="86" t="s">
        <v>925</v>
      </c>
      <c r="F549" s="87">
        <v>45383</v>
      </c>
      <c r="G549" s="87">
        <v>45597</v>
      </c>
      <c r="H549" s="95">
        <v>60000</v>
      </c>
      <c r="I549" s="95">
        <v>3486.68</v>
      </c>
      <c r="J549" s="88">
        <v>25</v>
      </c>
      <c r="K549" s="68">
        <f t="shared" si="63"/>
        <v>1722</v>
      </c>
      <c r="L549" s="66">
        <f t="shared" si="57"/>
        <v>4260</v>
      </c>
      <c r="M549" s="66">
        <f t="shared" si="58"/>
        <v>780</v>
      </c>
      <c r="N549" s="68">
        <f t="shared" si="59"/>
        <v>1824</v>
      </c>
      <c r="O549" s="66">
        <f t="shared" si="60"/>
        <v>4254</v>
      </c>
      <c r="P549" s="66"/>
      <c r="Q549" s="66">
        <f t="shared" si="61"/>
        <v>12840</v>
      </c>
      <c r="R549" s="95">
        <v>7157.68</v>
      </c>
      <c r="S549" s="66">
        <f t="shared" si="62"/>
        <v>9294</v>
      </c>
      <c r="T549" s="95">
        <v>52842.32</v>
      </c>
      <c r="U549" s="67" t="s">
        <v>204</v>
      </c>
      <c r="V549" s="68" t="s">
        <v>315</v>
      </c>
    </row>
    <row r="550" spans="1:22" s="3" customFormat="1" ht="30" hidden="1" customHeight="1">
      <c r="A550" s="84">
        <v>544</v>
      </c>
      <c r="B550" s="84" t="s">
        <v>357</v>
      </c>
      <c r="C550" s="84" t="s">
        <v>28</v>
      </c>
      <c r="D550" s="84" t="s">
        <v>697</v>
      </c>
      <c r="E550" s="86" t="s">
        <v>925</v>
      </c>
      <c r="F550" s="87">
        <v>45383</v>
      </c>
      <c r="G550" s="87">
        <v>45597</v>
      </c>
      <c r="H550" s="95">
        <v>18000</v>
      </c>
      <c r="I550" s="94">
        <v>0</v>
      </c>
      <c r="J550" s="88">
        <v>25</v>
      </c>
      <c r="K550" s="68">
        <f t="shared" si="63"/>
        <v>516.6</v>
      </c>
      <c r="L550" s="66">
        <f t="shared" si="57"/>
        <v>1277.9999999999998</v>
      </c>
      <c r="M550" s="66">
        <f t="shared" si="58"/>
        <v>234</v>
      </c>
      <c r="N550" s="68">
        <f t="shared" si="59"/>
        <v>547.20000000000005</v>
      </c>
      <c r="O550" s="66">
        <f t="shared" si="60"/>
        <v>1276.2</v>
      </c>
      <c r="P550" s="66"/>
      <c r="Q550" s="66">
        <f t="shared" si="61"/>
        <v>3852</v>
      </c>
      <c r="R550" s="95">
        <v>1088.8</v>
      </c>
      <c r="S550" s="66">
        <f t="shared" si="62"/>
        <v>2788.2</v>
      </c>
      <c r="T550" s="95">
        <v>16911.2</v>
      </c>
      <c r="U550" s="67" t="s">
        <v>204</v>
      </c>
      <c r="V550" s="68" t="s">
        <v>315</v>
      </c>
    </row>
    <row r="551" spans="1:22" s="3" customFormat="1" ht="30" hidden="1" customHeight="1">
      <c r="A551" s="84">
        <v>545</v>
      </c>
      <c r="B551" s="84" t="s">
        <v>510</v>
      </c>
      <c r="C551" s="84" t="s">
        <v>511</v>
      </c>
      <c r="D551" s="84" t="s">
        <v>512</v>
      </c>
      <c r="E551" s="86" t="s">
        <v>925</v>
      </c>
      <c r="F551" s="87">
        <v>45412</v>
      </c>
      <c r="G551" s="87">
        <v>45656</v>
      </c>
      <c r="H551" s="95">
        <v>90000</v>
      </c>
      <c r="I551" s="95">
        <v>9324.25</v>
      </c>
      <c r="J551" s="88">
        <v>25</v>
      </c>
      <c r="K551" s="68">
        <f t="shared" si="63"/>
        <v>2583</v>
      </c>
      <c r="L551" s="66">
        <f t="shared" si="57"/>
        <v>6389.9999999999991</v>
      </c>
      <c r="M551" s="66">
        <f t="shared" si="58"/>
        <v>1170</v>
      </c>
      <c r="N551" s="68">
        <f t="shared" si="59"/>
        <v>2736</v>
      </c>
      <c r="O551" s="66">
        <f t="shared" si="60"/>
        <v>6381</v>
      </c>
      <c r="P551" s="66"/>
      <c r="Q551" s="66">
        <f t="shared" si="61"/>
        <v>19260</v>
      </c>
      <c r="R551" s="95">
        <v>16483.71</v>
      </c>
      <c r="S551" s="66">
        <f t="shared" si="62"/>
        <v>13941</v>
      </c>
      <c r="T551" s="95">
        <v>73516.289999999994</v>
      </c>
      <c r="U551" s="67" t="s">
        <v>204</v>
      </c>
      <c r="V551" s="68" t="s">
        <v>315</v>
      </c>
    </row>
    <row r="552" spans="1:22" s="3" customFormat="1" ht="30" hidden="1" customHeight="1">
      <c r="A552" s="84">
        <v>546</v>
      </c>
      <c r="B552" s="84" t="s">
        <v>900</v>
      </c>
      <c r="C552" s="84" t="s">
        <v>4</v>
      </c>
      <c r="D552" s="84" t="s">
        <v>212</v>
      </c>
      <c r="E552" s="86" t="s">
        <v>925</v>
      </c>
      <c r="F552" s="87">
        <v>45383</v>
      </c>
      <c r="G552" s="87">
        <v>45597</v>
      </c>
      <c r="H552" s="95">
        <v>65000</v>
      </c>
      <c r="I552" s="95">
        <v>4427.58</v>
      </c>
      <c r="J552" s="88">
        <v>25</v>
      </c>
      <c r="K552" s="68">
        <f t="shared" si="63"/>
        <v>1865.5</v>
      </c>
      <c r="L552" s="66">
        <f t="shared" si="57"/>
        <v>4615</v>
      </c>
      <c r="M552" s="66">
        <f t="shared" si="58"/>
        <v>845</v>
      </c>
      <c r="N552" s="68">
        <f t="shared" si="59"/>
        <v>1976</v>
      </c>
      <c r="O552" s="66">
        <f t="shared" si="60"/>
        <v>4608.5</v>
      </c>
      <c r="P552" s="66"/>
      <c r="Q552" s="66">
        <f t="shared" si="61"/>
        <v>13910</v>
      </c>
      <c r="R552" s="95">
        <v>28463.39</v>
      </c>
      <c r="S552" s="66">
        <f t="shared" si="62"/>
        <v>10068.5</v>
      </c>
      <c r="T552" s="95">
        <v>36536.61</v>
      </c>
      <c r="U552" s="67" t="s">
        <v>204</v>
      </c>
      <c r="V552" s="68" t="s">
        <v>315</v>
      </c>
    </row>
    <row r="553" spans="1:22" s="3" customFormat="1" ht="30" hidden="1" customHeight="1">
      <c r="A553" s="84">
        <v>547</v>
      </c>
      <c r="B553" s="84" t="s">
        <v>1050</v>
      </c>
      <c r="C553" s="84" t="s">
        <v>38</v>
      </c>
      <c r="D553" s="84" t="s">
        <v>227</v>
      </c>
      <c r="E553" s="86" t="s">
        <v>972</v>
      </c>
      <c r="F553" s="87">
        <v>45444</v>
      </c>
      <c r="G553" s="87">
        <v>45627</v>
      </c>
      <c r="H553" s="95">
        <v>45000</v>
      </c>
      <c r="I553" s="95">
        <v>1148.33</v>
      </c>
      <c r="J553" s="88">
        <v>25</v>
      </c>
      <c r="K553" s="68">
        <f t="shared" si="63"/>
        <v>1291.5</v>
      </c>
      <c r="L553" s="66">
        <f t="shared" si="57"/>
        <v>3194.9999999999995</v>
      </c>
      <c r="M553" s="66">
        <f t="shared" si="58"/>
        <v>585</v>
      </c>
      <c r="N553" s="68">
        <f t="shared" si="59"/>
        <v>1368</v>
      </c>
      <c r="O553" s="66">
        <f t="shared" si="60"/>
        <v>3190.5</v>
      </c>
      <c r="P553" s="90"/>
      <c r="Q553" s="66">
        <f t="shared" si="61"/>
        <v>9630</v>
      </c>
      <c r="R553" s="95">
        <v>3832.83</v>
      </c>
      <c r="S553" s="66">
        <f t="shared" si="62"/>
        <v>6970.5</v>
      </c>
      <c r="T553" s="95">
        <v>41167.17</v>
      </c>
      <c r="U553" s="67" t="s">
        <v>204</v>
      </c>
      <c r="V553" s="91" t="s">
        <v>315</v>
      </c>
    </row>
    <row r="554" spans="1:22" s="3" customFormat="1" ht="30" hidden="1" customHeight="1">
      <c r="A554" s="84">
        <v>548</v>
      </c>
      <c r="B554" s="84" t="s">
        <v>879</v>
      </c>
      <c r="C554" s="84" t="s">
        <v>26</v>
      </c>
      <c r="D554" s="84" t="s">
        <v>616</v>
      </c>
      <c r="E554" s="86" t="s">
        <v>925</v>
      </c>
      <c r="F554" s="87">
        <v>45383</v>
      </c>
      <c r="G554" s="87">
        <v>45597</v>
      </c>
      <c r="H554" s="95">
        <v>5000</v>
      </c>
      <c r="I554" s="94">
        <v>0</v>
      </c>
      <c r="J554" s="88">
        <v>25</v>
      </c>
      <c r="K554" s="68">
        <f t="shared" si="63"/>
        <v>143.5</v>
      </c>
      <c r="L554" s="66">
        <f t="shared" si="57"/>
        <v>354.99999999999994</v>
      </c>
      <c r="M554" s="66">
        <f t="shared" si="58"/>
        <v>65</v>
      </c>
      <c r="N554" s="68">
        <f t="shared" si="59"/>
        <v>152</v>
      </c>
      <c r="O554" s="66">
        <f t="shared" si="60"/>
        <v>354.5</v>
      </c>
      <c r="P554" s="66"/>
      <c r="Q554" s="66">
        <f t="shared" si="61"/>
        <v>1070</v>
      </c>
      <c r="R554" s="94">
        <v>420.5</v>
      </c>
      <c r="S554" s="66">
        <f t="shared" si="62"/>
        <v>774.5</v>
      </c>
      <c r="T554" s="95">
        <v>4579.5</v>
      </c>
      <c r="U554" s="67" t="s">
        <v>204</v>
      </c>
      <c r="V554" s="68" t="s">
        <v>315</v>
      </c>
    </row>
    <row r="555" spans="1:22" s="3" customFormat="1" ht="30" hidden="1" customHeight="1">
      <c r="A555" s="84">
        <v>549</v>
      </c>
      <c r="B555" s="84" t="s">
        <v>841</v>
      </c>
      <c r="C555" s="84" t="s">
        <v>70</v>
      </c>
      <c r="D555" s="84" t="s">
        <v>964</v>
      </c>
      <c r="E555" s="86" t="s">
        <v>925</v>
      </c>
      <c r="F555" s="87">
        <v>45383</v>
      </c>
      <c r="G555" s="87">
        <v>45597</v>
      </c>
      <c r="H555" s="95">
        <v>95000</v>
      </c>
      <c r="I555" s="95">
        <v>10929.24</v>
      </c>
      <c r="J555" s="88">
        <v>25</v>
      </c>
      <c r="K555" s="68">
        <f t="shared" si="63"/>
        <v>2726.5</v>
      </c>
      <c r="L555" s="66">
        <f t="shared" si="57"/>
        <v>6744.9999999999991</v>
      </c>
      <c r="M555" s="66">
        <f t="shared" si="58"/>
        <v>1235</v>
      </c>
      <c r="N555" s="68">
        <f t="shared" si="59"/>
        <v>2888</v>
      </c>
      <c r="O555" s="66">
        <f t="shared" si="60"/>
        <v>6735.5</v>
      </c>
      <c r="P555" s="66"/>
      <c r="Q555" s="66">
        <f t="shared" si="61"/>
        <v>20330</v>
      </c>
      <c r="R555" s="95">
        <v>17797.84</v>
      </c>
      <c r="S555" s="66">
        <f t="shared" si="62"/>
        <v>14715.5</v>
      </c>
      <c r="T555" s="95">
        <v>77202.16</v>
      </c>
      <c r="U555" s="67" t="s">
        <v>204</v>
      </c>
      <c r="V555" s="68" t="s">
        <v>315</v>
      </c>
    </row>
    <row r="556" spans="1:22" s="3" customFormat="1" ht="30" hidden="1" customHeight="1">
      <c r="A556" s="84">
        <v>550</v>
      </c>
      <c r="B556" s="84" t="s">
        <v>1157</v>
      </c>
      <c r="C556" s="84" t="s">
        <v>46</v>
      </c>
      <c r="D556" s="84" t="s">
        <v>217</v>
      </c>
      <c r="E556" s="86" t="s">
        <v>925</v>
      </c>
      <c r="F556" s="87">
        <v>45352</v>
      </c>
      <c r="G556" s="87">
        <v>45536</v>
      </c>
      <c r="H556" s="95">
        <v>95000</v>
      </c>
      <c r="I556" s="95">
        <v>10929.24</v>
      </c>
      <c r="J556" s="88">
        <v>25</v>
      </c>
      <c r="K556" s="68">
        <f t="shared" si="63"/>
        <v>2726.5</v>
      </c>
      <c r="L556" s="66">
        <f t="shared" si="57"/>
        <v>6744.9999999999991</v>
      </c>
      <c r="M556" s="66">
        <f t="shared" si="58"/>
        <v>1235</v>
      </c>
      <c r="N556" s="68">
        <f t="shared" si="59"/>
        <v>2888</v>
      </c>
      <c r="O556" s="66">
        <f t="shared" si="60"/>
        <v>6735.5</v>
      </c>
      <c r="P556" s="66"/>
      <c r="Q556" s="66">
        <f t="shared" si="61"/>
        <v>20330</v>
      </c>
      <c r="R556" s="95">
        <v>16568.740000000002</v>
      </c>
      <c r="S556" s="66">
        <f t="shared" si="62"/>
        <v>14715.5</v>
      </c>
      <c r="T556" s="95">
        <v>78431.259999999995</v>
      </c>
      <c r="U556" s="67" t="s">
        <v>204</v>
      </c>
      <c r="V556" s="68" t="s">
        <v>316</v>
      </c>
    </row>
    <row r="557" spans="1:22" s="3" customFormat="1" ht="30" hidden="1" customHeight="1">
      <c r="A557" s="84">
        <v>551</v>
      </c>
      <c r="B557" s="84" t="s">
        <v>263</v>
      </c>
      <c r="C557" s="84" t="s">
        <v>306</v>
      </c>
      <c r="D557" s="84" t="s">
        <v>221</v>
      </c>
      <c r="E557" s="86" t="s">
        <v>925</v>
      </c>
      <c r="F557" s="87">
        <v>45383</v>
      </c>
      <c r="G557" s="87">
        <v>45597</v>
      </c>
      <c r="H557" s="95">
        <v>80000</v>
      </c>
      <c r="I557" s="95">
        <v>7400.87</v>
      </c>
      <c r="J557" s="88">
        <v>25</v>
      </c>
      <c r="K557" s="68">
        <f t="shared" si="63"/>
        <v>2296</v>
      </c>
      <c r="L557" s="66">
        <f t="shared" si="57"/>
        <v>5679.9999999999991</v>
      </c>
      <c r="M557" s="66">
        <f t="shared" si="58"/>
        <v>1040</v>
      </c>
      <c r="N557" s="68">
        <f t="shared" si="59"/>
        <v>2432</v>
      </c>
      <c r="O557" s="66">
        <f t="shared" si="60"/>
        <v>5672</v>
      </c>
      <c r="P557" s="68"/>
      <c r="Q557" s="66">
        <f t="shared" si="61"/>
        <v>17120</v>
      </c>
      <c r="R557" s="95">
        <v>12253.87</v>
      </c>
      <c r="S557" s="66">
        <f t="shared" si="62"/>
        <v>12392</v>
      </c>
      <c r="T557" s="95">
        <v>67746.13</v>
      </c>
      <c r="U557" s="67" t="s">
        <v>204</v>
      </c>
      <c r="V557" s="68" t="s">
        <v>315</v>
      </c>
    </row>
    <row r="558" spans="1:22" s="3" customFormat="1" ht="30" hidden="1" customHeight="1">
      <c r="A558" s="84">
        <v>552</v>
      </c>
      <c r="B558" s="84" t="s">
        <v>1051</v>
      </c>
      <c r="C558" s="84" t="s">
        <v>1113</v>
      </c>
      <c r="D558" s="84" t="s">
        <v>227</v>
      </c>
      <c r="E558" s="86" t="s">
        <v>972</v>
      </c>
      <c r="F558" s="87">
        <v>45444</v>
      </c>
      <c r="G558" s="87">
        <v>45627</v>
      </c>
      <c r="H558" s="95">
        <v>45000</v>
      </c>
      <c r="I558" s="95">
        <v>1148.33</v>
      </c>
      <c r="J558" s="88">
        <v>25</v>
      </c>
      <c r="K558" s="68">
        <f t="shared" si="63"/>
        <v>1291.5</v>
      </c>
      <c r="L558" s="66">
        <f t="shared" si="57"/>
        <v>3194.9999999999995</v>
      </c>
      <c r="M558" s="66">
        <f t="shared" si="58"/>
        <v>585</v>
      </c>
      <c r="N558" s="68">
        <f t="shared" si="59"/>
        <v>1368</v>
      </c>
      <c r="O558" s="66">
        <f t="shared" si="60"/>
        <v>3190.5</v>
      </c>
      <c r="P558" s="90"/>
      <c r="Q558" s="66">
        <f t="shared" si="61"/>
        <v>9630</v>
      </c>
      <c r="R558" s="95">
        <v>3832.83</v>
      </c>
      <c r="S558" s="66">
        <f t="shared" si="62"/>
        <v>6970.5</v>
      </c>
      <c r="T558" s="95">
        <v>41167.17</v>
      </c>
      <c r="U558" s="67" t="s">
        <v>204</v>
      </c>
      <c r="V558" s="91" t="s">
        <v>315</v>
      </c>
    </row>
    <row r="559" spans="1:22" s="3" customFormat="1" ht="30" hidden="1" customHeight="1">
      <c r="A559" s="84">
        <v>553</v>
      </c>
      <c r="B559" s="84" t="s">
        <v>1052</v>
      </c>
      <c r="C559" s="84" t="s">
        <v>1110</v>
      </c>
      <c r="D559" s="84" t="s">
        <v>227</v>
      </c>
      <c r="E559" s="86" t="s">
        <v>972</v>
      </c>
      <c r="F559" s="87">
        <v>45444</v>
      </c>
      <c r="G559" s="87">
        <v>45627</v>
      </c>
      <c r="H559" s="95">
        <v>25000</v>
      </c>
      <c r="I559" s="94">
        <v>0</v>
      </c>
      <c r="J559" s="88">
        <v>25</v>
      </c>
      <c r="K559" s="68">
        <f t="shared" si="63"/>
        <v>717.5</v>
      </c>
      <c r="L559" s="66">
        <f t="shared" si="57"/>
        <v>1774.9999999999998</v>
      </c>
      <c r="M559" s="66">
        <f t="shared" si="58"/>
        <v>325</v>
      </c>
      <c r="N559" s="68">
        <f t="shared" si="59"/>
        <v>760</v>
      </c>
      <c r="O559" s="66">
        <f t="shared" si="60"/>
        <v>1772.5000000000002</v>
      </c>
      <c r="P559" s="90"/>
      <c r="Q559" s="66">
        <f t="shared" si="61"/>
        <v>5350</v>
      </c>
      <c r="R559" s="95">
        <v>1502.5</v>
      </c>
      <c r="S559" s="66">
        <f t="shared" si="62"/>
        <v>3872.5</v>
      </c>
      <c r="T559" s="95">
        <v>23497.5</v>
      </c>
      <c r="U559" s="67" t="s">
        <v>204</v>
      </c>
      <c r="V559" s="91" t="s">
        <v>315</v>
      </c>
    </row>
    <row r="560" spans="1:22" s="3" customFormat="1" ht="30" hidden="1" customHeight="1">
      <c r="A560" s="84">
        <v>554</v>
      </c>
      <c r="B560" s="84" t="s">
        <v>1274</v>
      </c>
      <c r="C560" s="84" t="s">
        <v>108</v>
      </c>
      <c r="D560" s="84" t="s">
        <v>695</v>
      </c>
      <c r="E560" s="86" t="s">
        <v>972</v>
      </c>
      <c r="F560" s="87">
        <v>45474</v>
      </c>
      <c r="G560" s="87">
        <v>45809</v>
      </c>
      <c r="H560" s="95">
        <v>15000</v>
      </c>
      <c r="I560" s="94">
        <v>0</v>
      </c>
      <c r="J560" s="88">
        <v>25</v>
      </c>
      <c r="K560" s="68">
        <f t="shared" si="63"/>
        <v>430.5</v>
      </c>
      <c r="L560" s="66">
        <f t="shared" si="57"/>
        <v>1065</v>
      </c>
      <c r="M560" s="66">
        <f t="shared" si="58"/>
        <v>195</v>
      </c>
      <c r="N560" s="68">
        <f t="shared" si="59"/>
        <v>456</v>
      </c>
      <c r="O560" s="66">
        <f t="shared" si="60"/>
        <v>1063.5</v>
      </c>
      <c r="P560" s="90"/>
      <c r="Q560" s="66">
        <f t="shared" si="61"/>
        <v>3210</v>
      </c>
      <c r="R560" s="94">
        <v>911.5</v>
      </c>
      <c r="S560" s="66">
        <f t="shared" si="62"/>
        <v>2323.5</v>
      </c>
      <c r="T560" s="95">
        <v>14088.5</v>
      </c>
      <c r="U560" s="67" t="s">
        <v>204</v>
      </c>
      <c r="V560" s="91" t="s">
        <v>316</v>
      </c>
    </row>
    <row r="561" spans="1:22" s="3" customFormat="1" ht="30" hidden="1" customHeight="1">
      <c r="A561" s="84">
        <v>555</v>
      </c>
      <c r="B561" s="84" t="s">
        <v>122</v>
      </c>
      <c r="C561" s="84" t="s">
        <v>104</v>
      </c>
      <c r="D561" s="84" t="s">
        <v>588</v>
      </c>
      <c r="E561" s="86" t="s">
        <v>925</v>
      </c>
      <c r="F561" s="87">
        <v>45352</v>
      </c>
      <c r="G561" s="87">
        <v>45536</v>
      </c>
      <c r="H561" s="95">
        <v>60000</v>
      </c>
      <c r="I561" s="95">
        <v>3486.68</v>
      </c>
      <c r="J561" s="88">
        <v>25</v>
      </c>
      <c r="K561" s="68">
        <f t="shared" si="63"/>
        <v>1722</v>
      </c>
      <c r="L561" s="66">
        <f t="shared" si="57"/>
        <v>4260</v>
      </c>
      <c r="M561" s="66">
        <f t="shared" si="58"/>
        <v>780</v>
      </c>
      <c r="N561" s="68">
        <f t="shared" si="59"/>
        <v>1824</v>
      </c>
      <c r="O561" s="66">
        <f t="shared" si="60"/>
        <v>4254</v>
      </c>
      <c r="P561" s="66"/>
      <c r="Q561" s="66">
        <f t="shared" si="61"/>
        <v>12840</v>
      </c>
      <c r="R561" s="95">
        <v>7157.68</v>
      </c>
      <c r="S561" s="66">
        <f t="shared" si="62"/>
        <v>9294</v>
      </c>
      <c r="T561" s="95">
        <v>52842.32</v>
      </c>
      <c r="U561" s="67" t="s">
        <v>204</v>
      </c>
      <c r="V561" s="68" t="s">
        <v>315</v>
      </c>
    </row>
    <row r="562" spans="1:22" s="3" customFormat="1" ht="30" hidden="1" customHeight="1">
      <c r="A562" s="84">
        <v>556</v>
      </c>
      <c r="B562" s="84" t="s">
        <v>901</v>
      </c>
      <c r="C562" s="84" t="s">
        <v>79</v>
      </c>
      <c r="D562" s="84" t="s">
        <v>209</v>
      </c>
      <c r="E562" s="86" t="s">
        <v>925</v>
      </c>
      <c r="F562" s="87">
        <v>45444</v>
      </c>
      <c r="G562" s="87">
        <v>45627</v>
      </c>
      <c r="H562" s="95">
        <v>65000</v>
      </c>
      <c r="I562" s="95">
        <v>4427.58</v>
      </c>
      <c r="J562" s="88">
        <v>25</v>
      </c>
      <c r="K562" s="68">
        <f t="shared" si="63"/>
        <v>1865.5</v>
      </c>
      <c r="L562" s="66">
        <f t="shared" si="57"/>
        <v>4615</v>
      </c>
      <c r="M562" s="66">
        <f t="shared" si="58"/>
        <v>845</v>
      </c>
      <c r="N562" s="68">
        <f t="shared" si="59"/>
        <v>1976</v>
      </c>
      <c r="O562" s="66">
        <f t="shared" si="60"/>
        <v>4608.5</v>
      </c>
      <c r="P562" s="66"/>
      <c r="Q562" s="66">
        <f t="shared" si="61"/>
        <v>13910</v>
      </c>
      <c r="R562" s="95">
        <v>8294.08</v>
      </c>
      <c r="S562" s="66">
        <f t="shared" si="62"/>
        <v>10068.5</v>
      </c>
      <c r="T562" s="95">
        <v>56705.919999999998</v>
      </c>
      <c r="U562" s="67" t="s">
        <v>204</v>
      </c>
      <c r="V562" s="68" t="s">
        <v>316</v>
      </c>
    </row>
    <row r="563" spans="1:22" s="3" customFormat="1" ht="30" hidden="1" customHeight="1">
      <c r="A563" s="84">
        <v>557</v>
      </c>
      <c r="B563" s="84" t="s">
        <v>1275</v>
      </c>
      <c r="C563" s="84" t="s">
        <v>17</v>
      </c>
      <c r="D563" s="84" t="s">
        <v>659</v>
      </c>
      <c r="E563" s="86" t="s">
        <v>972</v>
      </c>
      <c r="F563" s="87">
        <v>45474</v>
      </c>
      <c r="G563" s="87">
        <v>45809</v>
      </c>
      <c r="H563" s="95">
        <v>15000</v>
      </c>
      <c r="I563" s="94">
        <v>0</v>
      </c>
      <c r="J563" s="88">
        <v>25</v>
      </c>
      <c r="K563" s="68">
        <f t="shared" si="63"/>
        <v>430.5</v>
      </c>
      <c r="L563" s="66">
        <f t="shared" si="57"/>
        <v>1065</v>
      </c>
      <c r="M563" s="66">
        <f t="shared" si="58"/>
        <v>195</v>
      </c>
      <c r="N563" s="68">
        <f t="shared" si="59"/>
        <v>456</v>
      </c>
      <c r="O563" s="66">
        <f t="shared" si="60"/>
        <v>1063.5</v>
      </c>
      <c r="P563" s="66"/>
      <c r="Q563" s="66">
        <f t="shared" si="61"/>
        <v>3210</v>
      </c>
      <c r="R563" s="94">
        <v>911.5</v>
      </c>
      <c r="S563" s="66">
        <f t="shared" si="62"/>
        <v>2323.5</v>
      </c>
      <c r="T563" s="95">
        <v>14088.5</v>
      </c>
      <c r="U563" s="67" t="s">
        <v>204</v>
      </c>
      <c r="V563" s="68" t="s">
        <v>316</v>
      </c>
    </row>
    <row r="564" spans="1:22" s="3" customFormat="1" ht="30" hidden="1" customHeight="1">
      <c r="A564" s="84">
        <v>558</v>
      </c>
      <c r="B564" s="84" t="s">
        <v>816</v>
      </c>
      <c r="C564" s="84" t="s">
        <v>102</v>
      </c>
      <c r="D564" s="84" t="s">
        <v>861</v>
      </c>
      <c r="E564" s="86" t="s">
        <v>925</v>
      </c>
      <c r="F564" s="87">
        <v>45412</v>
      </c>
      <c r="G564" s="87">
        <v>45656</v>
      </c>
      <c r="H564" s="95">
        <v>60000</v>
      </c>
      <c r="I564" s="95">
        <v>3486.68</v>
      </c>
      <c r="J564" s="88">
        <v>25</v>
      </c>
      <c r="K564" s="68">
        <f t="shared" si="63"/>
        <v>1722</v>
      </c>
      <c r="L564" s="66">
        <f t="shared" si="57"/>
        <v>4260</v>
      </c>
      <c r="M564" s="66">
        <f t="shared" si="58"/>
        <v>780</v>
      </c>
      <c r="N564" s="68">
        <f t="shared" si="59"/>
        <v>1824</v>
      </c>
      <c r="O564" s="66">
        <f t="shared" si="60"/>
        <v>4254</v>
      </c>
      <c r="P564" s="66"/>
      <c r="Q564" s="66">
        <f t="shared" si="61"/>
        <v>12840</v>
      </c>
      <c r="R564" s="95">
        <v>7057.68</v>
      </c>
      <c r="S564" s="66">
        <f t="shared" si="62"/>
        <v>9294</v>
      </c>
      <c r="T564" s="95">
        <v>52942.32</v>
      </c>
      <c r="U564" s="67" t="s">
        <v>204</v>
      </c>
      <c r="V564" s="68" t="s">
        <v>315</v>
      </c>
    </row>
    <row r="565" spans="1:22" s="3" customFormat="1" ht="30" hidden="1" customHeight="1">
      <c r="A565" s="84">
        <v>559</v>
      </c>
      <c r="B565" s="84" t="s">
        <v>1504</v>
      </c>
      <c r="C565" s="84" t="s">
        <v>1567</v>
      </c>
      <c r="D565" s="84" t="s">
        <v>1568</v>
      </c>
      <c r="E565" s="86" t="s">
        <v>972</v>
      </c>
      <c r="F565" s="87">
        <v>45505</v>
      </c>
      <c r="G565" s="87">
        <v>45689</v>
      </c>
      <c r="H565" s="95">
        <v>13000</v>
      </c>
      <c r="I565" s="94">
        <v>0</v>
      </c>
      <c r="J565" s="88">
        <v>25</v>
      </c>
      <c r="K565" s="68">
        <f t="shared" si="63"/>
        <v>373.1</v>
      </c>
      <c r="L565" s="66">
        <f t="shared" si="57"/>
        <v>922.99999999999989</v>
      </c>
      <c r="M565" s="66">
        <f t="shared" si="58"/>
        <v>169</v>
      </c>
      <c r="N565" s="68">
        <f t="shared" si="59"/>
        <v>395.2</v>
      </c>
      <c r="O565" s="66">
        <f t="shared" si="60"/>
        <v>921.7</v>
      </c>
      <c r="P565" s="93"/>
      <c r="Q565" s="66">
        <f t="shared" si="61"/>
        <v>2782</v>
      </c>
      <c r="R565" s="94">
        <v>793.3</v>
      </c>
      <c r="S565" s="66">
        <f t="shared" si="62"/>
        <v>2013.7</v>
      </c>
      <c r="T565" s="95">
        <v>12206.7</v>
      </c>
      <c r="U565" s="67" t="s">
        <v>204</v>
      </c>
      <c r="V565" s="91" t="s">
        <v>316</v>
      </c>
    </row>
    <row r="566" spans="1:22" s="3" customFormat="1" ht="30" hidden="1" customHeight="1">
      <c r="A566" s="84">
        <v>560</v>
      </c>
      <c r="B566" s="84" t="s">
        <v>1583</v>
      </c>
      <c r="C566" s="84" t="s">
        <v>1110</v>
      </c>
      <c r="D566" s="84" t="s">
        <v>227</v>
      </c>
      <c r="E566" s="86" t="s">
        <v>972</v>
      </c>
      <c r="F566" s="87">
        <v>45444</v>
      </c>
      <c r="G566" s="87">
        <v>45627</v>
      </c>
      <c r="H566" s="95">
        <v>25000</v>
      </c>
      <c r="I566" s="94">
        <v>0</v>
      </c>
      <c r="J566" s="88">
        <v>25</v>
      </c>
      <c r="K566" s="68">
        <f t="shared" si="63"/>
        <v>717.5</v>
      </c>
      <c r="L566" s="66">
        <f t="shared" si="57"/>
        <v>1774.9999999999998</v>
      </c>
      <c r="M566" s="66">
        <f t="shared" si="58"/>
        <v>325</v>
      </c>
      <c r="N566" s="68">
        <f t="shared" si="59"/>
        <v>760</v>
      </c>
      <c r="O566" s="66">
        <f t="shared" si="60"/>
        <v>1772.5000000000002</v>
      </c>
      <c r="P566" s="93"/>
      <c r="Q566" s="66">
        <f t="shared" si="61"/>
        <v>5350</v>
      </c>
      <c r="R566" s="95">
        <v>1502.5</v>
      </c>
      <c r="S566" s="66">
        <f t="shared" si="62"/>
        <v>3872.5</v>
      </c>
      <c r="T566" s="95">
        <v>23497.5</v>
      </c>
      <c r="U566" s="67" t="s">
        <v>204</v>
      </c>
      <c r="V566" s="91" t="s">
        <v>315</v>
      </c>
    </row>
    <row r="567" spans="1:22" s="3" customFormat="1" ht="30" hidden="1" customHeight="1">
      <c r="A567" s="84">
        <v>561</v>
      </c>
      <c r="B567" s="84" t="s">
        <v>397</v>
      </c>
      <c r="C567" s="84" t="s">
        <v>107</v>
      </c>
      <c r="D567" s="84" t="s">
        <v>205</v>
      </c>
      <c r="E567" s="86" t="s">
        <v>925</v>
      </c>
      <c r="F567" s="87">
        <v>45383</v>
      </c>
      <c r="G567" s="87">
        <v>45597</v>
      </c>
      <c r="H567" s="95">
        <v>55000</v>
      </c>
      <c r="I567" s="95">
        <v>2559.6799999999998</v>
      </c>
      <c r="J567" s="88">
        <v>25</v>
      </c>
      <c r="K567" s="68">
        <f t="shared" si="63"/>
        <v>1578.5</v>
      </c>
      <c r="L567" s="66">
        <f t="shared" si="57"/>
        <v>3904.9999999999995</v>
      </c>
      <c r="M567" s="66">
        <f t="shared" si="58"/>
        <v>715</v>
      </c>
      <c r="N567" s="68">
        <f t="shared" si="59"/>
        <v>1672</v>
      </c>
      <c r="O567" s="66">
        <f t="shared" si="60"/>
        <v>3899.5000000000005</v>
      </c>
      <c r="P567" s="66"/>
      <c r="Q567" s="66">
        <f t="shared" si="61"/>
        <v>11770</v>
      </c>
      <c r="R567" s="95">
        <v>5935.18</v>
      </c>
      <c r="S567" s="66">
        <f t="shared" si="62"/>
        <v>8519.5</v>
      </c>
      <c r="T567" s="95">
        <v>49064.82</v>
      </c>
      <c r="U567" s="67" t="s">
        <v>204</v>
      </c>
      <c r="V567" s="68" t="s">
        <v>315</v>
      </c>
    </row>
    <row r="568" spans="1:22" s="3" customFormat="1" ht="30" hidden="1" customHeight="1">
      <c r="A568" s="84">
        <v>562</v>
      </c>
      <c r="B568" s="84" t="s">
        <v>1505</v>
      </c>
      <c r="C568" s="84" t="s">
        <v>1567</v>
      </c>
      <c r="D568" s="84" t="s">
        <v>1568</v>
      </c>
      <c r="E568" s="86" t="s">
        <v>972</v>
      </c>
      <c r="F568" s="87">
        <v>45505</v>
      </c>
      <c r="G568" s="87">
        <v>45689</v>
      </c>
      <c r="H568" s="95">
        <v>13000</v>
      </c>
      <c r="I568" s="94">
        <v>0</v>
      </c>
      <c r="J568" s="88">
        <v>25</v>
      </c>
      <c r="K568" s="68">
        <f t="shared" si="63"/>
        <v>373.1</v>
      </c>
      <c r="L568" s="66">
        <f t="shared" si="57"/>
        <v>922.99999999999989</v>
      </c>
      <c r="M568" s="66">
        <f t="shared" si="58"/>
        <v>169</v>
      </c>
      <c r="N568" s="68">
        <f t="shared" si="59"/>
        <v>395.2</v>
      </c>
      <c r="O568" s="66">
        <f t="shared" si="60"/>
        <v>921.7</v>
      </c>
      <c r="P568" s="93"/>
      <c r="Q568" s="66">
        <f t="shared" si="61"/>
        <v>2782</v>
      </c>
      <c r="R568" s="94">
        <v>793.3</v>
      </c>
      <c r="S568" s="66">
        <f t="shared" si="62"/>
        <v>2013.7</v>
      </c>
      <c r="T568" s="95">
        <v>12206.7</v>
      </c>
      <c r="U568" s="67" t="s">
        <v>204</v>
      </c>
      <c r="V568" s="91" t="s">
        <v>315</v>
      </c>
    </row>
    <row r="569" spans="1:22" s="3" customFormat="1" ht="30" hidden="1" customHeight="1">
      <c r="A569" s="84">
        <v>563</v>
      </c>
      <c r="B569" s="84" t="s">
        <v>382</v>
      </c>
      <c r="C569" s="84" t="s">
        <v>104</v>
      </c>
      <c r="D569" s="84" t="s">
        <v>812</v>
      </c>
      <c r="E569" s="86" t="s">
        <v>925</v>
      </c>
      <c r="F569" s="87">
        <v>45383</v>
      </c>
      <c r="G569" s="87">
        <v>45597</v>
      </c>
      <c r="H569" s="95">
        <v>60000</v>
      </c>
      <c r="I569" s="95">
        <v>3486.68</v>
      </c>
      <c r="J569" s="88">
        <v>25</v>
      </c>
      <c r="K569" s="68">
        <f t="shared" si="63"/>
        <v>1722</v>
      </c>
      <c r="L569" s="66">
        <f t="shared" si="57"/>
        <v>4260</v>
      </c>
      <c r="M569" s="66">
        <f t="shared" si="58"/>
        <v>780</v>
      </c>
      <c r="N569" s="68">
        <f t="shared" si="59"/>
        <v>1824</v>
      </c>
      <c r="O569" s="66">
        <f t="shared" si="60"/>
        <v>4254</v>
      </c>
      <c r="P569" s="68"/>
      <c r="Q569" s="66">
        <f t="shared" si="61"/>
        <v>12840</v>
      </c>
      <c r="R569" s="95">
        <v>7057.68</v>
      </c>
      <c r="S569" s="66">
        <f t="shared" si="62"/>
        <v>9294</v>
      </c>
      <c r="T569" s="95">
        <v>52942.32</v>
      </c>
      <c r="U569" s="67" t="s">
        <v>204</v>
      </c>
      <c r="V569" s="68" t="s">
        <v>315</v>
      </c>
    </row>
    <row r="570" spans="1:22" s="3" customFormat="1" ht="30" hidden="1" customHeight="1">
      <c r="A570" s="84">
        <v>564</v>
      </c>
      <c r="B570" s="84" t="s">
        <v>1276</v>
      </c>
      <c r="C570" s="84" t="s">
        <v>17</v>
      </c>
      <c r="D570" s="84" t="s">
        <v>725</v>
      </c>
      <c r="E570" s="86" t="s">
        <v>972</v>
      </c>
      <c r="F570" s="87">
        <v>45474</v>
      </c>
      <c r="G570" s="87">
        <v>45809</v>
      </c>
      <c r="H570" s="95">
        <v>35000</v>
      </c>
      <c r="I570" s="94">
        <v>0</v>
      </c>
      <c r="J570" s="88">
        <v>25</v>
      </c>
      <c r="K570" s="68">
        <f t="shared" si="63"/>
        <v>1004.5</v>
      </c>
      <c r="L570" s="66">
        <f t="shared" si="57"/>
        <v>2485</v>
      </c>
      <c r="M570" s="66">
        <f t="shared" si="58"/>
        <v>455</v>
      </c>
      <c r="N570" s="68">
        <f t="shared" si="59"/>
        <v>1064</v>
      </c>
      <c r="O570" s="66">
        <f t="shared" si="60"/>
        <v>2481.5</v>
      </c>
      <c r="P570" s="68"/>
      <c r="Q570" s="66">
        <f t="shared" si="61"/>
        <v>7490</v>
      </c>
      <c r="R570" s="95">
        <v>2093.5</v>
      </c>
      <c r="S570" s="66">
        <f t="shared" si="62"/>
        <v>5421.5</v>
      </c>
      <c r="T570" s="95">
        <v>32906.5</v>
      </c>
      <c r="U570" s="67" t="s">
        <v>204</v>
      </c>
      <c r="V570" s="68" t="s">
        <v>316</v>
      </c>
    </row>
    <row r="571" spans="1:22" s="3" customFormat="1" ht="30" hidden="1" customHeight="1">
      <c r="A571" s="84">
        <v>565</v>
      </c>
      <c r="B571" s="84" t="s">
        <v>927</v>
      </c>
      <c r="C571" s="84" t="s">
        <v>78</v>
      </c>
      <c r="D571" s="84" t="s">
        <v>226</v>
      </c>
      <c r="E571" s="86" t="s">
        <v>925</v>
      </c>
      <c r="F571" s="87">
        <v>45412</v>
      </c>
      <c r="G571" s="87">
        <v>45656</v>
      </c>
      <c r="H571" s="95">
        <v>50000</v>
      </c>
      <c r="I571" s="95">
        <v>1854</v>
      </c>
      <c r="J571" s="88">
        <v>25</v>
      </c>
      <c r="K571" s="68">
        <f t="shared" si="63"/>
        <v>1435</v>
      </c>
      <c r="L571" s="66">
        <f t="shared" si="57"/>
        <v>3549.9999999999995</v>
      </c>
      <c r="M571" s="66">
        <f t="shared" si="58"/>
        <v>650</v>
      </c>
      <c r="N571" s="68">
        <f t="shared" si="59"/>
        <v>1520</v>
      </c>
      <c r="O571" s="66">
        <f t="shared" si="60"/>
        <v>3545.0000000000005</v>
      </c>
      <c r="P571" s="66"/>
      <c r="Q571" s="66">
        <f t="shared" si="61"/>
        <v>10700</v>
      </c>
      <c r="R571" s="95">
        <v>12199.76</v>
      </c>
      <c r="S571" s="66">
        <f t="shared" si="62"/>
        <v>7745</v>
      </c>
      <c r="T571" s="95">
        <v>37800.239999999998</v>
      </c>
      <c r="U571" s="67" t="s">
        <v>204</v>
      </c>
      <c r="V571" s="68" t="s">
        <v>315</v>
      </c>
    </row>
    <row r="572" spans="1:22" s="3" customFormat="1" ht="30" hidden="1" customHeight="1">
      <c r="A572" s="84">
        <v>566</v>
      </c>
      <c r="B572" s="84" t="s">
        <v>880</v>
      </c>
      <c r="C572" s="84" t="s">
        <v>26</v>
      </c>
      <c r="D572" s="84" t="s">
        <v>210</v>
      </c>
      <c r="E572" s="86" t="s">
        <v>925</v>
      </c>
      <c r="F572" s="87">
        <v>45383</v>
      </c>
      <c r="G572" s="87">
        <v>45597</v>
      </c>
      <c r="H572" s="95">
        <v>5000</v>
      </c>
      <c r="I572" s="94">
        <v>0</v>
      </c>
      <c r="J572" s="88">
        <v>25</v>
      </c>
      <c r="K572" s="68">
        <f t="shared" si="63"/>
        <v>143.5</v>
      </c>
      <c r="L572" s="66">
        <f t="shared" si="57"/>
        <v>354.99999999999994</v>
      </c>
      <c r="M572" s="66">
        <f t="shared" si="58"/>
        <v>65</v>
      </c>
      <c r="N572" s="68">
        <f t="shared" si="59"/>
        <v>152</v>
      </c>
      <c r="O572" s="66">
        <f t="shared" si="60"/>
        <v>354.5</v>
      </c>
      <c r="P572" s="66"/>
      <c r="Q572" s="66">
        <f t="shared" si="61"/>
        <v>1070</v>
      </c>
      <c r="R572" s="94">
        <v>420.5</v>
      </c>
      <c r="S572" s="66">
        <f t="shared" si="62"/>
        <v>774.5</v>
      </c>
      <c r="T572" s="95">
        <v>4579.5</v>
      </c>
      <c r="U572" s="67" t="s">
        <v>204</v>
      </c>
      <c r="V572" s="68" t="s">
        <v>315</v>
      </c>
    </row>
    <row r="573" spans="1:22" s="3" customFormat="1" ht="30" hidden="1" customHeight="1">
      <c r="A573" s="84">
        <v>567</v>
      </c>
      <c r="B573" s="84" t="s">
        <v>163</v>
      </c>
      <c r="C573" s="84" t="s">
        <v>15</v>
      </c>
      <c r="D573" s="84" t="s">
        <v>616</v>
      </c>
      <c r="E573" s="86" t="s">
        <v>925</v>
      </c>
      <c r="F573" s="87">
        <v>45474</v>
      </c>
      <c r="G573" s="87">
        <v>45809</v>
      </c>
      <c r="H573" s="95">
        <v>25000</v>
      </c>
      <c r="I573" s="94">
        <v>0</v>
      </c>
      <c r="J573" s="88">
        <v>25</v>
      </c>
      <c r="K573" s="68">
        <f t="shared" si="63"/>
        <v>717.5</v>
      </c>
      <c r="L573" s="66">
        <f t="shared" si="57"/>
        <v>1774.9999999999998</v>
      </c>
      <c r="M573" s="66">
        <f t="shared" si="58"/>
        <v>325</v>
      </c>
      <c r="N573" s="68">
        <f t="shared" si="59"/>
        <v>760</v>
      </c>
      <c r="O573" s="66">
        <f t="shared" si="60"/>
        <v>1772.5000000000002</v>
      </c>
      <c r="P573" s="66"/>
      <c r="Q573" s="66">
        <f t="shared" si="61"/>
        <v>5350</v>
      </c>
      <c r="R573" s="95">
        <v>1602.5</v>
      </c>
      <c r="S573" s="66">
        <f t="shared" si="62"/>
        <v>3872.5</v>
      </c>
      <c r="T573" s="95">
        <v>23397.5</v>
      </c>
      <c r="U573" s="67" t="s">
        <v>204</v>
      </c>
      <c r="V573" s="68" t="s">
        <v>315</v>
      </c>
    </row>
    <row r="574" spans="1:22" s="3" customFormat="1" ht="30" hidden="1" customHeight="1">
      <c r="A574" s="84">
        <v>568</v>
      </c>
      <c r="B574" s="84" t="s">
        <v>458</v>
      </c>
      <c r="C574" s="84" t="s">
        <v>6</v>
      </c>
      <c r="D574" s="84" t="s">
        <v>817</v>
      </c>
      <c r="E574" s="86" t="s">
        <v>925</v>
      </c>
      <c r="F574" s="87">
        <v>45352</v>
      </c>
      <c r="G574" s="87">
        <v>45536</v>
      </c>
      <c r="H574" s="95">
        <v>120000</v>
      </c>
      <c r="I574" s="95">
        <v>16809.87</v>
      </c>
      <c r="J574" s="88">
        <v>25</v>
      </c>
      <c r="K574" s="68">
        <f t="shared" si="63"/>
        <v>3444</v>
      </c>
      <c r="L574" s="66">
        <f t="shared" si="57"/>
        <v>8520</v>
      </c>
      <c r="M574" s="66">
        <f t="shared" si="58"/>
        <v>1560</v>
      </c>
      <c r="N574" s="68">
        <f t="shared" si="59"/>
        <v>3648</v>
      </c>
      <c r="O574" s="66">
        <f t="shared" si="60"/>
        <v>8508</v>
      </c>
      <c r="P574" s="66"/>
      <c r="Q574" s="66">
        <f t="shared" si="61"/>
        <v>25680</v>
      </c>
      <c r="R574" s="95">
        <v>24026.87</v>
      </c>
      <c r="S574" s="66">
        <f t="shared" si="62"/>
        <v>18588</v>
      </c>
      <c r="T574" s="95">
        <v>95973.13</v>
      </c>
      <c r="U574" s="67" t="s">
        <v>204</v>
      </c>
      <c r="V574" s="68" t="s">
        <v>315</v>
      </c>
    </row>
    <row r="575" spans="1:22" s="3" customFormat="1" ht="30" hidden="1" customHeight="1">
      <c r="A575" s="84">
        <v>569</v>
      </c>
      <c r="B575" s="84" t="s">
        <v>161</v>
      </c>
      <c r="C575" s="84" t="s">
        <v>26</v>
      </c>
      <c r="D575" s="84" t="s">
        <v>615</v>
      </c>
      <c r="E575" s="86" t="s">
        <v>925</v>
      </c>
      <c r="F575" s="87">
        <v>45352</v>
      </c>
      <c r="G575" s="87">
        <v>45536</v>
      </c>
      <c r="H575" s="95">
        <v>20000</v>
      </c>
      <c r="I575" s="94">
        <v>0</v>
      </c>
      <c r="J575" s="88">
        <v>25</v>
      </c>
      <c r="K575" s="68">
        <f t="shared" si="63"/>
        <v>574</v>
      </c>
      <c r="L575" s="66">
        <f t="shared" si="57"/>
        <v>1419.9999999999998</v>
      </c>
      <c r="M575" s="66">
        <f t="shared" si="58"/>
        <v>260</v>
      </c>
      <c r="N575" s="68">
        <f t="shared" si="59"/>
        <v>608</v>
      </c>
      <c r="O575" s="66">
        <f t="shared" si="60"/>
        <v>1418</v>
      </c>
      <c r="P575" s="66"/>
      <c r="Q575" s="66">
        <f t="shared" si="61"/>
        <v>4280</v>
      </c>
      <c r="R575" s="95">
        <v>1207</v>
      </c>
      <c r="S575" s="66">
        <f t="shared" si="62"/>
        <v>3098</v>
      </c>
      <c r="T575" s="95">
        <v>18793</v>
      </c>
      <c r="U575" s="67" t="s">
        <v>204</v>
      </c>
      <c r="V575" s="68" t="s">
        <v>315</v>
      </c>
    </row>
    <row r="576" spans="1:22" s="3" customFormat="1" ht="30" hidden="1" customHeight="1">
      <c r="A576" s="84">
        <v>570</v>
      </c>
      <c r="B576" s="84" t="s">
        <v>631</v>
      </c>
      <c r="C576" s="84" t="s">
        <v>26</v>
      </c>
      <c r="D576" s="84" t="s">
        <v>662</v>
      </c>
      <c r="E576" s="86" t="s">
        <v>925</v>
      </c>
      <c r="F576" s="87">
        <v>45383</v>
      </c>
      <c r="G576" s="87">
        <v>45597</v>
      </c>
      <c r="H576" s="95">
        <v>20000</v>
      </c>
      <c r="I576" s="94">
        <v>0</v>
      </c>
      <c r="J576" s="88">
        <v>25</v>
      </c>
      <c r="K576" s="68">
        <f t="shared" si="63"/>
        <v>574</v>
      </c>
      <c r="L576" s="66">
        <f t="shared" si="57"/>
        <v>1419.9999999999998</v>
      </c>
      <c r="M576" s="66">
        <f t="shared" si="58"/>
        <v>260</v>
      </c>
      <c r="N576" s="68">
        <f t="shared" si="59"/>
        <v>608</v>
      </c>
      <c r="O576" s="66">
        <f t="shared" si="60"/>
        <v>1418</v>
      </c>
      <c r="P576" s="66"/>
      <c r="Q576" s="66">
        <f t="shared" si="61"/>
        <v>4280</v>
      </c>
      <c r="R576" s="95">
        <v>1207</v>
      </c>
      <c r="S576" s="66">
        <f t="shared" si="62"/>
        <v>3098</v>
      </c>
      <c r="T576" s="95">
        <v>18793</v>
      </c>
      <c r="U576" s="67" t="s">
        <v>204</v>
      </c>
      <c r="V576" s="68" t="s">
        <v>315</v>
      </c>
    </row>
    <row r="577" spans="1:22" s="3" customFormat="1" ht="30" hidden="1" customHeight="1">
      <c r="A577" s="84">
        <v>571</v>
      </c>
      <c r="B577" s="84" t="s">
        <v>1277</v>
      </c>
      <c r="C577" s="84" t="s">
        <v>8</v>
      </c>
      <c r="D577" s="84" t="s">
        <v>1427</v>
      </c>
      <c r="E577" s="86" t="s">
        <v>972</v>
      </c>
      <c r="F577" s="87">
        <v>45474</v>
      </c>
      <c r="G577" s="87">
        <v>45809</v>
      </c>
      <c r="H577" s="95">
        <v>10000</v>
      </c>
      <c r="I577" s="94">
        <v>0</v>
      </c>
      <c r="J577" s="88">
        <v>25</v>
      </c>
      <c r="K577" s="68">
        <f t="shared" si="63"/>
        <v>287</v>
      </c>
      <c r="L577" s="66">
        <f t="shared" si="57"/>
        <v>709.99999999999989</v>
      </c>
      <c r="M577" s="66">
        <f t="shared" si="58"/>
        <v>130</v>
      </c>
      <c r="N577" s="68">
        <f t="shared" si="59"/>
        <v>304</v>
      </c>
      <c r="O577" s="66">
        <f t="shared" si="60"/>
        <v>709</v>
      </c>
      <c r="P577" s="66"/>
      <c r="Q577" s="66">
        <f t="shared" si="61"/>
        <v>2140</v>
      </c>
      <c r="R577" s="94">
        <v>616</v>
      </c>
      <c r="S577" s="66">
        <f t="shared" si="62"/>
        <v>1549</v>
      </c>
      <c r="T577" s="95">
        <v>9384</v>
      </c>
      <c r="U577" s="67" t="s">
        <v>204</v>
      </c>
      <c r="V577" s="68" t="s">
        <v>315</v>
      </c>
    </row>
    <row r="578" spans="1:22" s="3" customFormat="1" ht="30" hidden="1" customHeight="1">
      <c r="A578" s="84">
        <v>572</v>
      </c>
      <c r="B578" s="84" t="s">
        <v>110</v>
      </c>
      <c r="C578" s="84" t="s">
        <v>5</v>
      </c>
      <c r="D578" s="84" t="s">
        <v>862</v>
      </c>
      <c r="E578" s="86" t="s">
        <v>925</v>
      </c>
      <c r="F578" s="87">
        <v>45499</v>
      </c>
      <c r="G578" s="87">
        <v>45834</v>
      </c>
      <c r="H578" s="95">
        <v>160000</v>
      </c>
      <c r="I578" s="95">
        <v>26218.87</v>
      </c>
      <c r="J578" s="88">
        <v>25</v>
      </c>
      <c r="K578" s="68">
        <f t="shared" si="63"/>
        <v>4592</v>
      </c>
      <c r="L578" s="66">
        <f t="shared" si="57"/>
        <v>11359.999999999998</v>
      </c>
      <c r="M578" s="66">
        <f t="shared" si="58"/>
        <v>2080</v>
      </c>
      <c r="N578" s="68">
        <f t="shared" si="59"/>
        <v>4864</v>
      </c>
      <c r="O578" s="66">
        <f t="shared" si="60"/>
        <v>11344</v>
      </c>
      <c r="P578" s="66"/>
      <c r="Q578" s="66">
        <f t="shared" si="61"/>
        <v>34240</v>
      </c>
      <c r="R578" s="95">
        <v>35799.870000000003</v>
      </c>
      <c r="S578" s="66">
        <f t="shared" si="62"/>
        <v>24784</v>
      </c>
      <c r="T578" s="95">
        <v>124200.13</v>
      </c>
      <c r="U578" s="67" t="s">
        <v>204</v>
      </c>
      <c r="V578" s="68" t="s">
        <v>315</v>
      </c>
    </row>
    <row r="579" spans="1:22" s="3" customFormat="1" ht="30" hidden="1" customHeight="1">
      <c r="A579" s="84">
        <v>573</v>
      </c>
      <c r="B579" s="84" t="s">
        <v>169</v>
      </c>
      <c r="C579" s="84" t="s">
        <v>26</v>
      </c>
      <c r="D579" s="84" t="s">
        <v>792</v>
      </c>
      <c r="E579" s="86" t="s">
        <v>925</v>
      </c>
      <c r="F579" s="87">
        <v>45383</v>
      </c>
      <c r="G579" s="87">
        <v>45597</v>
      </c>
      <c r="H579" s="95">
        <v>20000</v>
      </c>
      <c r="I579" s="94">
        <v>0</v>
      </c>
      <c r="J579" s="88">
        <v>25</v>
      </c>
      <c r="K579" s="68">
        <f t="shared" si="63"/>
        <v>574</v>
      </c>
      <c r="L579" s="66">
        <f t="shared" si="57"/>
        <v>1419.9999999999998</v>
      </c>
      <c r="M579" s="66">
        <f t="shared" si="58"/>
        <v>260</v>
      </c>
      <c r="N579" s="68">
        <f t="shared" si="59"/>
        <v>608</v>
      </c>
      <c r="O579" s="66">
        <f t="shared" si="60"/>
        <v>1418</v>
      </c>
      <c r="P579" s="66"/>
      <c r="Q579" s="66">
        <f t="shared" si="61"/>
        <v>4280</v>
      </c>
      <c r="R579" s="95">
        <v>2407</v>
      </c>
      <c r="S579" s="66">
        <f t="shared" si="62"/>
        <v>3098</v>
      </c>
      <c r="T579" s="95">
        <v>17593</v>
      </c>
      <c r="U579" s="67" t="s">
        <v>204</v>
      </c>
      <c r="V579" s="68" t="s">
        <v>315</v>
      </c>
    </row>
    <row r="580" spans="1:22" s="3" customFormat="1" ht="30" hidden="1" customHeight="1">
      <c r="A580" s="84">
        <v>574</v>
      </c>
      <c r="B580" s="84" t="s">
        <v>114</v>
      </c>
      <c r="C580" s="84" t="s">
        <v>26</v>
      </c>
      <c r="D580" s="84" t="s">
        <v>588</v>
      </c>
      <c r="E580" s="86" t="s">
        <v>925</v>
      </c>
      <c r="F580" s="87">
        <v>45383</v>
      </c>
      <c r="G580" s="87">
        <v>45597</v>
      </c>
      <c r="H580" s="95">
        <v>20000</v>
      </c>
      <c r="I580" s="94">
        <v>0</v>
      </c>
      <c r="J580" s="88">
        <v>25</v>
      </c>
      <c r="K580" s="68">
        <f t="shared" si="63"/>
        <v>574</v>
      </c>
      <c r="L580" s="66">
        <f t="shared" si="57"/>
        <v>1419.9999999999998</v>
      </c>
      <c r="M580" s="66">
        <f t="shared" si="58"/>
        <v>260</v>
      </c>
      <c r="N580" s="68">
        <f t="shared" si="59"/>
        <v>608</v>
      </c>
      <c r="O580" s="66">
        <f t="shared" si="60"/>
        <v>1418</v>
      </c>
      <c r="P580" s="66"/>
      <c r="Q580" s="66">
        <f t="shared" si="61"/>
        <v>4280</v>
      </c>
      <c r="R580" s="95">
        <v>1307</v>
      </c>
      <c r="S580" s="66">
        <f t="shared" si="62"/>
        <v>3098</v>
      </c>
      <c r="T580" s="95">
        <v>18693</v>
      </c>
      <c r="U580" s="67" t="s">
        <v>204</v>
      </c>
      <c r="V580" s="68" t="s">
        <v>315</v>
      </c>
    </row>
    <row r="581" spans="1:22" s="3" customFormat="1" ht="30" hidden="1" customHeight="1">
      <c r="A581" s="84">
        <v>575</v>
      </c>
      <c r="B581" s="84" t="s">
        <v>1278</v>
      </c>
      <c r="C581" s="84" t="s">
        <v>8</v>
      </c>
      <c r="D581" s="84" t="s">
        <v>659</v>
      </c>
      <c r="E581" s="86" t="s">
        <v>972</v>
      </c>
      <c r="F581" s="87">
        <v>45474</v>
      </c>
      <c r="G581" s="87">
        <v>45809</v>
      </c>
      <c r="H581" s="95">
        <v>10000</v>
      </c>
      <c r="I581" s="94">
        <v>0</v>
      </c>
      <c r="J581" s="88">
        <v>25</v>
      </c>
      <c r="K581" s="68">
        <f t="shared" si="63"/>
        <v>287</v>
      </c>
      <c r="L581" s="66">
        <f t="shared" si="57"/>
        <v>709.99999999999989</v>
      </c>
      <c r="M581" s="66">
        <f t="shared" si="58"/>
        <v>130</v>
      </c>
      <c r="N581" s="68">
        <f t="shared" si="59"/>
        <v>304</v>
      </c>
      <c r="O581" s="66">
        <f t="shared" si="60"/>
        <v>709</v>
      </c>
      <c r="P581" s="66"/>
      <c r="Q581" s="66">
        <f t="shared" si="61"/>
        <v>2140</v>
      </c>
      <c r="R581" s="94">
        <v>616</v>
      </c>
      <c r="S581" s="66">
        <f t="shared" si="62"/>
        <v>1549</v>
      </c>
      <c r="T581" s="95">
        <v>9384</v>
      </c>
      <c r="U581" s="67" t="s">
        <v>204</v>
      </c>
      <c r="V581" s="68" t="s">
        <v>316</v>
      </c>
    </row>
    <row r="582" spans="1:22" s="3" customFormat="1" ht="30" hidden="1" customHeight="1">
      <c r="A582" s="84">
        <v>576</v>
      </c>
      <c r="B582" s="84" t="s">
        <v>373</v>
      </c>
      <c r="C582" s="84" t="s">
        <v>102</v>
      </c>
      <c r="D582" s="84" t="s">
        <v>587</v>
      </c>
      <c r="E582" s="86" t="s">
        <v>925</v>
      </c>
      <c r="F582" s="87">
        <v>45383</v>
      </c>
      <c r="G582" s="87">
        <v>45597</v>
      </c>
      <c r="H582" s="95">
        <v>60000</v>
      </c>
      <c r="I582" s="95">
        <v>3486.68</v>
      </c>
      <c r="J582" s="88">
        <v>25</v>
      </c>
      <c r="K582" s="68">
        <f t="shared" si="63"/>
        <v>1722</v>
      </c>
      <c r="L582" s="66">
        <f t="shared" si="57"/>
        <v>4260</v>
      </c>
      <c r="M582" s="66">
        <f t="shared" si="58"/>
        <v>780</v>
      </c>
      <c r="N582" s="68">
        <f t="shared" si="59"/>
        <v>1824</v>
      </c>
      <c r="O582" s="66">
        <f t="shared" si="60"/>
        <v>4254</v>
      </c>
      <c r="P582" s="66"/>
      <c r="Q582" s="66">
        <f t="shared" si="61"/>
        <v>12840</v>
      </c>
      <c r="R582" s="95">
        <v>7057.68</v>
      </c>
      <c r="S582" s="66">
        <f t="shared" si="62"/>
        <v>9294</v>
      </c>
      <c r="T582" s="95">
        <v>52942.32</v>
      </c>
      <c r="U582" s="67" t="s">
        <v>204</v>
      </c>
      <c r="V582" s="68" t="s">
        <v>315</v>
      </c>
    </row>
    <row r="583" spans="1:22" s="3" customFormat="1" ht="30" hidden="1" customHeight="1">
      <c r="A583" s="84">
        <v>577</v>
      </c>
      <c r="B583" s="84" t="s">
        <v>277</v>
      </c>
      <c r="C583" s="84" t="s">
        <v>26</v>
      </c>
      <c r="D583" s="84" t="s">
        <v>818</v>
      </c>
      <c r="E583" s="86" t="s">
        <v>925</v>
      </c>
      <c r="F583" s="87">
        <v>45383</v>
      </c>
      <c r="G583" s="87">
        <v>45597</v>
      </c>
      <c r="H583" s="95">
        <v>20000</v>
      </c>
      <c r="I583" s="94">
        <v>0</v>
      </c>
      <c r="J583" s="88">
        <v>25</v>
      </c>
      <c r="K583" s="68">
        <f t="shared" si="63"/>
        <v>574</v>
      </c>
      <c r="L583" s="66">
        <f t="shared" si="57"/>
        <v>1419.9999999999998</v>
      </c>
      <c r="M583" s="66">
        <f t="shared" si="58"/>
        <v>260</v>
      </c>
      <c r="N583" s="68">
        <f t="shared" si="59"/>
        <v>608</v>
      </c>
      <c r="O583" s="66">
        <f t="shared" si="60"/>
        <v>1418</v>
      </c>
      <c r="P583" s="66"/>
      <c r="Q583" s="66">
        <f t="shared" si="61"/>
        <v>4280</v>
      </c>
      <c r="R583" s="95">
        <v>1207</v>
      </c>
      <c r="S583" s="66">
        <f t="shared" si="62"/>
        <v>3098</v>
      </c>
      <c r="T583" s="95">
        <v>18793</v>
      </c>
      <c r="U583" s="67" t="s">
        <v>204</v>
      </c>
      <c r="V583" s="68" t="s">
        <v>315</v>
      </c>
    </row>
    <row r="584" spans="1:22" s="3" customFormat="1" ht="30" hidden="1" customHeight="1">
      <c r="A584" s="84">
        <v>578</v>
      </c>
      <c r="B584" s="84" t="s">
        <v>354</v>
      </c>
      <c r="C584" s="84" t="s">
        <v>474</v>
      </c>
      <c r="D584" s="84" t="s">
        <v>1135</v>
      </c>
      <c r="E584" s="86" t="s">
        <v>925</v>
      </c>
      <c r="F584" s="87">
        <v>45383</v>
      </c>
      <c r="G584" s="87">
        <v>45597</v>
      </c>
      <c r="H584" s="95">
        <v>70000</v>
      </c>
      <c r="I584" s="95">
        <v>5368.48</v>
      </c>
      <c r="J584" s="88">
        <v>25</v>
      </c>
      <c r="K584" s="68">
        <f t="shared" si="63"/>
        <v>2009</v>
      </c>
      <c r="L584" s="66">
        <f t="shared" ref="L584:L647" si="64">H584*0.071</f>
        <v>4970</v>
      </c>
      <c r="M584" s="66">
        <f t="shared" ref="M584:M647" si="65">H584*0.013</f>
        <v>910</v>
      </c>
      <c r="N584" s="68">
        <f t="shared" ref="N584:N647" si="66">+H584*0.0304</f>
        <v>2128</v>
      </c>
      <c r="O584" s="66">
        <f t="shared" ref="O584:O647" si="67">H584*0.0709</f>
        <v>4963</v>
      </c>
      <c r="P584" s="66"/>
      <c r="Q584" s="66">
        <f t="shared" ref="Q584:Q647" si="68">SUM(K584:P584)</f>
        <v>14980</v>
      </c>
      <c r="R584" s="95">
        <v>9630.48</v>
      </c>
      <c r="S584" s="66">
        <f t="shared" ref="S584:S647" si="69">L584+M584+O584</f>
        <v>10843</v>
      </c>
      <c r="T584" s="95">
        <v>60369.52</v>
      </c>
      <c r="U584" s="67" t="s">
        <v>204</v>
      </c>
      <c r="V584" s="68" t="s">
        <v>315</v>
      </c>
    </row>
    <row r="585" spans="1:22" s="3" customFormat="1" ht="30" hidden="1" customHeight="1">
      <c r="A585" s="84">
        <v>579</v>
      </c>
      <c r="B585" s="84" t="s">
        <v>1053</v>
      </c>
      <c r="C585" s="84" t="s">
        <v>1110</v>
      </c>
      <c r="D585" s="84" t="s">
        <v>227</v>
      </c>
      <c r="E585" s="86" t="s">
        <v>972</v>
      </c>
      <c r="F585" s="87">
        <v>45444</v>
      </c>
      <c r="G585" s="87">
        <v>45627</v>
      </c>
      <c r="H585" s="95">
        <v>25000</v>
      </c>
      <c r="I585" s="94">
        <v>0</v>
      </c>
      <c r="J585" s="88">
        <v>25</v>
      </c>
      <c r="K585" s="68">
        <f t="shared" si="63"/>
        <v>717.5</v>
      </c>
      <c r="L585" s="66">
        <f t="shared" si="64"/>
        <v>1774.9999999999998</v>
      </c>
      <c r="M585" s="66">
        <f t="shared" si="65"/>
        <v>325</v>
      </c>
      <c r="N585" s="68">
        <f t="shared" si="66"/>
        <v>760</v>
      </c>
      <c r="O585" s="66">
        <f t="shared" si="67"/>
        <v>1772.5000000000002</v>
      </c>
      <c r="P585" s="90"/>
      <c r="Q585" s="66">
        <f t="shared" si="68"/>
        <v>5350</v>
      </c>
      <c r="R585" s="95">
        <v>1502.5</v>
      </c>
      <c r="S585" s="66">
        <f t="shared" si="69"/>
        <v>3872.5</v>
      </c>
      <c r="T585" s="95">
        <v>23497.5</v>
      </c>
      <c r="U585" s="67" t="s">
        <v>204</v>
      </c>
      <c r="V585" s="91" t="s">
        <v>315</v>
      </c>
    </row>
    <row r="586" spans="1:22" s="3" customFormat="1" ht="30" hidden="1" customHeight="1">
      <c r="A586" s="84">
        <v>580</v>
      </c>
      <c r="B586" s="84" t="s">
        <v>523</v>
      </c>
      <c r="C586" s="84" t="s">
        <v>26</v>
      </c>
      <c r="D586" s="84" t="s">
        <v>615</v>
      </c>
      <c r="E586" s="86" t="s">
        <v>925</v>
      </c>
      <c r="F586" s="87">
        <v>45444</v>
      </c>
      <c r="G586" s="87">
        <v>45627</v>
      </c>
      <c r="H586" s="95">
        <v>20000</v>
      </c>
      <c r="I586" s="94">
        <v>0</v>
      </c>
      <c r="J586" s="88">
        <v>25</v>
      </c>
      <c r="K586" s="68">
        <f t="shared" ref="K586:K649" si="70">+H586*0.0287</f>
        <v>574</v>
      </c>
      <c r="L586" s="66">
        <f t="shared" si="64"/>
        <v>1419.9999999999998</v>
      </c>
      <c r="M586" s="66">
        <f t="shared" si="65"/>
        <v>260</v>
      </c>
      <c r="N586" s="68">
        <f t="shared" si="66"/>
        <v>608</v>
      </c>
      <c r="O586" s="66">
        <f t="shared" si="67"/>
        <v>1418</v>
      </c>
      <c r="P586" s="66"/>
      <c r="Q586" s="66">
        <f t="shared" si="68"/>
        <v>4280</v>
      </c>
      <c r="R586" s="95">
        <v>1207</v>
      </c>
      <c r="S586" s="66">
        <f t="shared" si="69"/>
        <v>3098</v>
      </c>
      <c r="T586" s="95">
        <v>18793</v>
      </c>
      <c r="U586" s="67" t="s">
        <v>204</v>
      </c>
      <c r="V586" s="68" t="s">
        <v>315</v>
      </c>
    </row>
    <row r="587" spans="1:22" s="3" customFormat="1" ht="30" hidden="1" customHeight="1">
      <c r="A587" s="84">
        <v>581</v>
      </c>
      <c r="B587" s="84" t="s">
        <v>715</v>
      </c>
      <c r="C587" s="84" t="s">
        <v>19</v>
      </c>
      <c r="D587" s="84" t="s">
        <v>211</v>
      </c>
      <c r="E587" s="86" t="s">
        <v>925</v>
      </c>
      <c r="F587" s="87">
        <v>45412</v>
      </c>
      <c r="G587" s="87">
        <v>45656</v>
      </c>
      <c r="H587" s="95">
        <v>60000</v>
      </c>
      <c r="I587" s="95">
        <v>3486.68</v>
      </c>
      <c r="J587" s="88">
        <v>25</v>
      </c>
      <c r="K587" s="68">
        <f t="shared" si="70"/>
        <v>1722</v>
      </c>
      <c r="L587" s="66">
        <f t="shared" si="64"/>
        <v>4260</v>
      </c>
      <c r="M587" s="66">
        <f t="shared" si="65"/>
        <v>780</v>
      </c>
      <c r="N587" s="68">
        <f t="shared" si="66"/>
        <v>1824</v>
      </c>
      <c r="O587" s="66">
        <f t="shared" si="67"/>
        <v>4254</v>
      </c>
      <c r="P587" s="66"/>
      <c r="Q587" s="66">
        <f t="shared" si="68"/>
        <v>12840</v>
      </c>
      <c r="R587" s="95">
        <v>7057.68</v>
      </c>
      <c r="S587" s="66">
        <f t="shared" si="69"/>
        <v>9294</v>
      </c>
      <c r="T587" s="95">
        <v>52942.32</v>
      </c>
      <c r="U587" s="67" t="s">
        <v>204</v>
      </c>
      <c r="V587" s="68" t="s">
        <v>315</v>
      </c>
    </row>
    <row r="588" spans="1:22" s="3" customFormat="1" ht="30" hidden="1" customHeight="1">
      <c r="A588" s="84">
        <v>582</v>
      </c>
      <c r="B588" s="84" t="s">
        <v>100</v>
      </c>
      <c r="C588" s="84" t="s">
        <v>26</v>
      </c>
      <c r="D588" s="84" t="s">
        <v>819</v>
      </c>
      <c r="E588" s="86" t="s">
        <v>925</v>
      </c>
      <c r="F588" s="87">
        <v>45444</v>
      </c>
      <c r="G588" s="87">
        <v>45627</v>
      </c>
      <c r="H588" s="95">
        <v>20000</v>
      </c>
      <c r="I588" s="94">
        <v>0</v>
      </c>
      <c r="J588" s="88">
        <v>25</v>
      </c>
      <c r="K588" s="68">
        <f t="shared" si="70"/>
        <v>574</v>
      </c>
      <c r="L588" s="66">
        <f t="shared" si="64"/>
        <v>1419.9999999999998</v>
      </c>
      <c r="M588" s="66">
        <f t="shared" si="65"/>
        <v>260</v>
      </c>
      <c r="N588" s="68">
        <f t="shared" si="66"/>
        <v>608</v>
      </c>
      <c r="O588" s="66">
        <f t="shared" si="67"/>
        <v>1418</v>
      </c>
      <c r="P588" s="66"/>
      <c r="Q588" s="66">
        <f t="shared" si="68"/>
        <v>4280</v>
      </c>
      <c r="R588" s="95">
        <v>1207</v>
      </c>
      <c r="S588" s="66">
        <f t="shared" si="69"/>
        <v>3098</v>
      </c>
      <c r="T588" s="95">
        <v>18793</v>
      </c>
      <c r="U588" s="67" t="s">
        <v>204</v>
      </c>
      <c r="V588" s="68" t="s">
        <v>315</v>
      </c>
    </row>
    <row r="589" spans="1:22" s="3" customFormat="1" ht="30" hidden="1" customHeight="1">
      <c r="A589" s="84">
        <v>583</v>
      </c>
      <c r="B589" s="84" t="s">
        <v>1054</v>
      </c>
      <c r="C589" s="84" t="s">
        <v>1114</v>
      </c>
      <c r="D589" s="84" t="s">
        <v>227</v>
      </c>
      <c r="E589" s="86" t="s">
        <v>972</v>
      </c>
      <c r="F589" s="87">
        <v>45444</v>
      </c>
      <c r="G589" s="87">
        <v>45627</v>
      </c>
      <c r="H589" s="95">
        <v>45000</v>
      </c>
      <c r="I589" s="95">
        <v>1148.33</v>
      </c>
      <c r="J589" s="88">
        <v>25</v>
      </c>
      <c r="K589" s="68">
        <f t="shared" si="70"/>
        <v>1291.5</v>
      </c>
      <c r="L589" s="66">
        <f t="shared" si="64"/>
        <v>3194.9999999999995</v>
      </c>
      <c r="M589" s="66">
        <f t="shared" si="65"/>
        <v>585</v>
      </c>
      <c r="N589" s="68">
        <f t="shared" si="66"/>
        <v>1368</v>
      </c>
      <c r="O589" s="66">
        <f t="shared" si="67"/>
        <v>3190.5</v>
      </c>
      <c r="P589" s="90"/>
      <c r="Q589" s="66">
        <f t="shared" si="68"/>
        <v>9630</v>
      </c>
      <c r="R589" s="95">
        <v>3832.83</v>
      </c>
      <c r="S589" s="66">
        <f t="shared" si="69"/>
        <v>6970.5</v>
      </c>
      <c r="T589" s="95">
        <v>41167.17</v>
      </c>
      <c r="U589" s="67" t="s">
        <v>204</v>
      </c>
      <c r="V589" s="91" t="s">
        <v>315</v>
      </c>
    </row>
    <row r="590" spans="1:22" s="3" customFormat="1" ht="30" hidden="1" customHeight="1">
      <c r="A590" s="84">
        <v>584</v>
      </c>
      <c r="B590" s="84" t="s">
        <v>1055</v>
      </c>
      <c r="C590" s="84" t="s">
        <v>66</v>
      </c>
      <c r="D590" s="84" t="s">
        <v>224</v>
      </c>
      <c r="E590" s="86" t="s">
        <v>925</v>
      </c>
      <c r="F590" s="87">
        <v>45444</v>
      </c>
      <c r="G590" s="87">
        <v>45627</v>
      </c>
      <c r="H590" s="95">
        <v>65000</v>
      </c>
      <c r="I590" s="95">
        <v>4427.58</v>
      </c>
      <c r="J590" s="88">
        <v>25</v>
      </c>
      <c r="K590" s="68">
        <f t="shared" si="70"/>
        <v>1865.5</v>
      </c>
      <c r="L590" s="66">
        <f t="shared" si="64"/>
        <v>4615</v>
      </c>
      <c r="M590" s="66">
        <f t="shared" si="65"/>
        <v>845</v>
      </c>
      <c r="N590" s="68">
        <f t="shared" si="66"/>
        <v>1976</v>
      </c>
      <c r="O590" s="66">
        <f t="shared" si="67"/>
        <v>4608.5</v>
      </c>
      <c r="P590" s="90"/>
      <c r="Q590" s="66">
        <f t="shared" si="68"/>
        <v>13910</v>
      </c>
      <c r="R590" s="95">
        <v>8294.08</v>
      </c>
      <c r="S590" s="66">
        <f t="shared" si="69"/>
        <v>10068.5</v>
      </c>
      <c r="T590" s="95">
        <v>56705.919999999998</v>
      </c>
      <c r="U590" s="67" t="s">
        <v>204</v>
      </c>
      <c r="V590" s="91" t="s">
        <v>315</v>
      </c>
    </row>
    <row r="591" spans="1:22" s="3" customFormat="1" ht="30" hidden="1" customHeight="1">
      <c r="A591" s="84">
        <v>585</v>
      </c>
      <c r="B591" s="84" t="s">
        <v>577</v>
      </c>
      <c r="C591" s="84" t="s">
        <v>70</v>
      </c>
      <c r="D591" s="84" t="s">
        <v>215</v>
      </c>
      <c r="E591" s="86" t="s">
        <v>925</v>
      </c>
      <c r="F591" s="87">
        <v>45383</v>
      </c>
      <c r="G591" s="87">
        <v>45597</v>
      </c>
      <c r="H591" s="95">
        <v>55000</v>
      </c>
      <c r="I591" s="95">
        <v>2302.36</v>
      </c>
      <c r="J591" s="88">
        <v>25</v>
      </c>
      <c r="K591" s="68">
        <f t="shared" si="70"/>
        <v>1578.5</v>
      </c>
      <c r="L591" s="66">
        <f t="shared" si="64"/>
        <v>3904.9999999999995</v>
      </c>
      <c r="M591" s="66">
        <f t="shared" si="65"/>
        <v>715</v>
      </c>
      <c r="N591" s="68">
        <f t="shared" si="66"/>
        <v>1672</v>
      </c>
      <c r="O591" s="66">
        <f t="shared" si="67"/>
        <v>3899.5000000000005</v>
      </c>
      <c r="P591" s="66"/>
      <c r="Q591" s="66">
        <f t="shared" si="68"/>
        <v>11770</v>
      </c>
      <c r="R591" s="95">
        <v>7293.32</v>
      </c>
      <c r="S591" s="66">
        <f t="shared" si="69"/>
        <v>8519.5</v>
      </c>
      <c r="T591" s="95">
        <v>47706.68</v>
      </c>
      <c r="U591" s="67" t="s">
        <v>204</v>
      </c>
      <c r="V591" s="68" t="s">
        <v>315</v>
      </c>
    </row>
    <row r="592" spans="1:22" s="3" customFormat="1" ht="30" hidden="1" customHeight="1">
      <c r="A592" s="84">
        <v>586</v>
      </c>
      <c r="B592" s="84" t="s">
        <v>1121</v>
      </c>
      <c r="C592" s="84" t="s">
        <v>1113</v>
      </c>
      <c r="D592" s="84" t="s">
        <v>227</v>
      </c>
      <c r="E592" s="86" t="s">
        <v>972</v>
      </c>
      <c r="F592" s="87">
        <v>45444</v>
      </c>
      <c r="G592" s="87">
        <v>45627</v>
      </c>
      <c r="H592" s="95">
        <v>45000</v>
      </c>
      <c r="I592" s="95">
        <v>1148.33</v>
      </c>
      <c r="J592" s="88">
        <v>25</v>
      </c>
      <c r="K592" s="68">
        <f t="shared" si="70"/>
        <v>1291.5</v>
      </c>
      <c r="L592" s="66">
        <f t="shared" si="64"/>
        <v>3194.9999999999995</v>
      </c>
      <c r="M592" s="66">
        <f t="shared" si="65"/>
        <v>585</v>
      </c>
      <c r="N592" s="68">
        <f t="shared" si="66"/>
        <v>1368</v>
      </c>
      <c r="O592" s="66">
        <f t="shared" si="67"/>
        <v>3190.5</v>
      </c>
      <c r="P592" s="66"/>
      <c r="Q592" s="66">
        <f t="shared" si="68"/>
        <v>9630</v>
      </c>
      <c r="R592" s="95">
        <v>3832.83</v>
      </c>
      <c r="S592" s="66">
        <f t="shared" si="69"/>
        <v>6970.5</v>
      </c>
      <c r="T592" s="95">
        <v>41167.17</v>
      </c>
      <c r="U592" s="67" t="s">
        <v>204</v>
      </c>
      <c r="V592" s="68" t="s">
        <v>315</v>
      </c>
    </row>
    <row r="593" spans="1:22" s="3" customFormat="1" ht="30" hidden="1" customHeight="1">
      <c r="A593" s="84">
        <v>587</v>
      </c>
      <c r="B593" s="84" t="s">
        <v>423</v>
      </c>
      <c r="C593" s="84" t="s">
        <v>26</v>
      </c>
      <c r="D593" s="84" t="s">
        <v>764</v>
      </c>
      <c r="E593" s="86" t="s">
        <v>925</v>
      </c>
      <c r="F593" s="87">
        <v>45383</v>
      </c>
      <c r="G593" s="87">
        <v>45597</v>
      </c>
      <c r="H593" s="95">
        <v>20000</v>
      </c>
      <c r="I593" s="94">
        <v>0</v>
      </c>
      <c r="J593" s="88">
        <v>25</v>
      </c>
      <c r="K593" s="68">
        <f t="shared" si="70"/>
        <v>574</v>
      </c>
      <c r="L593" s="66">
        <f t="shared" si="64"/>
        <v>1419.9999999999998</v>
      </c>
      <c r="M593" s="66">
        <f t="shared" si="65"/>
        <v>260</v>
      </c>
      <c r="N593" s="68">
        <f t="shared" si="66"/>
        <v>608</v>
      </c>
      <c r="O593" s="66">
        <f t="shared" si="67"/>
        <v>1418</v>
      </c>
      <c r="P593" s="66"/>
      <c r="Q593" s="66">
        <f t="shared" si="68"/>
        <v>4280</v>
      </c>
      <c r="R593" s="95">
        <v>1307</v>
      </c>
      <c r="S593" s="66">
        <f t="shared" si="69"/>
        <v>3098</v>
      </c>
      <c r="T593" s="95">
        <v>18693</v>
      </c>
      <c r="U593" s="67" t="s">
        <v>204</v>
      </c>
      <c r="V593" s="68" t="s">
        <v>315</v>
      </c>
    </row>
    <row r="594" spans="1:22" s="3" customFormat="1" ht="30" hidden="1" customHeight="1">
      <c r="A594" s="84">
        <v>588</v>
      </c>
      <c r="B594" s="84" t="s">
        <v>767</v>
      </c>
      <c r="C594" s="84" t="s">
        <v>76</v>
      </c>
      <c r="D594" s="84" t="s">
        <v>779</v>
      </c>
      <c r="E594" s="86" t="s">
        <v>925</v>
      </c>
      <c r="F594" s="87">
        <v>45413</v>
      </c>
      <c r="G594" s="87">
        <v>45597</v>
      </c>
      <c r="H594" s="95">
        <v>60000</v>
      </c>
      <c r="I594" s="95">
        <v>3486.68</v>
      </c>
      <c r="J594" s="88">
        <v>25</v>
      </c>
      <c r="K594" s="68">
        <f t="shared" si="70"/>
        <v>1722</v>
      </c>
      <c r="L594" s="66">
        <f t="shared" si="64"/>
        <v>4260</v>
      </c>
      <c r="M594" s="66">
        <f t="shared" si="65"/>
        <v>780</v>
      </c>
      <c r="N594" s="68">
        <f t="shared" si="66"/>
        <v>1824</v>
      </c>
      <c r="O594" s="66">
        <f t="shared" si="67"/>
        <v>4254</v>
      </c>
      <c r="P594" s="66"/>
      <c r="Q594" s="66">
        <f t="shared" si="68"/>
        <v>12840</v>
      </c>
      <c r="R594" s="95">
        <v>11668.18</v>
      </c>
      <c r="S594" s="66">
        <f t="shared" si="69"/>
        <v>9294</v>
      </c>
      <c r="T594" s="95">
        <v>48331.82</v>
      </c>
      <c r="U594" s="67" t="s">
        <v>204</v>
      </c>
      <c r="V594" s="68" t="s">
        <v>315</v>
      </c>
    </row>
    <row r="595" spans="1:22" s="3" customFormat="1" ht="30" hidden="1" customHeight="1">
      <c r="A595" s="84">
        <v>589</v>
      </c>
      <c r="B595" s="84" t="s">
        <v>1056</v>
      </c>
      <c r="C595" s="84" t="s">
        <v>1113</v>
      </c>
      <c r="D595" s="84" t="s">
        <v>227</v>
      </c>
      <c r="E595" s="86" t="s">
        <v>972</v>
      </c>
      <c r="F595" s="87">
        <v>45444</v>
      </c>
      <c r="G595" s="87">
        <v>45627</v>
      </c>
      <c r="H595" s="95">
        <v>55000</v>
      </c>
      <c r="I595" s="95">
        <v>2559.6799999999998</v>
      </c>
      <c r="J595" s="88">
        <v>25</v>
      </c>
      <c r="K595" s="68">
        <f t="shared" si="70"/>
        <v>1578.5</v>
      </c>
      <c r="L595" s="66">
        <f t="shared" si="64"/>
        <v>3904.9999999999995</v>
      </c>
      <c r="M595" s="66">
        <f t="shared" si="65"/>
        <v>715</v>
      </c>
      <c r="N595" s="68">
        <f t="shared" si="66"/>
        <v>1672</v>
      </c>
      <c r="O595" s="66">
        <f t="shared" si="67"/>
        <v>3899.5000000000005</v>
      </c>
      <c r="P595" s="90"/>
      <c r="Q595" s="66">
        <f t="shared" si="68"/>
        <v>11770</v>
      </c>
      <c r="R595" s="95">
        <v>5835.18</v>
      </c>
      <c r="S595" s="66">
        <f t="shared" si="69"/>
        <v>8519.5</v>
      </c>
      <c r="T595" s="95">
        <v>49164.82</v>
      </c>
      <c r="U595" s="67" t="s">
        <v>204</v>
      </c>
      <c r="V595" s="91" t="s">
        <v>315</v>
      </c>
    </row>
    <row r="596" spans="1:22" s="3" customFormat="1" ht="30" hidden="1" customHeight="1">
      <c r="A596" s="84">
        <v>590</v>
      </c>
      <c r="B596" s="84" t="s">
        <v>167</v>
      </c>
      <c r="C596" s="84" t="s">
        <v>26</v>
      </c>
      <c r="D596" s="84" t="s">
        <v>782</v>
      </c>
      <c r="E596" s="86" t="s">
        <v>925</v>
      </c>
      <c r="F596" s="87">
        <v>45383</v>
      </c>
      <c r="G596" s="87">
        <v>45597</v>
      </c>
      <c r="H596" s="95">
        <v>20000</v>
      </c>
      <c r="I596" s="94">
        <v>0</v>
      </c>
      <c r="J596" s="88">
        <v>25</v>
      </c>
      <c r="K596" s="68">
        <f t="shared" si="70"/>
        <v>574</v>
      </c>
      <c r="L596" s="66">
        <f t="shared" si="64"/>
        <v>1419.9999999999998</v>
      </c>
      <c r="M596" s="66">
        <f t="shared" si="65"/>
        <v>260</v>
      </c>
      <c r="N596" s="68">
        <f t="shared" si="66"/>
        <v>608</v>
      </c>
      <c r="O596" s="66">
        <f t="shared" si="67"/>
        <v>1418</v>
      </c>
      <c r="P596" s="66"/>
      <c r="Q596" s="66">
        <f t="shared" si="68"/>
        <v>4280</v>
      </c>
      <c r="R596" s="95">
        <v>1307</v>
      </c>
      <c r="S596" s="66">
        <f t="shared" si="69"/>
        <v>3098</v>
      </c>
      <c r="T596" s="95">
        <v>18693</v>
      </c>
      <c r="U596" s="67" t="s">
        <v>204</v>
      </c>
      <c r="V596" s="68" t="s">
        <v>315</v>
      </c>
    </row>
    <row r="597" spans="1:22" s="3" customFormat="1" ht="30" hidden="1" customHeight="1">
      <c r="A597" s="84">
        <v>591</v>
      </c>
      <c r="B597" s="84" t="s">
        <v>1279</v>
      </c>
      <c r="C597" s="84" t="s">
        <v>7</v>
      </c>
      <c r="D597" s="84" t="s">
        <v>226</v>
      </c>
      <c r="E597" s="86" t="s">
        <v>972</v>
      </c>
      <c r="F597" s="87">
        <v>45474</v>
      </c>
      <c r="G597" s="87">
        <v>45809</v>
      </c>
      <c r="H597" s="95">
        <v>90000</v>
      </c>
      <c r="I597" s="95">
        <v>9753.1200000000008</v>
      </c>
      <c r="J597" s="88">
        <v>25</v>
      </c>
      <c r="K597" s="68">
        <f t="shared" si="70"/>
        <v>2583</v>
      </c>
      <c r="L597" s="66">
        <f t="shared" si="64"/>
        <v>6389.9999999999991</v>
      </c>
      <c r="M597" s="66">
        <f t="shared" si="65"/>
        <v>1170</v>
      </c>
      <c r="N597" s="68">
        <f t="shared" si="66"/>
        <v>2736</v>
      </c>
      <c r="O597" s="66">
        <f t="shared" si="67"/>
        <v>6381</v>
      </c>
      <c r="P597" s="66"/>
      <c r="Q597" s="66">
        <f t="shared" si="68"/>
        <v>19260</v>
      </c>
      <c r="R597" s="95">
        <v>15097.12</v>
      </c>
      <c r="S597" s="66">
        <f t="shared" si="69"/>
        <v>13941</v>
      </c>
      <c r="T597" s="95">
        <v>74902.880000000005</v>
      </c>
      <c r="U597" s="67" t="s">
        <v>204</v>
      </c>
      <c r="V597" s="68" t="s">
        <v>316</v>
      </c>
    </row>
    <row r="598" spans="1:22" s="3" customFormat="1" ht="30" hidden="1" customHeight="1">
      <c r="A598" s="84">
        <v>592</v>
      </c>
      <c r="B598" s="84" t="s">
        <v>1158</v>
      </c>
      <c r="C598" s="84" t="s">
        <v>471</v>
      </c>
      <c r="D598" s="84" t="s">
        <v>964</v>
      </c>
      <c r="E598" s="86" t="s">
        <v>972</v>
      </c>
      <c r="F598" s="87">
        <v>45352</v>
      </c>
      <c r="G598" s="87">
        <v>45536</v>
      </c>
      <c r="H598" s="95">
        <v>20000</v>
      </c>
      <c r="I598" s="94">
        <v>0</v>
      </c>
      <c r="J598" s="88">
        <v>25</v>
      </c>
      <c r="K598" s="68">
        <f t="shared" si="70"/>
        <v>574</v>
      </c>
      <c r="L598" s="66">
        <f t="shared" si="64"/>
        <v>1419.9999999999998</v>
      </c>
      <c r="M598" s="66">
        <f t="shared" si="65"/>
        <v>260</v>
      </c>
      <c r="N598" s="68">
        <f t="shared" si="66"/>
        <v>608</v>
      </c>
      <c r="O598" s="66">
        <f t="shared" si="67"/>
        <v>1418</v>
      </c>
      <c r="P598" s="66"/>
      <c r="Q598" s="66">
        <f t="shared" si="68"/>
        <v>4280</v>
      </c>
      <c r="R598" s="95">
        <v>1207</v>
      </c>
      <c r="S598" s="66">
        <f t="shared" si="69"/>
        <v>3098</v>
      </c>
      <c r="T598" s="95">
        <v>18793</v>
      </c>
      <c r="U598" s="67" t="s">
        <v>204</v>
      </c>
      <c r="V598" s="68" t="s">
        <v>315</v>
      </c>
    </row>
    <row r="599" spans="1:22" s="3" customFormat="1" ht="30" hidden="1" customHeight="1">
      <c r="A599" s="84">
        <v>593</v>
      </c>
      <c r="B599" s="84" t="s">
        <v>490</v>
      </c>
      <c r="C599" s="84" t="s">
        <v>102</v>
      </c>
      <c r="D599" s="84" t="s">
        <v>662</v>
      </c>
      <c r="E599" s="86" t="s">
        <v>925</v>
      </c>
      <c r="F599" s="87">
        <v>45412</v>
      </c>
      <c r="G599" s="87">
        <v>45656</v>
      </c>
      <c r="H599" s="95">
        <v>60000</v>
      </c>
      <c r="I599" s="95">
        <v>3486.68</v>
      </c>
      <c r="J599" s="88">
        <v>25</v>
      </c>
      <c r="K599" s="68">
        <f t="shared" si="70"/>
        <v>1722</v>
      </c>
      <c r="L599" s="66">
        <f t="shared" si="64"/>
        <v>4260</v>
      </c>
      <c r="M599" s="66">
        <f t="shared" si="65"/>
        <v>780</v>
      </c>
      <c r="N599" s="68">
        <f t="shared" si="66"/>
        <v>1824</v>
      </c>
      <c r="O599" s="66">
        <f t="shared" si="67"/>
        <v>4254</v>
      </c>
      <c r="P599" s="66"/>
      <c r="Q599" s="66">
        <f t="shared" si="68"/>
        <v>12840</v>
      </c>
      <c r="R599" s="95">
        <v>14780.09</v>
      </c>
      <c r="S599" s="66">
        <f t="shared" si="69"/>
        <v>9294</v>
      </c>
      <c r="T599" s="95">
        <v>45219.91</v>
      </c>
      <c r="U599" s="67" t="s">
        <v>204</v>
      </c>
      <c r="V599" s="68" t="s">
        <v>315</v>
      </c>
    </row>
    <row r="600" spans="1:22" s="3" customFormat="1" ht="30" hidden="1" customHeight="1">
      <c r="A600" s="84">
        <v>594</v>
      </c>
      <c r="B600" s="84" t="s">
        <v>842</v>
      </c>
      <c r="C600" s="84" t="s">
        <v>42</v>
      </c>
      <c r="D600" s="84" t="s">
        <v>964</v>
      </c>
      <c r="E600" s="86" t="s">
        <v>925</v>
      </c>
      <c r="F600" s="87">
        <v>45383</v>
      </c>
      <c r="G600" s="87">
        <v>45597</v>
      </c>
      <c r="H600" s="95">
        <v>47500</v>
      </c>
      <c r="I600" s="95">
        <v>1501.16</v>
      </c>
      <c r="J600" s="88">
        <v>25</v>
      </c>
      <c r="K600" s="68">
        <f t="shared" si="70"/>
        <v>1363.25</v>
      </c>
      <c r="L600" s="66">
        <f t="shared" si="64"/>
        <v>3372.4999999999995</v>
      </c>
      <c r="M600" s="66">
        <f t="shared" si="65"/>
        <v>617.5</v>
      </c>
      <c r="N600" s="68">
        <f t="shared" si="66"/>
        <v>1444</v>
      </c>
      <c r="O600" s="66">
        <f t="shared" si="67"/>
        <v>3367.75</v>
      </c>
      <c r="P600" s="66"/>
      <c r="Q600" s="66">
        <f t="shared" si="68"/>
        <v>10165</v>
      </c>
      <c r="R600" s="95">
        <v>4333.41</v>
      </c>
      <c r="S600" s="66">
        <f t="shared" si="69"/>
        <v>7357.75</v>
      </c>
      <c r="T600" s="95">
        <v>43166.59</v>
      </c>
      <c r="U600" s="67" t="s">
        <v>204</v>
      </c>
      <c r="V600" s="68" t="s">
        <v>315</v>
      </c>
    </row>
    <row r="601" spans="1:22" s="3" customFormat="1" ht="30" hidden="1" customHeight="1">
      <c r="A601" s="84">
        <v>595</v>
      </c>
      <c r="B601" s="84" t="s">
        <v>29</v>
      </c>
      <c r="C601" s="84" t="s">
        <v>30</v>
      </c>
      <c r="D601" s="84" t="s">
        <v>216</v>
      </c>
      <c r="E601" s="86" t="s">
        <v>925</v>
      </c>
      <c r="F601" s="87">
        <v>45383</v>
      </c>
      <c r="G601" s="87">
        <v>45597</v>
      </c>
      <c r="H601" s="95">
        <v>60000</v>
      </c>
      <c r="I601" s="95">
        <v>3486.68</v>
      </c>
      <c r="J601" s="88">
        <v>25</v>
      </c>
      <c r="K601" s="68">
        <f t="shared" si="70"/>
        <v>1722</v>
      </c>
      <c r="L601" s="66">
        <f t="shared" si="64"/>
        <v>4260</v>
      </c>
      <c r="M601" s="66">
        <f t="shared" si="65"/>
        <v>780</v>
      </c>
      <c r="N601" s="68">
        <f t="shared" si="66"/>
        <v>1824</v>
      </c>
      <c r="O601" s="66">
        <f t="shared" si="67"/>
        <v>4254</v>
      </c>
      <c r="P601" s="66"/>
      <c r="Q601" s="66">
        <f t="shared" si="68"/>
        <v>12840</v>
      </c>
      <c r="R601" s="95">
        <v>10908.08</v>
      </c>
      <c r="S601" s="66">
        <f t="shared" si="69"/>
        <v>9294</v>
      </c>
      <c r="T601" s="95">
        <v>49091.92</v>
      </c>
      <c r="U601" s="67" t="s">
        <v>204</v>
      </c>
      <c r="V601" s="68" t="s">
        <v>315</v>
      </c>
    </row>
    <row r="602" spans="1:22" s="3" customFormat="1" ht="30" hidden="1" customHeight="1">
      <c r="A602" s="84">
        <v>596</v>
      </c>
      <c r="B602" s="84" t="s">
        <v>632</v>
      </c>
      <c r="C602" s="84" t="s">
        <v>102</v>
      </c>
      <c r="D602" s="84" t="s">
        <v>210</v>
      </c>
      <c r="E602" s="86" t="s">
        <v>925</v>
      </c>
      <c r="F602" s="87">
        <v>45383</v>
      </c>
      <c r="G602" s="87">
        <v>45597</v>
      </c>
      <c r="H602" s="95">
        <v>60000</v>
      </c>
      <c r="I602" s="95">
        <v>3486.68</v>
      </c>
      <c r="J602" s="88">
        <v>25</v>
      </c>
      <c r="K602" s="68">
        <f t="shared" si="70"/>
        <v>1722</v>
      </c>
      <c r="L602" s="66">
        <f t="shared" si="64"/>
        <v>4260</v>
      </c>
      <c r="M602" s="66">
        <f t="shared" si="65"/>
        <v>780</v>
      </c>
      <c r="N602" s="68">
        <f t="shared" si="66"/>
        <v>1824</v>
      </c>
      <c r="O602" s="66">
        <f t="shared" si="67"/>
        <v>4254</v>
      </c>
      <c r="P602" s="66"/>
      <c r="Q602" s="66">
        <f t="shared" si="68"/>
        <v>12840</v>
      </c>
      <c r="R602" s="95">
        <v>7057.68</v>
      </c>
      <c r="S602" s="66">
        <f t="shared" si="69"/>
        <v>9294</v>
      </c>
      <c r="T602" s="95">
        <v>52942.32</v>
      </c>
      <c r="U602" s="67" t="s">
        <v>204</v>
      </c>
      <c r="V602" s="68" t="s">
        <v>315</v>
      </c>
    </row>
    <row r="603" spans="1:22" s="3" customFormat="1" ht="30" hidden="1" customHeight="1">
      <c r="A603" s="84">
        <v>597</v>
      </c>
      <c r="B603" s="84" t="s">
        <v>293</v>
      </c>
      <c r="C603" s="84" t="s">
        <v>26</v>
      </c>
      <c r="D603" s="84" t="s">
        <v>658</v>
      </c>
      <c r="E603" s="86" t="s">
        <v>925</v>
      </c>
      <c r="F603" s="87">
        <v>45444</v>
      </c>
      <c r="G603" s="87">
        <v>45627</v>
      </c>
      <c r="H603" s="95">
        <v>20000</v>
      </c>
      <c r="I603" s="94">
        <v>0</v>
      </c>
      <c r="J603" s="88">
        <v>25</v>
      </c>
      <c r="K603" s="68">
        <f t="shared" si="70"/>
        <v>574</v>
      </c>
      <c r="L603" s="66">
        <f t="shared" si="64"/>
        <v>1419.9999999999998</v>
      </c>
      <c r="M603" s="66">
        <f t="shared" si="65"/>
        <v>260</v>
      </c>
      <c r="N603" s="68">
        <f t="shared" si="66"/>
        <v>608</v>
      </c>
      <c r="O603" s="66">
        <f t="shared" si="67"/>
        <v>1418</v>
      </c>
      <c r="P603" s="66"/>
      <c r="Q603" s="66">
        <f t="shared" si="68"/>
        <v>4280</v>
      </c>
      <c r="R603" s="95">
        <v>1307</v>
      </c>
      <c r="S603" s="66">
        <f t="shared" si="69"/>
        <v>3098</v>
      </c>
      <c r="T603" s="95">
        <v>18693</v>
      </c>
      <c r="U603" s="67" t="s">
        <v>204</v>
      </c>
      <c r="V603" s="68" t="s">
        <v>315</v>
      </c>
    </row>
    <row r="604" spans="1:22" s="3" customFormat="1" ht="30" hidden="1" customHeight="1">
      <c r="A604" s="84">
        <v>598</v>
      </c>
      <c r="B604" s="84" t="s">
        <v>902</v>
      </c>
      <c r="C604" s="84" t="s">
        <v>26</v>
      </c>
      <c r="D604" s="84" t="s">
        <v>210</v>
      </c>
      <c r="E604" s="86" t="s">
        <v>925</v>
      </c>
      <c r="F604" s="87">
        <v>45383</v>
      </c>
      <c r="G604" s="87">
        <v>45597</v>
      </c>
      <c r="H604" s="95">
        <v>20000</v>
      </c>
      <c r="I604" s="94">
        <v>0</v>
      </c>
      <c r="J604" s="88">
        <v>25</v>
      </c>
      <c r="K604" s="68">
        <f t="shared" si="70"/>
        <v>574</v>
      </c>
      <c r="L604" s="66">
        <f t="shared" si="64"/>
        <v>1419.9999999999998</v>
      </c>
      <c r="M604" s="66">
        <f t="shared" si="65"/>
        <v>260</v>
      </c>
      <c r="N604" s="68">
        <f t="shared" si="66"/>
        <v>608</v>
      </c>
      <c r="O604" s="66">
        <f t="shared" si="67"/>
        <v>1418</v>
      </c>
      <c r="P604" s="66"/>
      <c r="Q604" s="66">
        <f t="shared" si="68"/>
        <v>4280</v>
      </c>
      <c r="R604" s="95">
        <v>1207</v>
      </c>
      <c r="S604" s="66">
        <f t="shared" si="69"/>
        <v>3098</v>
      </c>
      <c r="T604" s="95">
        <v>18793</v>
      </c>
      <c r="U604" s="67" t="s">
        <v>204</v>
      </c>
      <c r="V604" s="68" t="s">
        <v>315</v>
      </c>
    </row>
    <row r="605" spans="1:22" s="3" customFormat="1" ht="30" hidden="1" customHeight="1">
      <c r="A605" s="84">
        <v>599</v>
      </c>
      <c r="B605" s="84" t="s">
        <v>716</v>
      </c>
      <c r="C605" s="84" t="s">
        <v>102</v>
      </c>
      <c r="D605" s="84" t="s">
        <v>210</v>
      </c>
      <c r="E605" s="86" t="s">
        <v>925</v>
      </c>
      <c r="F605" s="87">
        <v>45383</v>
      </c>
      <c r="G605" s="87">
        <v>45597</v>
      </c>
      <c r="H605" s="95">
        <v>90000</v>
      </c>
      <c r="I605" s="95">
        <v>9753.1200000000008</v>
      </c>
      <c r="J605" s="88">
        <v>25</v>
      </c>
      <c r="K605" s="68">
        <f t="shared" si="70"/>
        <v>2583</v>
      </c>
      <c r="L605" s="66">
        <f t="shared" si="64"/>
        <v>6389.9999999999991</v>
      </c>
      <c r="M605" s="66">
        <f t="shared" si="65"/>
        <v>1170</v>
      </c>
      <c r="N605" s="68">
        <f t="shared" si="66"/>
        <v>2736</v>
      </c>
      <c r="O605" s="66">
        <f t="shared" si="67"/>
        <v>6381</v>
      </c>
      <c r="P605" s="66"/>
      <c r="Q605" s="66">
        <f t="shared" si="68"/>
        <v>19260</v>
      </c>
      <c r="R605" s="95">
        <v>15197.12</v>
      </c>
      <c r="S605" s="66">
        <f t="shared" si="69"/>
        <v>13941</v>
      </c>
      <c r="T605" s="95">
        <v>74802.880000000005</v>
      </c>
      <c r="U605" s="67" t="s">
        <v>204</v>
      </c>
      <c r="V605" s="68" t="s">
        <v>315</v>
      </c>
    </row>
    <row r="606" spans="1:22" s="3" customFormat="1" ht="30" hidden="1" customHeight="1">
      <c r="A606" s="84">
        <v>600</v>
      </c>
      <c r="B606" s="84" t="s">
        <v>599</v>
      </c>
      <c r="C606" s="84" t="s">
        <v>6</v>
      </c>
      <c r="D606" s="84" t="s">
        <v>866</v>
      </c>
      <c r="E606" s="86" t="s">
        <v>925</v>
      </c>
      <c r="F606" s="87">
        <v>45383</v>
      </c>
      <c r="G606" s="87">
        <v>45597</v>
      </c>
      <c r="H606" s="95">
        <v>130000</v>
      </c>
      <c r="I606" s="95">
        <v>18733.25</v>
      </c>
      <c r="J606" s="88">
        <v>25</v>
      </c>
      <c r="K606" s="68">
        <f t="shared" si="70"/>
        <v>3731</v>
      </c>
      <c r="L606" s="66">
        <f t="shared" si="64"/>
        <v>9230</v>
      </c>
      <c r="M606" s="66">
        <f t="shared" si="65"/>
        <v>1690</v>
      </c>
      <c r="N606" s="68">
        <f t="shared" si="66"/>
        <v>3952</v>
      </c>
      <c r="O606" s="66">
        <f t="shared" si="67"/>
        <v>9217</v>
      </c>
      <c r="P606" s="66"/>
      <c r="Q606" s="66">
        <f t="shared" si="68"/>
        <v>27820</v>
      </c>
      <c r="R606" s="95">
        <v>28256.71</v>
      </c>
      <c r="S606" s="66">
        <f t="shared" si="69"/>
        <v>20137</v>
      </c>
      <c r="T606" s="95">
        <v>101743.29</v>
      </c>
      <c r="U606" s="67" t="s">
        <v>204</v>
      </c>
      <c r="V606" s="68" t="s">
        <v>315</v>
      </c>
    </row>
    <row r="607" spans="1:22" s="3" customFormat="1" ht="30" hidden="1" customHeight="1">
      <c r="A607" s="84">
        <v>601</v>
      </c>
      <c r="B607" s="84" t="s">
        <v>330</v>
      </c>
      <c r="C607" s="84" t="s">
        <v>87</v>
      </c>
      <c r="D607" s="84" t="s">
        <v>860</v>
      </c>
      <c r="E607" s="86" t="s">
        <v>925</v>
      </c>
      <c r="F607" s="87">
        <v>45413</v>
      </c>
      <c r="G607" s="87">
        <v>45597</v>
      </c>
      <c r="H607" s="95">
        <v>45000</v>
      </c>
      <c r="I607" s="95">
        <v>1148.33</v>
      </c>
      <c r="J607" s="88">
        <v>25</v>
      </c>
      <c r="K607" s="68">
        <f t="shared" si="70"/>
        <v>1291.5</v>
      </c>
      <c r="L607" s="66">
        <f t="shared" si="64"/>
        <v>3194.9999999999995</v>
      </c>
      <c r="M607" s="66">
        <f t="shared" si="65"/>
        <v>585</v>
      </c>
      <c r="N607" s="68">
        <f t="shared" si="66"/>
        <v>1368</v>
      </c>
      <c r="O607" s="66">
        <f t="shared" si="67"/>
        <v>3190.5</v>
      </c>
      <c r="P607" s="68"/>
      <c r="Q607" s="66">
        <f t="shared" si="68"/>
        <v>9630</v>
      </c>
      <c r="R607" s="95">
        <v>3932.83</v>
      </c>
      <c r="S607" s="66">
        <f t="shared" si="69"/>
        <v>6970.5</v>
      </c>
      <c r="T607" s="95">
        <v>41067.17</v>
      </c>
      <c r="U607" s="67" t="s">
        <v>204</v>
      </c>
      <c r="V607" s="68" t="s">
        <v>315</v>
      </c>
    </row>
    <row r="608" spans="1:22" s="3" customFormat="1" ht="30" hidden="1" customHeight="1">
      <c r="A608" s="84">
        <v>602</v>
      </c>
      <c r="B608" s="84" t="s">
        <v>152</v>
      </c>
      <c r="C608" s="84" t="s">
        <v>26</v>
      </c>
      <c r="D608" s="84" t="s">
        <v>807</v>
      </c>
      <c r="E608" s="86" t="s">
        <v>925</v>
      </c>
      <c r="F608" s="87">
        <v>45383</v>
      </c>
      <c r="G608" s="87">
        <v>45597</v>
      </c>
      <c r="H608" s="95">
        <v>20000</v>
      </c>
      <c r="I608" s="94">
        <v>0</v>
      </c>
      <c r="J608" s="88">
        <v>25</v>
      </c>
      <c r="K608" s="68">
        <f t="shared" si="70"/>
        <v>574</v>
      </c>
      <c r="L608" s="66">
        <f t="shared" si="64"/>
        <v>1419.9999999999998</v>
      </c>
      <c r="M608" s="66">
        <f t="shared" si="65"/>
        <v>260</v>
      </c>
      <c r="N608" s="68">
        <f t="shared" si="66"/>
        <v>608</v>
      </c>
      <c r="O608" s="66">
        <f t="shared" si="67"/>
        <v>1418</v>
      </c>
      <c r="P608" s="66"/>
      <c r="Q608" s="66">
        <f t="shared" si="68"/>
        <v>4280</v>
      </c>
      <c r="R608" s="95">
        <v>1307</v>
      </c>
      <c r="S608" s="66">
        <f t="shared" si="69"/>
        <v>3098</v>
      </c>
      <c r="T608" s="95">
        <v>18693</v>
      </c>
      <c r="U608" s="67" t="s">
        <v>204</v>
      </c>
      <c r="V608" s="68" t="s">
        <v>315</v>
      </c>
    </row>
    <row r="609" spans="1:22" s="3" customFormat="1" ht="30" hidden="1" customHeight="1">
      <c r="A609" s="84">
        <v>603</v>
      </c>
      <c r="B609" s="84" t="s">
        <v>1280</v>
      </c>
      <c r="C609" s="84" t="s">
        <v>1418</v>
      </c>
      <c r="D609" s="84" t="s">
        <v>794</v>
      </c>
      <c r="E609" s="86" t="s">
        <v>972</v>
      </c>
      <c r="F609" s="87">
        <v>45474</v>
      </c>
      <c r="G609" s="87">
        <v>45809</v>
      </c>
      <c r="H609" s="95">
        <v>23000</v>
      </c>
      <c r="I609" s="94">
        <v>0</v>
      </c>
      <c r="J609" s="88">
        <v>25</v>
      </c>
      <c r="K609" s="68">
        <f t="shared" si="70"/>
        <v>660.1</v>
      </c>
      <c r="L609" s="66">
        <f t="shared" si="64"/>
        <v>1632.9999999999998</v>
      </c>
      <c r="M609" s="66">
        <f t="shared" si="65"/>
        <v>299</v>
      </c>
      <c r="N609" s="68">
        <f t="shared" si="66"/>
        <v>699.2</v>
      </c>
      <c r="O609" s="66">
        <f t="shared" si="67"/>
        <v>1630.7</v>
      </c>
      <c r="P609" s="66"/>
      <c r="Q609" s="66">
        <f t="shared" si="68"/>
        <v>4922</v>
      </c>
      <c r="R609" s="95">
        <v>1384.3</v>
      </c>
      <c r="S609" s="66">
        <f t="shared" si="69"/>
        <v>3562.7</v>
      </c>
      <c r="T609" s="95">
        <v>21615.7</v>
      </c>
      <c r="U609" s="67" t="s">
        <v>204</v>
      </c>
      <c r="V609" s="68" t="s">
        <v>316</v>
      </c>
    </row>
    <row r="610" spans="1:22" s="3" customFormat="1" ht="30" hidden="1" customHeight="1">
      <c r="A610" s="84">
        <v>604</v>
      </c>
      <c r="B610" s="84" t="s">
        <v>1057</v>
      </c>
      <c r="C610" s="84" t="s">
        <v>1110</v>
      </c>
      <c r="D610" s="84" t="s">
        <v>227</v>
      </c>
      <c r="E610" s="86" t="s">
        <v>972</v>
      </c>
      <c r="F610" s="87">
        <v>45444</v>
      </c>
      <c r="G610" s="87">
        <v>45627</v>
      </c>
      <c r="H610" s="95">
        <v>25000</v>
      </c>
      <c r="I610" s="94">
        <v>0</v>
      </c>
      <c r="J610" s="88">
        <v>25</v>
      </c>
      <c r="K610" s="68">
        <f t="shared" si="70"/>
        <v>717.5</v>
      </c>
      <c r="L610" s="66">
        <f t="shared" si="64"/>
        <v>1774.9999999999998</v>
      </c>
      <c r="M610" s="66">
        <f t="shared" si="65"/>
        <v>325</v>
      </c>
      <c r="N610" s="68">
        <f t="shared" si="66"/>
        <v>760</v>
      </c>
      <c r="O610" s="66">
        <f t="shared" si="67"/>
        <v>1772.5000000000002</v>
      </c>
      <c r="P610" s="90"/>
      <c r="Q610" s="66">
        <f t="shared" si="68"/>
        <v>5350</v>
      </c>
      <c r="R610" s="95">
        <v>1502.5</v>
      </c>
      <c r="S610" s="66">
        <f t="shared" si="69"/>
        <v>3872.5</v>
      </c>
      <c r="T610" s="95">
        <v>23497.5</v>
      </c>
      <c r="U610" s="67" t="s">
        <v>204</v>
      </c>
      <c r="V610" s="91" t="s">
        <v>315</v>
      </c>
    </row>
    <row r="611" spans="1:22" s="3" customFormat="1" ht="30" hidden="1" customHeight="1">
      <c r="A611" s="84">
        <v>605</v>
      </c>
      <c r="B611" s="84" t="s">
        <v>265</v>
      </c>
      <c r="C611" s="84" t="s">
        <v>308</v>
      </c>
      <c r="D611" s="84" t="s">
        <v>207</v>
      </c>
      <c r="E611" s="86" t="s">
        <v>925</v>
      </c>
      <c r="F611" s="87">
        <v>45444</v>
      </c>
      <c r="G611" s="87">
        <v>45627</v>
      </c>
      <c r="H611" s="95">
        <v>130000</v>
      </c>
      <c r="I611" s="95">
        <v>19162.12</v>
      </c>
      <c r="J611" s="88">
        <v>25</v>
      </c>
      <c r="K611" s="68">
        <f t="shared" si="70"/>
        <v>3731</v>
      </c>
      <c r="L611" s="66">
        <f t="shared" si="64"/>
        <v>9230</v>
      </c>
      <c r="M611" s="66">
        <f t="shared" si="65"/>
        <v>1690</v>
      </c>
      <c r="N611" s="68">
        <f t="shared" si="66"/>
        <v>3952</v>
      </c>
      <c r="O611" s="66">
        <f t="shared" si="67"/>
        <v>9217</v>
      </c>
      <c r="P611" s="66"/>
      <c r="Q611" s="66">
        <f t="shared" si="68"/>
        <v>27820</v>
      </c>
      <c r="R611" s="95">
        <v>26870.12</v>
      </c>
      <c r="S611" s="66">
        <f t="shared" si="69"/>
        <v>20137</v>
      </c>
      <c r="T611" s="95">
        <v>103129.88</v>
      </c>
      <c r="U611" s="67" t="s">
        <v>204</v>
      </c>
      <c r="V611" s="68" t="s">
        <v>315</v>
      </c>
    </row>
    <row r="612" spans="1:22" s="3" customFormat="1" ht="30" hidden="1" customHeight="1">
      <c r="A612" s="84">
        <v>606</v>
      </c>
      <c r="B612" s="84" t="s">
        <v>326</v>
      </c>
      <c r="C612" s="84" t="s">
        <v>66</v>
      </c>
      <c r="D612" s="84" t="s">
        <v>865</v>
      </c>
      <c r="E612" s="86" t="s">
        <v>925</v>
      </c>
      <c r="F612" s="87">
        <v>45474</v>
      </c>
      <c r="G612" s="87">
        <v>45809</v>
      </c>
      <c r="H612" s="95">
        <v>40000</v>
      </c>
      <c r="I612" s="94">
        <v>185.33</v>
      </c>
      <c r="J612" s="88">
        <v>25</v>
      </c>
      <c r="K612" s="68">
        <f t="shared" si="70"/>
        <v>1148</v>
      </c>
      <c r="L612" s="66">
        <f t="shared" si="64"/>
        <v>2839.9999999999995</v>
      </c>
      <c r="M612" s="66">
        <f t="shared" si="65"/>
        <v>520</v>
      </c>
      <c r="N612" s="68">
        <f t="shared" si="66"/>
        <v>1216</v>
      </c>
      <c r="O612" s="66">
        <f t="shared" si="67"/>
        <v>2836</v>
      </c>
      <c r="P612" s="66"/>
      <c r="Q612" s="66">
        <f t="shared" si="68"/>
        <v>8560</v>
      </c>
      <c r="R612" s="95">
        <v>5389.79</v>
      </c>
      <c r="S612" s="66">
        <f t="shared" si="69"/>
        <v>6196</v>
      </c>
      <c r="T612" s="95">
        <v>34610.21</v>
      </c>
      <c r="U612" s="67" t="s">
        <v>204</v>
      </c>
      <c r="V612" s="68" t="s">
        <v>315</v>
      </c>
    </row>
    <row r="613" spans="1:22" s="3" customFormat="1" ht="30" hidden="1" customHeight="1">
      <c r="A613" s="84">
        <v>607</v>
      </c>
      <c r="B613" s="84" t="s">
        <v>1281</v>
      </c>
      <c r="C613" s="84" t="s">
        <v>17</v>
      </c>
      <c r="D613" s="84" t="s">
        <v>992</v>
      </c>
      <c r="E613" s="86" t="s">
        <v>972</v>
      </c>
      <c r="F613" s="87">
        <v>45474</v>
      </c>
      <c r="G613" s="87">
        <v>45809</v>
      </c>
      <c r="H613" s="95">
        <v>10000</v>
      </c>
      <c r="I613" s="94">
        <v>0</v>
      </c>
      <c r="J613" s="88">
        <v>25</v>
      </c>
      <c r="K613" s="68">
        <f t="shared" si="70"/>
        <v>287</v>
      </c>
      <c r="L613" s="66">
        <f t="shared" si="64"/>
        <v>709.99999999999989</v>
      </c>
      <c r="M613" s="66">
        <f t="shared" si="65"/>
        <v>130</v>
      </c>
      <c r="N613" s="68">
        <f t="shared" si="66"/>
        <v>304</v>
      </c>
      <c r="O613" s="66">
        <f t="shared" si="67"/>
        <v>709</v>
      </c>
      <c r="P613" s="66"/>
      <c r="Q613" s="66">
        <f t="shared" si="68"/>
        <v>2140</v>
      </c>
      <c r="R613" s="94">
        <v>616</v>
      </c>
      <c r="S613" s="66">
        <f t="shared" si="69"/>
        <v>1549</v>
      </c>
      <c r="T613" s="95">
        <v>9384</v>
      </c>
      <c r="U613" s="67" t="s">
        <v>204</v>
      </c>
      <c r="V613" s="68" t="s">
        <v>316</v>
      </c>
    </row>
    <row r="614" spans="1:22" s="3" customFormat="1" ht="30" hidden="1" customHeight="1">
      <c r="A614" s="84">
        <v>608</v>
      </c>
      <c r="B614" s="84" t="s">
        <v>1506</v>
      </c>
      <c r="C614" s="84" t="s">
        <v>1567</v>
      </c>
      <c r="D614" s="84" t="s">
        <v>1568</v>
      </c>
      <c r="E614" s="86" t="s">
        <v>972</v>
      </c>
      <c r="F614" s="87">
        <v>45505</v>
      </c>
      <c r="G614" s="87">
        <v>45689</v>
      </c>
      <c r="H614" s="95">
        <v>13000</v>
      </c>
      <c r="I614" s="94">
        <v>0</v>
      </c>
      <c r="J614" s="88">
        <v>25</v>
      </c>
      <c r="K614" s="68">
        <f t="shared" si="70"/>
        <v>373.1</v>
      </c>
      <c r="L614" s="66">
        <f t="shared" si="64"/>
        <v>922.99999999999989</v>
      </c>
      <c r="M614" s="66">
        <f t="shared" si="65"/>
        <v>169</v>
      </c>
      <c r="N614" s="68">
        <f t="shared" si="66"/>
        <v>395.2</v>
      </c>
      <c r="O614" s="66">
        <f t="shared" si="67"/>
        <v>921.7</v>
      </c>
      <c r="P614" s="93"/>
      <c r="Q614" s="66">
        <f t="shared" si="68"/>
        <v>2782</v>
      </c>
      <c r="R614" s="94">
        <v>793.3</v>
      </c>
      <c r="S614" s="66">
        <f t="shared" si="69"/>
        <v>2013.7</v>
      </c>
      <c r="T614" s="95">
        <v>12206.7</v>
      </c>
      <c r="U614" s="67" t="s">
        <v>204</v>
      </c>
      <c r="V614" s="91" t="s">
        <v>315</v>
      </c>
    </row>
    <row r="615" spans="1:22" s="3" customFormat="1" ht="30" hidden="1" customHeight="1">
      <c r="A615" s="84">
        <v>609</v>
      </c>
      <c r="B615" s="84" t="s">
        <v>1507</v>
      </c>
      <c r="C615" s="84" t="s">
        <v>26</v>
      </c>
      <c r="D615" s="84" t="s">
        <v>821</v>
      </c>
      <c r="E615" s="86" t="s">
        <v>925</v>
      </c>
      <c r="F615" s="87">
        <v>45505</v>
      </c>
      <c r="G615" s="87">
        <v>45689</v>
      </c>
      <c r="H615" s="95">
        <v>35000</v>
      </c>
      <c r="I615" s="94">
        <v>0</v>
      </c>
      <c r="J615" s="88">
        <v>25</v>
      </c>
      <c r="K615" s="68">
        <f t="shared" si="70"/>
        <v>1004.5</v>
      </c>
      <c r="L615" s="66">
        <f t="shared" si="64"/>
        <v>2485</v>
      </c>
      <c r="M615" s="66">
        <f t="shared" si="65"/>
        <v>455</v>
      </c>
      <c r="N615" s="68">
        <f t="shared" si="66"/>
        <v>1064</v>
      </c>
      <c r="O615" s="66">
        <f t="shared" si="67"/>
        <v>2481.5</v>
      </c>
      <c r="P615" s="93"/>
      <c r="Q615" s="66">
        <f t="shared" si="68"/>
        <v>7490</v>
      </c>
      <c r="R615" s="95">
        <v>2093.5</v>
      </c>
      <c r="S615" s="66">
        <f t="shared" si="69"/>
        <v>5421.5</v>
      </c>
      <c r="T615" s="95">
        <v>32906.5</v>
      </c>
      <c r="U615" s="67" t="s">
        <v>204</v>
      </c>
      <c r="V615" s="91" t="s">
        <v>315</v>
      </c>
    </row>
    <row r="616" spans="1:22" s="3" customFormat="1" ht="30" hidden="1" customHeight="1">
      <c r="A616" s="84">
        <v>610</v>
      </c>
      <c r="B616" s="84" t="s">
        <v>578</v>
      </c>
      <c r="C616" s="84" t="s">
        <v>26</v>
      </c>
      <c r="D616" s="84" t="s">
        <v>588</v>
      </c>
      <c r="E616" s="86" t="s">
        <v>925</v>
      </c>
      <c r="F616" s="87">
        <v>45383</v>
      </c>
      <c r="G616" s="87">
        <v>45597</v>
      </c>
      <c r="H616" s="95">
        <v>20000</v>
      </c>
      <c r="I616" s="94">
        <v>0</v>
      </c>
      <c r="J616" s="88">
        <v>25</v>
      </c>
      <c r="K616" s="68">
        <f t="shared" si="70"/>
        <v>574</v>
      </c>
      <c r="L616" s="66">
        <f t="shared" si="64"/>
        <v>1419.9999999999998</v>
      </c>
      <c r="M616" s="66">
        <f t="shared" si="65"/>
        <v>260</v>
      </c>
      <c r="N616" s="68">
        <f t="shared" si="66"/>
        <v>608</v>
      </c>
      <c r="O616" s="66">
        <f t="shared" si="67"/>
        <v>1418</v>
      </c>
      <c r="P616" s="66"/>
      <c r="Q616" s="66">
        <f t="shared" si="68"/>
        <v>4280</v>
      </c>
      <c r="R616" s="95">
        <v>1307</v>
      </c>
      <c r="S616" s="66">
        <f t="shared" si="69"/>
        <v>3098</v>
      </c>
      <c r="T616" s="95">
        <v>18693</v>
      </c>
      <c r="U616" s="67" t="s">
        <v>204</v>
      </c>
      <c r="V616" s="68" t="s">
        <v>315</v>
      </c>
    </row>
    <row r="617" spans="1:22" s="3" customFormat="1" ht="30" hidden="1" customHeight="1">
      <c r="A617" s="84">
        <v>611</v>
      </c>
      <c r="B617" s="84" t="s">
        <v>1282</v>
      </c>
      <c r="C617" s="84" t="s">
        <v>17</v>
      </c>
      <c r="D617" s="84" t="s">
        <v>1424</v>
      </c>
      <c r="E617" s="86" t="s">
        <v>972</v>
      </c>
      <c r="F617" s="87">
        <v>45474</v>
      </c>
      <c r="G617" s="87">
        <v>45809</v>
      </c>
      <c r="H617" s="95">
        <v>20000</v>
      </c>
      <c r="I617" s="94">
        <v>0</v>
      </c>
      <c r="J617" s="88">
        <v>25</v>
      </c>
      <c r="K617" s="68">
        <f t="shared" si="70"/>
        <v>574</v>
      </c>
      <c r="L617" s="66">
        <f t="shared" si="64"/>
        <v>1419.9999999999998</v>
      </c>
      <c r="M617" s="66">
        <f t="shared" si="65"/>
        <v>260</v>
      </c>
      <c r="N617" s="68">
        <f t="shared" si="66"/>
        <v>608</v>
      </c>
      <c r="O617" s="66">
        <f t="shared" si="67"/>
        <v>1418</v>
      </c>
      <c r="P617" s="66"/>
      <c r="Q617" s="66">
        <f t="shared" si="68"/>
        <v>4280</v>
      </c>
      <c r="R617" s="95">
        <v>1207</v>
      </c>
      <c r="S617" s="66">
        <f t="shared" si="69"/>
        <v>3098</v>
      </c>
      <c r="T617" s="95">
        <v>18793</v>
      </c>
      <c r="U617" s="67" t="s">
        <v>204</v>
      </c>
      <c r="V617" s="68" t="s">
        <v>316</v>
      </c>
    </row>
    <row r="618" spans="1:22" s="3" customFormat="1" ht="30" hidden="1" customHeight="1">
      <c r="A618" s="84">
        <v>612</v>
      </c>
      <c r="B618" s="84" t="s">
        <v>441</v>
      </c>
      <c r="C618" s="84" t="s">
        <v>26</v>
      </c>
      <c r="D618" s="84" t="s">
        <v>786</v>
      </c>
      <c r="E618" s="86" t="s">
        <v>925</v>
      </c>
      <c r="F618" s="87">
        <v>45412</v>
      </c>
      <c r="G618" s="87">
        <v>45656</v>
      </c>
      <c r="H618" s="95">
        <v>20000</v>
      </c>
      <c r="I618" s="94">
        <v>0</v>
      </c>
      <c r="J618" s="88">
        <v>25</v>
      </c>
      <c r="K618" s="68">
        <f t="shared" si="70"/>
        <v>574</v>
      </c>
      <c r="L618" s="66">
        <f t="shared" si="64"/>
        <v>1419.9999999999998</v>
      </c>
      <c r="M618" s="66">
        <f t="shared" si="65"/>
        <v>260</v>
      </c>
      <c r="N618" s="68">
        <f t="shared" si="66"/>
        <v>608</v>
      </c>
      <c r="O618" s="66">
        <f t="shared" si="67"/>
        <v>1418</v>
      </c>
      <c r="P618" s="66"/>
      <c r="Q618" s="66">
        <f t="shared" si="68"/>
        <v>4280</v>
      </c>
      <c r="R618" s="95">
        <v>1207</v>
      </c>
      <c r="S618" s="66">
        <f t="shared" si="69"/>
        <v>3098</v>
      </c>
      <c r="T618" s="95">
        <v>18793</v>
      </c>
      <c r="U618" s="67" t="s">
        <v>204</v>
      </c>
      <c r="V618" s="68" t="s">
        <v>315</v>
      </c>
    </row>
    <row r="619" spans="1:22" s="3" customFormat="1" ht="30" hidden="1" customHeight="1">
      <c r="A619" s="84">
        <v>613</v>
      </c>
      <c r="B619" s="84" t="s">
        <v>1283</v>
      </c>
      <c r="C619" s="84" t="s">
        <v>8</v>
      </c>
      <c r="D619" s="84" t="s">
        <v>663</v>
      </c>
      <c r="E619" s="86" t="s">
        <v>972</v>
      </c>
      <c r="F619" s="87">
        <v>45474</v>
      </c>
      <c r="G619" s="87">
        <v>45809</v>
      </c>
      <c r="H619" s="95">
        <v>10000</v>
      </c>
      <c r="I619" s="94">
        <v>0</v>
      </c>
      <c r="J619" s="88">
        <v>25</v>
      </c>
      <c r="K619" s="68">
        <f t="shared" si="70"/>
        <v>287</v>
      </c>
      <c r="L619" s="66">
        <f t="shared" si="64"/>
        <v>709.99999999999989</v>
      </c>
      <c r="M619" s="66">
        <f t="shared" si="65"/>
        <v>130</v>
      </c>
      <c r="N619" s="68">
        <f t="shared" si="66"/>
        <v>304</v>
      </c>
      <c r="O619" s="66">
        <f t="shared" si="67"/>
        <v>709</v>
      </c>
      <c r="P619" s="66"/>
      <c r="Q619" s="66">
        <f t="shared" si="68"/>
        <v>2140</v>
      </c>
      <c r="R619" s="94">
        <v>616</v>
      </c>
      <c r="S619" s="66">
        <f t="shared" si="69"/>
        <v>1549</v>
      </c>
      <c r="T619" s="95">
        <v>9384</v>
      </c>
      <c r="U619" s="67" t="s">
        <v>204</v>
      </c>
      <c r="V619" s="68" t="s">
        <v>316</v>
      </c>
    </row>
    <row r="620" spans="1:22" s="3" customFormat="1" ht="30" hidden="1" customHeight="1">
      <c r="A620" s="84">
        <v>614</v>
      </c>
      <c r="B620" s="84" t="s">
        <v>179</v>
      </c>
      <c r="C620" s="84" t="s">
        <v>104</v>
      </c>
      <c r="D620" s="84" t="s">
        <v>791</v>
      </c>
      <c r="E620" s="86" t="s">
        <v>925</v>
      </c>
      <c r="F620" s="87">
        <v>45412</v>
      </c>
      <c r="G620" s="87">
        <v>45656</v>
      </c>
      <c r="H620" s="95">
        <v>40000</v>
      </c>
      <c r="I620" s="94">
        <v>442.65</v>
      </c>
      <c r="J620" s="88">
        <v>25</v>
      </c>
      <c r="K620" s="68">
        <f t="shared" si="70"/>
        <v>1148</v>
      </c>
      <c r="L620" s="66">
        <f t="shared" si="64"/>
        <v>2839.9999999999995</v>
      </c>
      <c r="M620" s="66">
        <f t="shared" si="65"/>
        <v>520</v>
      </c>
      <c r="N620" s="68">
        <f t="shared" si="66"/>
        <v>1216</v>
      </c>
      <c r="O620" s="66">
        <f t="shared" si="67"/>
        <v>2836</v>
      </c>
      <c r="P620" s="66"/>
      <c r="Q620" s="66">
        <f t="shared" si="68"/>
        <v>8560</v>
      </c>
      <c r="R620" s="95">
        <v>2831.65</v>
      </c>
      <c r="S620" s="66">
        <f t="shared" si="69"/>
        <v>6196</v>
      </c>
      <c r="T620" s="95">
        <v>37168.35</v>
      </c>
      <c r="U620" s="67" t="s">
        <v>204</v>
      </c>
      <c r="V620" s="68" t="s">
        <v>315</v>
      </c>
    </row>
    <row r="621" spans="1:22" s="3" customFormat="1" ht="30" hidden="1" customHeight="1">
      <c r="A621" s="84">
        <v>615</v>
      </c>
      <c r="B621" s="84" t="s">
        <v>449</v>
      </c>
      <c r="C621" s="84" t="s">
        <v>15</v>
      </c>
      <c r="D621" s="84" t="s">
        <v>588</v>
      </c>
      <c r="E621" s="86" t="s">
        <v>925</v>
      </c>
      <c r="F621" s="87">
        <v>45383</v>
      </c>
      <c r="G621" s="87">
        <v>45597</v>
      </c>
      <c r="H621" s="95">
        <v>22000</v>
      </c>
      <c r="I621" s="94">
        <v>0</v>
      </c>
      <c r="J621" s="88">
        <v>25</v>
      </c>
      <c r="K621" s="68">
        <f t="shared" si="70"/>
        <v>631.4</v>
      </c>
      <c r="L621" s="66">
        <f t="shared" si="64"/>
        <v>1561.9999999999998</v>
      </c>
      <c r="M621" s="66">
        <f t="shared" si="65"/>
        <v>286</v>
      </c>
      <c r="N621" s="68">
        <f t="shared" si="66"/>
        <v>668.8</v>
      </c>
      <c r="O621" s="66">
        <f t="shared" si="67"/>
        <v>1559.8000000000002</v>
      </c>
      <c r="P621" s="66"/>
      <c r="Q621" s="66">
        <f t="shared" si="68"/>
        <v>4708</v>
      </c>
      <c r="R621" s="95">
        <v>1325.2</v>
      </c>
      <c r="S621" s="66">
        <f t="shared" si="69"/>
        <v>3407.8</v>
      </c>
      <c r="T621" s="95">
        <v>20674.8</v>
      </c>
      <c r="U621" s="67" t="s">
        <v>204</v>
      </c>
      <c r="V621" s="68" t="s">
        <v>315</v>
      </c>
    </row>
    <row r="622" spans="1:22" s="3" customFormat="1" ht="30" hidden="1" customHeight="1">
      <c r="A622" s="84">
        <v>616</v>
      </c>
      <c r="B622" s="84" t="s">
        <v>1284</v>
      </c>
      <c r="C622" s="84" t="s">
        <v>108</v>
      </c>
      <c r="D622" s="84" t="s">
        <v>1424</v>
      </c>
      <c r="E622" s="86" t="s">
        <v>972</v>
      </c>
      <c r="F622" s="87">
        <v>45474</v>
      </c>
      <c r="G622" s="87">
        <v>45809</v>
      </c>
      <c r="H622" s="95">
        <v>15000</v>
      </c>
      <c r="I622" s="94">
        <v>0</v>
      </c>
      <c r="J622" s="88">
        <v>25</v>
      </c>
      <c r="K622" s="68">
        <f t="shared" si="70"/>
        <v>430.5</v>
      </c>
      <c r="L622" s="66">
        <f t="shared" si="64"/>
        <v>1065</v>
      </c>
      <c r="M622" s="66">
        <f t="shared" si="65"/>
        <v>195</v>
      </c>
      <c r="N622" s="68">
        <f t="shared" si="66"/>
        <v>456</v>
      </c>
      <c r="O622" s="66">
        <f t="shared" si="67"/>
        <v>1063.5</v>
      </c>
      <c r="P622" s="66"/>
      <c r="Q622" s="66">
        <f t="shared" si="68"/>
        <v>3210</v>
      </c>
      <c r="R622" s="94">
        <v>911.5</v>
      </c>
      <c r="S622" s="66">
        <f t="shared" si="69"/>
        <v>2323.5</v>
      </c>
      <c r="T622" s="95">
        <v>14088.5</v>
      </c>
      <c r="U622" s="67" t="s">
        <v>204</v>
      </c>
      <c r="V622" s="68" t="s">
        <v>316</v>
      </c>
    </row>
    <row r="623" spans="1:22" s="3" customFormat="1" ht="30" hidden="1" customHeight="1">
      <c r="A623" s="84">
        <v>617</v>
      </c>
      <c r="B623" s="84" t="s">
        <v>1584</v>
      </c>
      <c r="C623" s="84" t="s">
        <v>1110</v>
      </c>
      <c r="D623" s="84" t="s">
        <v>227</v>
      </c>
      <c r="E623" s="86" t="s">
        <v>972</v>
      </c>
      <c r="F623" s="87">
        <v>45444</v>
      </c>
      <c r="G623" s="87">
        <v>45627</v>
      </c>
      <c r="H623" s="95">
        <v>25000</v>
      </c>
      <c r="I623" s="94">
        <v>0</v>
      </c>
      <c r="J623" s="88">
        <v>25</v>
      </c>
      <c r="K623" s="68">
        <f t="shared" si="70"/>
        <v>717.5</v>
      </c>
      <c r="L623" s="66">
        <f t="shared" si="64"/>
        <v>1774.9999999999998</v>
      </c>
      <c r="M623" s="66">
        <f t="shared" si="65"/>
        <v>325</v>
      </c>
      <c r="N623" s="68">
        <f t="shared" si="66"/>
        <v>760</v>
      </c>
      <c r="O623" s="66">
        <f t="shared" si="67"/>
        <v>1772.5000000000002</v>
      </c>
      <c r="P623" s="66"/>
      <c r="Q623" s="66">
        <f t="shared" si="68"/>
        <v>5350</v>
      </c>
      <c r="R623" s="95">
        <v>1502.5</v>
      </c>
      <c r="S623" s="66">
        <f t="shared" si="69"/>
        <v>3872.5</v>
      </c>
      <c r="T623" s="95">
        <v>23497.5</v>
      </c>
      <c r="U623" s="67" t="s">
        <v>204</v>
      </c>
      <c r="V623" s="68" t="s">
        <v>315</v>
      </c>
    </row>
    <row r="624" spans="1:22" s="3" customFormat="1" ht="30" hidden="1" customHeight="1">
      <c r="A624" s="84">
        <v>618</v>
      </c>
      <c r="B624" s="84" t="s">
        <v>903</v>
      </c>
      <c r="C624" s="84" t="s">
        <v>26</v>
      </c>
      <c r="D624" s="84" t="s">
        <v>729</v>
      </c>
      <c r="E624" s="86" t="s">
        <v>925</v>
      </c>
      <c r="F624" s="87">
        <v>45412</v>
      </c>
      <c r="G624" s="87">
        <v>45656</v>
      </c>
      <c r="H624" s="95">
        <v>32000</v>
      </c>
      <c r="I624" s="94">
        <v>0</v>
      </c>
      <c r="J624" s="88">
        <v>25</v>
      </c>
      <c r="K624" s="68">
        <f t="shared" si="70"/>
        <v>918.4</v>
      </c>
      <c r="L624" s="66">
        <f t="shared" si="64"/>
        <v>2272</v>
      </c>
      <c r="M624" s="66">
        <f t="shared" si="65"/>
        <v>416</v>
      </c>
      <c r="N624" s="68">
        <f t="shared" si="66"/>
        <v>972.8</v>
      </c>
      <c r="O624" s="66">
        <f t="shared" si="67"/>
        <v>2268.8000000000002</v>
      </c>
      <c r="P624" s="66"/>
      <c r="Q624" s="66">
        <f t="shared" si="68"/>
        <v>6848</v>
      </c>
      <c r="R624" s="95">
        <v>1916.2</v>
      </c>
      <c r="S624" s="66">
        <f t="shared" si="69"/>
        <v>4956.8</v>
      </c>
      <c r="T624" s="95">
        <v>30083.8</v>
      </c>
      <c r="U624" s="67" t="s">
        <v>204</v>
      </c>
      <c r="V624" s="68" t="s">
        <v>315</v>
      </c>
    </row>
    <row r="625" spans="1:22" s="3" customFormat="1" ht="30" hidden="1" customHeight="1">
      <c r="A625" s="84">
        <v>619</v>
      </c>
      <c r="B625" s="84" t="s">
        <v>1058</v>
      </c>
      <c r="C625" s="84" t="s">
        <v>26</v>
      </c>
      <c r="D625" s="84" t="s">
        <v>676</v>
      </c>
      <c r="E625" s="86" t="s">
        <v>925</v>
      </c>
      <c r="F625" s="87">
        <v>45444</v>
      </c>
      <c r="G625" s="87">
        <v>45627</v>
      </c>
      <c r="H625" s="95">
        <v>3333.33</v>
      </c>
      <c r="I625" s="94">
        <v>0</v>
      </c>
      <c r="J625" s="88">
        <v>25</v>
      </c>
      <c r="K625" s="68">
        <f t="shared" si="70"/>
        <v>95.66657099999999</v>
      </c>
      <c r="L625" s="66">
        <f t="shared" si="64"/>
        <v>236.66642999999996</v>
      </c>
      <c r="M625" s="66">
        <f t="shared" si="65"/>
        <v>43.333289999999998</v>
      </c>
      <c r="N625" s="68">
        <f t="shared" si="66"/>
        <v>101.333232</v>
      </c>
      <c r="O625" s="66">
        <f t="shared" si="67"/>
        <v>236.33309700000001</v>
      </c>
      <c r="P625" s="90"/>
      <c r="Q625" s="66">
        <f t="shared" si="68"/>
        <v>713.33261999999991</v>
      </c>
      <c r="R625" s="94">
        <v>222</v>
      </c>
      <c r="S625" s="66">
        <f t="shared" si="69"/>
        <v>516.33281699999998</v>
      </c>
      <c r="T625" s="95">
        <v>3111.33</v>
      </c>
      <c r="U625" s="67" t="s">
        <v>204</v>
      </c>
      <c r="V625" s="91" t="s">
        <v>315</v>
      </c>
    </row>
    <row r="626" spans="1:22" s="3" customFormat="1" ht="30" hidden="1" customHeight="1">
      <c r="A626" s="84">
        <v>620</v>
      </c>
      <c r="B626" s="84" t="s">
        <v>327</v>
      </c>
      <c r="C626" s="84" t="s">
        <v>304</v>
      </c>
      <c r="D626" s="84" t="s">
        <v>865</v>
      </c>
      <c r="E626" s="86" t="s">
        <v>925</v>
      </c>
      <c r="F626" s="87">
        <v>45383</v>
      </c>
      <c r="G626" s="87">
        <v>45597</v>
      </c>
      <c r="H626" s="95">
        <v>50000</v>
      </c>
      <c r="I626" s="95">
        <v>1854</v>
      </c>
      <c r="J626" s="88">
        <v>25</v>
      </c>
      <c r="K626" s="68">
        <f t="shared" si="70"/>
        <v>1435</v>
      </c>
      <c r="L626" s="66">
        <f t="shared" si="64"/>
        <v>3549.9999999999995</v>
      </c>
      <c r="M626" s="66">
        <f t="shared" si="65"/>
        <v>650</v>
      </c>
      <c r="N626" s="68">
        <f t="shared" si="66"/>
        <v>1520</v>
      </c>
      <c r="O626" s="66">
        <f t="shared" si="67"/>
        <v>3545.0000000000005</v>
      </c>
      <c r="P626" s="66"/>
      <c r="Q626" s="66">
        <f t="shared" si="68"/>
        <v>10700</v>
      </c>
      <c r="R626" s="95">
        <v>13680.26</v>
      </c>
      <c r="S626" s="66">
        <f t="shared" si="69"/>
        <v>7745</v>
      </c>
      <c r="T626" s="95">
        <v>36319.74</v>
      </c>
      <c r="U626" s="67" t="s">
        <v>204</v>
      </c>
      <c r="V626" s="68" t="s">
        <v>315</v>
      </c>
    </row>
    <row r="627" spans="1:22" s="3" customFormat="1" ht="30" hidden="1" customHeight="1">
      <c r="A627" s="84">
        <v>621</v>
      </c>
      <c r="B627" s="84" t="s">
        <v>1059</v>
      </c>
      <c r="C627" s="84" t="s">
        <v>1110</v>
      </c>
      <c r="D627" s="84" t="s">
        <v>227</v>
      </c>
      <c r="E627" s="86" t="s">
        <v>972</v>
      </c>
      <c r="F627" s="87">
        <v>45444</v>
      </c>
      <c r="G627" s="87">
        <v>45627</v>
      </c>
      <c r="H627" s="95">
        <v>25000</v>
      </c>
      <c r="I627" s="94">
        <v>0</v>
      </c>
      <c r="J627" s="88">
        <v>25</v>
      </c>
      <c r="K627" s="68">
        <f t="shared" si="70"/>
        <v>717.5</v>
      </c>
      <c r="L627" s="66">
        <f t="shared" si="64"/>
        <v>1774.9999999999998</v>
      </c>
      <c r="M627" s="66">
        <f t="shared" si="65"/>
        <v>325</v>
      </c>
      <c r="N627" s="68">
        <f t="shared" si="66"/>
        <v>760</v>
      </c>
      <c r="O627" s="66">
        <f t="shared" si="67"/>
        <v>1772.5000000000002</v>
      </c>
      <c r="P627" s="90"/>
      <c r="Q627" s="66">
        <f t="shared" si="68"/>
        <v>5350</v>
      </c>
      <c r="R627" s="95">
        <v>1502.5</v>
      </c>
      <c r="S627" s="66">
        <f t="shared" si="69"/>
        <v>3872.5</v>
      </c>
      <c r="T627" s="95">
        <v>23497.5</v>
      </c>
      <c r="U627" s="67" t="s">
        <v>204</v>
      </c>
      <c r="V627" s="91" t="s">
        <v>315</v>
      </c>
    </row>
    <row r="628" spans="1:22" s="3" customFormat="1" ht="30" hidden="1" customHeight="1">
      <c r="A628" s="84">
        <v>622</v>
      </c>
      <c r="B628" s="84" t="s">
        <v>259</v>
      </c>
      <c r="C628" s="84" t="s">
        <v>304</v>
      </c>
      <c r="D628" s="84" t="s">
        <v>313</v>
      </c>
      <c r="E628" s="86" t="s">
        <v>925</v>
      </c>
      <c r="F628" s="87">
        <v>45444</v>
      </c>
      <c r="G628" s="87">
        <v>45627</v>
      </c>
      <c r="H628" s="95">
        <v>60000</v>
      </c>
      <c r="I628" s="95">
        <v>3486.68</v>
      </c>
      <c r="J628" s="88">
        <v>25</v>
      </c>
      <c r="K628" s="68">
        <f t="shared" si="70"/>
        <v>1722</v>
      </c>
      <c r="L628" s="66">
        <f t="shared" si="64"/>
        <v>4260</v>
      </c>
      <c r="M628" s="66">
        <f t="shared" si="65"/>
        <v>780</v>
      </c>
      <c r="N628" s="68">
        <f t="shared" si="66"/>
        <v>1824</v>
      </c>
      <c r="O628" s="66">
        <f t="shared" si="67"/>
        <v>4254</v>
      </c>
      <c r="P628" s="66"/>
      <c r="Q628" s="66">
        <f t="shared" si="68"/>
        <v>12840</v>
      </c>
      <c r="R628" s="95">
        <v>7057.68</v>
      </c>
      <c r="S628" s="66">
        <f t="shared" si="69"/>
        <v>9294</v>
      </c>
      <c r="T628" s="95">
        <v>52942.32</v>
      </c>
      <c r="U628" s="67" t="s">
        <v>204</v>
      </c>
      <c r="V628" s="68" t="s">
        <v>315</v>
      </c>
    </row>
    <row r="629" spans="1:22" s="3" customFormat="1" ht="30" hidden="1" customHeight="1">
      <c r="A629" s="84">
        <v>623</v>
      </c>
      <c r="B629" s="84" t="s">
        <v>600</v>
      </c>
      <c r="C629" s="84" t="s">
        <v>303</v>
      </c>
      <c r="D629" s="84" t="s">
        <v>1460</v>
      </c>
      <c r="E629" s="86" t="s">
        <v>925</v>
      </c>
      <c r="F629" s="87">
        <v>45413</v>
      </c>
      <c r="G629" s="87">
        <v>45597</v>
      </c>
      <c r="H629" s="95">
        <v>50000</v>
      </c>
      <c r="I629" s="95">
        <v>1854</v>
      </c>
      <c r="J629" s="88">
        <v>25</v>
      </c>
      <c r="K629" s="68">
        <f t="shared" si="70"/>
        <v>1435</v>
      </c>
      <c r="L629" s="66">
        <f t="shared" si="64"/>
        <v>3549.9999999999995</v>
      </c>
      <c r="M629" s="66">
        <f t="shared" si="65"/>
        <v>650</v>
      </c>
      <c r="N629" s="68">
        <f t="shared" si="66"/>
        <v>1520</v>
      </c>
      <c r="O629" s="66">
        <f t="shared" si="67"/>
        <v>3545.0000000000005</v>
      </c>
      <c r="P629" s="68"/>
      <c r="Q629" s="66">
        <f t="shared" si="68"/>
        <v>10700</v>
      </c>
      <c r="R629" s="95">
        <v>4834</v>
      </c>
      <c r="S629" s="66">
        <f t="shared" si="69"/>
        <v>7745</v>
      </c>
      <c r="T629" s="95">
        <v>45166</v>
      </c>
      <c r="U629" s="67" t="s">
        <v>204</v>
      </c>
      <c r="V629" s="68" t="s">
        <v>315</v>
      </c>
    </row>
    <row r="630" spans="1:22" s="3" customFormat="1" ht="30" hidden="1" customHeight="1">
      <c r="A630" s="84">
        <v>624</v>
      </c>
      <c r="B630" s="84" t="s">
        <v>941</v>
      </c>
      <c r="C630" s="84" t="s">
        <v>970</v>
      </c>
      <c r="D630" s="84" t="s">
        <v>864</v>
      </c>
      <c r="E630" s="86" t="s">
        <v>925</v>
      </c>
      <c r="F630" s="87">
        <v>45444</v>
      </c>
      <c r="G630" s="87">
        <v>45627</v>
      </c>
      <c r="H630" s="95">
        <v>60000</v>
      </c>
      <c r="I630" s="95">
        <v>3486.68</v>
      </c>
      <c r="J630" s="88">
        <v>25</v>
      </c>
      <c r="K630" s="68">
        <f t="shared" si="70"/>
        <v>1722</v>
      </c>
      <c r="L630" s="66">
        <f t="shared" si="64"/>
        <v>4260</v>
      </c>
      <c r="M630" s="66">
        <f t="shared" si="65"/>
        <v>780</v>
      </c>
      <c r="N630" s="68">
        <f t="shared" si="66"/>
        <v>1824</v>
      </c>
      <c r="O630" s="66">
        <f t="shared" si="67"/>
        <v>4254</v>
      </c>
      <c r="P630" s="66"/>
      <c r="Q630" s="66">
        <f t="shared" si="68"/>
        <v>12840</v>
      </c>
      <c r="R630" s="95">
        <v>7157.68</v>
      </c>
      <c r="S630" s="66">
        <f t="shared" si="69"/>
        <v>9294</v>
      </c>
      <c r="T630" s="95">
        <v>52842.32</v>
      </c>
      <c r="U630" s="67" t="s">
        <v>204</v>
      </c>
      <c r="V630" s="68" t="s">
        <v>315</v>
      </c>
    </row>
    <row r="631" spans="1:22" s="3" customFormat="1" ht="30" hidden="1" customHeight="1">
      <c r="A631" s="84">
        <v>625</v>
      </c>
      <c r="B631" s="84" t="s">
        <v>3</v>
      </c>
      <c r="C631" s="84" t="s">
        <v>4</v>
      </c>
      <c r="D631" s="84" t="s">
        <v>228</v>
      </c>
      <c r="E631" s="86" t="s">
        <v>925</v>
      </c>
      <c r="F631" s="87">
        <v>45444</v>
      </c>
      <c r="G631" s="87">
        <v>45627</v>
      </c>
      <c r="H631" s="95">
        <v>60000</v>
      </c>
      <c r="I631" s="95">
        <v>3486.68</v>
      </c>
      <c r="J631" s="88">
        <v>25</v>
      </c>
      <c r="K631" s="68">
        <f t="shared" si="70"/>
        <v>1722</v>
      </c>
      <c r="L631" s="66">
        <f t="shared" si="64"/>
        <v>4260</v>
      </c>
      <c r="M631" s="66">
        <f t="shared" si="65"/>
        <v>780</v>
      </c>
      <c r="N631" s="68">
        <f t="shared" si="66"/>
        <v>1824</v>
      </c>
      <c r="O631" s="66">
        <f t="shared" si="67"/>
        <v>4254</v>
      </c>
      <c r="P631" s="66"/>
      <c r="Q631" s="66">
        <f t="shared" si="68"/>
        <v>12840</v>
      </c>
      <c r="R631" s="95">
        <v>7157.68</v>
      </c>
      <c r="S631" s="66">
        <f t="shared" si="69"/>
        <v>9294</v>
      </c>
      <c r="T631" s="95">
        <v>52842.32</v>
      </c>
      <c r="U631" s="67" t="s">
        <v>204</v>
      </c>
      <c r="V631" s="68" t="s">
        <v>315</v>
      </c>
    </row>
    <row r="632" spans="1:22" s="3" customFormat="1" ht="30" hidden="1" customHeight="1">
      <c r="A632" s="84">
        <v>626</v>
      </c>
      <c r="B632" s="84" t="s">
        <v>362</v>
      </c>
      <c r="C632" s="84" t="s">
        <v>28</v>
      </c>
      <c r="D632" s="84" t="s">
        <v>754</v>
      </c>
      <c r="E632" s="86" t="s">
        <v>925</v>
      </c>
      <c r="F632" s="87">
        <v>45444</v>
      </c>
      <c r="G632" s="87">
        <v>45627</v>
      </c>
      <c r="H632" s="95">
        <v>18000</v>
      </c>
      <c r="I632" s="94">
        <v>0</v>
      </c>
      <c r="J632" s="88">
        <v>25</v>
      </c>
      <c r="K632" s="68">
        <f t="shared" si="70"/>
        <v>516.6</v>
      </c>
      <c r="L632" s="66">
        <f t="shared" si="64"/>
        <v>1277.9999999999998</v>
      </c>
      <c r="M632" s="66">
        <f t="shared" si="65"/>
        <v>234</v>
      </c>
      <c r="N632" s="68">
        <f t="shared" si="66"/>
        <v>547.20000000000005</v>
      </c>
      <c r="O632" s="66">
        <f t="shared" si="67"/>
        <v>1276.2</v>
      </c>
      <c r="P632" s="66"/>
      <c r="Q632" s="66">
        <f t="shared" si="68"/>
        <v>3852</v>
      </c>
      <c r="R632" s="95">
        <v>1088.8</v>
      </c>
      <c r="S632" s="66">
        <f t="shared" si="69"/>
        <v>2788.2</v>
      </c>
      <c r="T632" s="95">
        <v>16911.2</v>
      </c>
      <c r="U632" s="67" t="s">
        <v>204</v>
      </c>
      <c r="V632" s="68" t="s">
        <v>315</v>
      </c>
    </row>
    <row r="633" spans="1:22" s="3" customFormat="1" ht="30" hidden="1" customHeight="1">
      <c r="A633" s="84">
        <v>627</v>
      </c>
      <c r="B633" s="84" t="s">
        <v>1060</v>
      </c>
      <c r="C633" s="84" t="s">
        <v>468</v>
      </c>
      <c r="D633" s="84" t="s">
        <v>964</v>
      </c>
      <c r="E633" s="86" t="s">
        <v>925</v>
      </c>
      <c r="F633" s="87">
        <v>45444</v>
      </c>
      <c r="G633" s="87">
        <v>45627</v>
      </c>
      <c r="H633" s="95">
        <v>45000</v>
      </c>
      <c r="I633" s="95">
        <v>1148.33</v>
      </c>
      <c r="J633" s="88">
        <v>25</v>
      </c>
      <c r="K633" s="68">
        <f t="shared" si="70"/>
        <v>1291.5</v>
      </c>
      <c r="L633" s="66">
        <f t="shared" si="64"/>
        <v>3194.9999999999995</v>
      </c>
      <c r="M633" s="66">
        <f t="shared" si="65"/>
        <v>585</v>
      </c>
      <c r="N633" s="68">
        <f t="shared" si="66"/>
        <v>1368</v>
      </c>
      <c r="O633" s="66">
        <f t="shared" si="67"/>
        <v>3190.5</v>
      </c>
      <c r="P633" s="90"/>
      <c r="Q633" s="66">
        <f t="shared" si="68"/>
        <v>9630</v>
      </c>
      <c r="R633" s="95">
        <v>3832.83</v>
      </c>
      <c r="S633" s="66">
        <f t="shared" si="69"/>
        <v>6970.5</v>
      </c>
      <c r="T633" s="95">
        <v>41167.17</v>
      </c>
      <c r="U633" s="67" t="s">
        <v>204</v>
      </c>
      <c r="V633" s="91" t="s">
        <v>315</v>
      </c>
    </row>
    <row r="634" spans="1:22" s="3" customFormat="1" ht="30" hidden="1" customHeight="1">
      <c r="A634" s="84">
        <v>628</v>
      </c>
      <c r="B634" s="84" t="s">
        <v>1585</v>
      </c>
      <c r="C634" s="84" t="s">
        <v>1110</v>
      </c>
      <c r="D634" s="84" t="s">
        <v>227</v>
      </c>
      <c r="E634" s="86" t="s">
        <v>972</v>
      </c>
      <c r="F634" s="87">
        <v>45444</v>
      </c>
      <c r="G634" s="87">
        <v>45627</v>
      </c>
      <c r="H634" s="95">
        <v>25000</v>
      </c>
      <c r="I634" s="94">
        <v>0</v>
      </c>
      <c r="J634" s="88">
        <v>25</v>
      </c>
      <c r="K634" s="68">
        <f t="shared" si="70"/>
        <v>717.5</v>
      </c>
      <c r="L634" s="66">
        <f t="shared" si="64"/>
        <v>1774.9999999999998</v>
      </c>
      <c r="M634" s="66">
        <f t="shared" si="65"/>
        <v>325</v>
      </c>
      <c r="N634" s="68">
        <f t="shared" si="66"/>
        <v>760</v>
      </c>
      <c r="O634" s="66">
        <f t="shared" si="67"/>
        <v>1772.5000000000002</v>
      </c>
      <c r="P634" s="90"/>
      <c r="Q634" s="66">
        <f t="shared" si="68"/>
        <v>5350</v>
      </c>
      <c r="R634" s="95">
        <v>1502.5</v>
      </c>
      <c r="S634" s="66">
        <f t="shared" si="69"/>
        <v>3872.5</v>
      </c>
      <c r="T634" s="95">
        <v>23497.5</v>
      </c>
      <c r="U634" s="67" t="s">
        <v>204</v>
      </c>
      <c r="V634" s="91" t="s">
        <v>315</v>
      </c>
    </row>
    <row r="635" spans="1:22" s="3" customFormat="1" ht="30" hidden="1" customHeight="1">
      <c r="A635" s="84">
        <v>629</v>
      </c>
      <c r="B635" s="84" t="s">
        <v>549</v>
      </c>
      <c r="C635" s="84" t="s">
        <v>475</v>
      </c>
      <c r="D635" s="84" t="s">
        <v>205</v>
      </c>
      <c r="E635" s="86" t="s">
        <v>925</v>
      </c>
      <c r="F635" s="87">
        <v>45383</v>
      </c>
      <c r="G635" s="87">
        <v>45597</v>
      </c>
      <c r="H635" s="95">
        <v>60000</v>
      </c>
      <c r="I635" s="95">
        <v>3486.68</v>
      </c>
      <c r="J635" s="88">
        <v>25</v>
      </c>
      <c r="K635" s="68">
        <f t="shared" si="70"/>
        <v>1722</v>
      </c>
      <c r="L635" s="66">
        <f t="shared" si="64"/>
        <v>4260</v>
      </c>
      <c r="M635" s="66">
        <f t="shared" si="65"/>
        <v>780</v>
      </c>
      <c r="N635" s="68">
        <f t="shared" si="66"/>
        <v>1824</v>
      </c>
      <c r="O635" s="66">
        <f t="shared" si="67"/>
        <v>4254</v>
      </c>
      <c r="P635" s="66"/>
      <c r="Q635" s="66">
        <f t="shared" si="68"/>
        <v>12840</v>
      </c>
      <c r="R635" s="95">
        <v>7157.68</v>
      </c>
      <c r="S635" s="66">
        <f t="shared" si="69"/>
        <v>9294</v>
      </c>
      <c r="T635" s="95">
        <v>52842.32</v>
      </c>
      <c r="U635" s="67" t="s">
        <v>204</v>
      </c>
      <c r="V635" s="68" t="s">
        <v>315</v>
      </c>
    </row>
    <row r="636" spans="1:22" s="3" customFormat="1" ht="30" hidden="1" customHeight="1">
      <c r="A636" s="84">
        <v>630</v>
      </c>
      <c r="B636" s="84" t="s">
        <v>1285</v>
      </c>
      <c r="C636" s="84" t="s">
        <v>8</v>
      </c>
      <c r="D636" s="84" t="s">
        <v>699</v>
      </c>
      <c r="E636" s="86" t="s">
        <v>972</v>
      </c>
      <c r="F636" s="87">
        <v>45474</v>
      </c>
      <c r="G636" s="87">
        <v>45809</v>
      </c>
      <c r="H636" s="95">
        <v>10000</v>
      </c>
      <c r="I636" s="94">
        <v>0</v>
      </c>
      <c r="J636" s="88">
        <v>25</v>
      </c>
      <c r="K636" s="68">
        <f t="shared" si="70"/>
        <v>287</v>
      </c>
      <c r="L636" s="66">
        <f t="shared" si="64"/>
        <v>709.99999999999989</v>
      </c>
      <c r="M636" s="66">
        <f t="shared" si="65"/>
        <v>130</v>
      </c>
      <c r="N636" s="68">
        <f t="shared" si="66"/>
        <v>304</v>
      </c>
      <c r="O636" s="66">
        <f t="shared" si="67"/>
        <v>709</v>
      </c>
      <c r="P636" s="66"/>
      <c r="Q636" s="66">
        <f t="shared" si="68"/>
        <v>2140</v>
      </c>
      <c r="R636" s="94">
        <v>616</v>
      </c>
      <c r="S636" s="66">
        <f t="shared" si="69"/>
        <v>1549</v>
      </c>
      <c r="T636" s="95">
        <v>9384</v>
      </c>
      <c r="U636" s="67" t="s">
        <v>204</v>
      </c>
      <c r="V636" s="68" t="s">
        <v>316</v>
      </c>
    </row>
    <row r="637" spans="1:22" s="3" customFormat="1" ht="30" hidden="1" customHeight="1">
      <c r="A637" s="84">
        <v>631</v>
      </c>
      <c r="B637" s="84" t="s">
        <v>1286</v>
      </c>
      <c r="C637" s="84" t="s">
        <v>8</v>
      </c>
      <c r="D637" s="84" t="s">
        <v>794</v>
      </c>
      <c r="E637" s="86" t="s">
        <v>972</v>
      </c>
      <c r="F637" s="87">
        <v>45474</v>
      </c>
      <c r="G637" s="87">
        <v>45809</v>
      </c>
      <c r="H637" s="95">
        <v>18000</v>
      </c>
      <c r="I637" s="94">
        <v>0</v>
      </c>
      <c r="J637" s="88">
        <v>25</v>
      </c>
      <c r="K637" s="68">
        <f t="shared" si="70"/>
        <v>516.6</v>
      </c>
      <c r="L637" s="66">
        <f t="shared" si="64"/>
        <v>1277.9999999999998</v>
      </c>
      <c r="M637" s="66">
        <f t="shared" si="65"/>
        <v>234</v>
      </c>
      <c r="N637" s="68">
        <f t="shared" si="66"/>
        <v>547.20000000000005</v>
      </c>
      <c r="O637" s="66">
        <f t="shared" si="67"/>
        <v>1276.2</v>
      </c>
      <c r="P637" s="66"/>
      <c r="Q637" s="66">
        <f t="shared" si="68"/>
        <v>3852</v>
      </c>
      <c r="R637" s="95">
        <v>1088.8</v>
      </c>
      <c r="S637" s="66">
        <f t="shared" si="69"/>
        <v>2788.2</v>
      </c>
      <c r="T637" s="95">
        <v>16911.2</v>
      </c>
      <c r="U637" s="67" t="s">
        <v>204</v>
      </c>
      <c r="V637" s="68" t="s">
        <v>315</v>
      </c>
    </row>
    <row r="638" spans="1:22" s="3" customFormat="1" ht="30" hidden="1" customHeight="1">
      <c r="A638" s="84">
        <v>632</v>
      </c>
      <c r="B638" s="84" t="s">
        <v>1508</v>
      </c>
      <c r="C638" s="84" t="s">
        <v>1567</v>
      </c>
      <c r="D638" s="84" t="s">
        <v>1568</v>
      </c>
      <c r="E638" s="86" t="s">
        <v>972</v>
      </c>
      <c r="F638" s="87">
        <v>45505</v>
      </c>
      <c r="G638" s="87">
        <v>45689</v>
      </c>
      <c r="H638" s="95">
        <v>13000</v>
      </c>
      <c r="I638" s="94">
        <v>0</v>
      </c>
      <c r="J638" s="88">
        <v>25</v>
      </c>
      <c r="K638" s="68">
        <f t="shared" si="70"/>
        <v>373.1</v>
      </c>
      <c r="L638" s="66">
        <f t="shared" si="64"/>
        <v>922.99999999999989</v>
      </c>
      <c r="M638" s="66">
        <f t="shared" si="65"/>
        <v>169</v>
      </c>
      <c r="N638" s="68">
        <f t="shared" si="66"/>
        <v>395.2</v>
      </c>
      <c r="O638" s="66">
        <f t="shared" si="67"/>
        <v>921.7</v>
      </c>
      <c r="P638" s="93"/>
      <c r="Q638" s="66">
        <f t="shared" si="68"/>
        <v>2782</v>
      </c>
      <c r="R638" s="94">
        <v>793.3</v>
      </c>
      <c r="S638" s="66">
        <f t="shared" si="69"/>
        <v>2013.7</v>
      </c>
      <c r="T638" s="95">
        <v>12206.7</v>
      </c>
      <c r="U638" s="67" t="s">
        <v>204</v>
      </c>
      <c r="V638" s="91" t="s">
        <v>316</v>
      </c>
    </row>
    <row r="639" spans="1:22" s="3" customFormat="1" ht="30" hidden="1" customHeight="1">
      <c r="A639" s="84">
        <v>633</v>
      </c>
      <c r="B639" s="84" t="s">
        <v>1287</v>
      </c>
      <c r="C639" s="84" t="s">
        <v>1418</v>
      </c>
      <c r="D639" s="84" t="s">
        <v>725</v>
      </c>
      <c r="E639" s="86" t="s">
        <v>972</v>
      </c>
      <c r="F639" s="87">
        <v>45474</v>
      </c>
      <c r="G639" s="87">
        <v>45809</v>
      </c>
      <c r="H639" s="95">
        <v>20000</v>
      </c>
      <c r="I639" s="94">
        <v>0</v>
      </c>
      <c r="J639" s="88">
        <v>25</v>
      </c>
      <c r="K639" s="68">
        <f t="shared" si="70"/>
        <v>574</v>
      </c>
      <c r="L639" s="66">
        <f t="shared" si="64"/>
        <v>1419.9999999999998</v>
      </c>
      <c r="M639" s="66">
        <f t="shared" si="65"/>
        <v>260</v>
      </c>
      <c r="N639" s="68">
        <f t="shared" si="66"/>
        <v>608</v>
      </c>
      <c r="O639" s="66">
        <f t="shared" si="67"/>
        <v>1418</v>
      </c>
      <c r="P639" s="66"/>
      <c r="Q639" s="66">
        <f t="shared" si="68"/>
        <v>4280</v>
      </c>
      <c r="R639" s="95">
        <v>3207</v>
      </c>
      <c r="S639" s="66">
        <f t="shared" si="69"/>
        <v>3098</v>
      </c>
      <c r="T639" s="95">
        <v>16793</v>
      </c>
      <c r="U639" s="67" t="s">
        <v>204</v>
      </c>
      <c r="V639" s="68" t="s">
        <v>315</v>
      </c>
    </row>
    <row r="640" spans="1:22" s="3" customFormat="1" ht="30" hidden="1" customHeight="1">
      <c r="A640" s="84">
        <v>634</v>
      </c>
      <c r="B640" s="84" t="s">
        <v>1288</v>
      </c>
      <c r="C640" s="84" t="s">
        <v>8</v>
      </c>
      <c r="D640" s="84" t="s">
        <v>666</v>
      </c>
      <c r="E640" s="86" t="s">
        <v>972</v>
      </c>
      <c r="F640" s="87">
        <v>45474</v>
      </c>
      <c r="G640" s="87">
        <v>45809</v>
      </c>
      <c r="H640" s="95">
        <v>10000</v>
      </c>
      <c r="I640" s="94">
        <v>0</v>
      </c>
      <c r="J640" s="88">
        <v>25</v>
      </c>
      <c r="K640" s="68">
        <f t="shared" si="70"/>
        <v>287</v>
      </c>
      <c r="L640" s="66">
        <f t="shared" si="64"/>
        <v>709.99999999999989</v>
      </c>
      <c r="M640" s="66">
        <f t="shared" si="65"/>
        <v>130</v>
      </c>
      <c r="N640" s="68">
        <f t="shared" si="66"/>
        <v>304</v>
      </c>
      <c r="O640" s="66">
        <f t="shared" si="67"/>
        <v>709</v>
      </c>
      <c r="P640" s="66"/>
      <c r="Q640" s="66">
        <f t="shared" si="68"/>
        <v>2140</v>
      </c>
      <c r="R640" s="94">
        <v>616</v>
      </c>
      <c r="S640" s="66">
        <f t="shared" si="69"/>
        <v>1549</v>
      </c>
      <c r="T640" s="95">
        <v>9384</v>
      </c>
      <c r="U640" s="67" t="s">
        <v>204</v>
      </c>
      <c r="V640" s="68" t="s">
        <v>315</v>
      </c>
    </row>
    <row r="641" spans="1:22" s="3" customFormat="1" ht="30" hidden="1" customHeight="1">
      <c r="A641" s="84">
        <v>635</v>
      </c>
      <c r="B641" s="84" t="s">
        <v>131</v>
      </c>
      <c r="C641" s="84" t="s">
        <v>26</v>
      </c>
      <c r="D641" s="84" t="s">
        <v>819</v>
      </c>
      <c r="E641" s="86" t="s">
        <v>925</v>
      </c>
      <c r="F641" s="87">
        <v>45504</v>
      </c>
      <c r="G641" s="87">
        <v>45869</v>
      </c>
      <c r="H641" s="95">
        <v>20000</v>
      </c>
      <c r="I641" s="94">
        <v>0</v>
      </c>
      <c r="J641" s="88">
        <v>25</v>
      </c>
      <c r="K641" s="68">
        <f t="shared" si="70"/>
        <v>574</v>
      </c>
      <c r="L641" s="66">
        <f t="shared" si="64"/>
        <v>1419.9999999999998</v>
      </c>
      <c r="M641" s="66">
        <f t="shared" si="65"/>
        <v>260</v>
      </c>
      <c r="N641" s="68">
        <f t="shared" si="66"/>
        <v>608</v>
      </c>
      <c r="O641" s="66">
        <f t="shared" si="67"/>
        <v>1418</v>
      </c>
      <c r="P641" s="66"/>
      <c r="Q641" s="66">
        <f t="shared" si="68"/>
        <v>4280</v>
      </c>
      <c r="R641" s="95">
        <v>2922.46</v>
      </c>
      <c r="S641" s="66">
        <f t="shared" si="69"/>
        <v>3098</v>
      </c>
      <c r="T641" s="95">
        <v>17077.54</v>
      </c>
      <c r="U641" s="67" t="s">
        <v>204</v>
      </c>
      <c r="V641" s="68" t="s">
        <v>315</v>
      </c>
    </row>
    <row r="642" spans="1:22" s="3" customFormat="1" ht="30" hidden="1" customHeight="1">
      <c r="A642" s="84">
        <v>636</v>
      </c>
      <c r="B642" s="84" t="s">
        <v>272</v>
      </c>
      <c r="C642" s="84" t="s">
        <v>36</v>
      </c>
      <c r="D642" s="84" t="s">
        <v>861</v>
      </c>
      <c r="E642" s="86" t="s">
        <v>925</v>
      </c>
      <c r="F642" s="87">
        <v>45412</v>
      </c>
      <c r="G642" s="87">
        <v>45656</v>
      </c>
      <c r="H642" s="95">
        <v>40000</v>
      </c>
      <c r="I642" s="94">
        <v>442.65</v>
      </c>
      <c r="J642" s="88">
        <v>25</v>
      </c>
      <c r="K642" s="68">
        <f t="shared" si="70"/>
        <v>1148</v>
      </c>
      <c r="L642" s="66">
        <f t="shared" si="64"/>
        <v>2839.9999999999995</v>
      </c>
      <c r="M642" s="66">
        <f t="shared" si="65"/>
        <v>520</v>
      </c>
      <c r="N642" s="68">
        <f t="shared" si="66"/>
        <v>1216</v>
      </c>
      <c r="O642" s="66">
        <f t="shared" si="67"/>
        <v>2836</v>
      </c>
      <c r="P642" s="66"/>
      <c r="Q642" s="66">
        <f t="shared" si="68"/>
        <v>8560</v>
      </c>
      <c r="R642" s="95">
        <v>2931.65</v>
      </c>
      <c r="S642" s="66">
        <f t="shared" si="69"/>
        <v>6196</v>
      </c>
      <c r="T642" s="95">
        <v>37068.35</v>
      </c>
      <c r="U642" s="67" t="s">
        <v>204</v>
      </c>
      <c r="V642" s="68" t="s">
        <v>315</v>
      </c>
    </row>
    <row r="643" spans="1:22" s="3" customFormat="1" ht="30" hidden="1" customHeight="1">
      <c r="A643" s="84">
        <v>637</v>
      </c>
      <c r="B643" s="84" t="s">
        <v>672</v>
      </c>
      <c r="C643" s="84" t="s">
        <v>26</v>
      </c>
      <c r="D643" s="84" t="s">
        <v>676</v>
      </c>
      <c r="E643" s="86" t="s">
        <v>925</v>
      </c>
      <c r="F643" s="87">
        <v>45413</v>
      </c>
      <c r="G643" s="87">
        <v>45597</v>
      </c>
      <c r="H643" s="95">
        <v>20000</v>
      </c>
      <c r="I643" s="94">
        <v>0</v>
      </c>
      <c r="J643" s="88">
        <v>25</v>
      </c>
      <c r="K643" s="68">
        <f t="shared" si="70"/>
        <v>574</v>
      </c>
      <c r="L643" s="66">
        <f t="shared" si="64"/>
        <v>1419.9999999999998</v>
      </c>
      <c r="M643" s="66">
        <f t="shared" si="65"/>
        <v>260</v>
      </c>
      <c r="N643" s="68">
        <f t="shared" si="66"/>
        <v>608</v>
      </c>
      <c r="O643" s="66">
        <f t="shared" si="67"/>
        <v>1418</v>
      </c>
      <c r="P643" s="66"/>
      <c r="Q643" s="66">
        <f t="shared" si="68"/>
        <v>4280</v>
      </c>
      <c r="R643" s="95">
        <v>1207</v>
      </c>
      <c r="S643" s="66">
        <f t="shared" si="69"/>
        <v>3098</v>
      </c>
      <c r="T643" s="95">
        <v>18793</v>
      </c>
      <c r="U643" s="67" t="s">
        <v>204</v>
      </c>
      <c r="V643" s="68" t="s">
        <v>315</v>
      </c>
    </row>
    <row r="644" spans="1:22" s="3" customFormat="1" ht="30" hidden="1" customHeight="1">
      <c r="A644" s="84">
        <v>638</v>
      </c>
      <c r="B644" s="84" t="s">
        <v>768</v>
      </c>
      <c r="C644" s="84" t="s">
        <v>36</v>
      </c>
      <c r="D644" s="84" t="s">
        <v>779</v>
      </c>
      <c r="E644" s="86" t="s">
        <v>925</v>
      </c>
      <c r="F644" s="87">
        <v>45413</v>
      </c>
      <c r="G644" s="87">
        <v>45597</v>
      </c>
      <c r="H644" s="95">
        <v>50000</v>
      </c>
      <c r="I644" s="95">
        <v>1854</v>
      </c>
      <c r="J644" s="88">
        <v>25</v>
      </c>
      <c r="K644" s="68">
        <f t="shared" si="70"/>
        <v>1435</v>
      </c>
      <c r="L644" s="66">
        <f t="shared" si="64"/>
        <v>3549.9999999999995</v>
      </c>
      <c r="M644" s="66">
        <f t="shared" si="65"/>
        <v>650</v>
      </c>
      <c r="N644" s="68">
        <f t="shared" si="66"/>
        <v>1520</v>
      </c>
      <c r="O644" s="66">
        <f t="shared" si="67"/>
        <v>3545.0000000000005</v>
      </c>
      <c r="P644" s="66"/>
      <c r="Q644" s="66">
        <f t="shared" si="68"/>
        <v>10700</v>
      </c>
      <c r="R644" s="95">
        <v>19550.39</v>
      </c>
      <c r="S644" s="66">
        <f t="shared" si="69"/>
        <v>7745</v>
      </c>
      <c r="T644" s="95">
        <v>30449.61</v>
      </c>
      <c r="U644" s="67" t="s">
        <v>204</v>
      </c>
      <c r="V644" s="68" t="s">
        <v>315</v>
      </c>
    </row>
    <row r="645" spans="1:22" s="3" customFormat="1" ht="30" hidden="1" customHeight="1">
      <c r="A645" s="84">
        <v>639</v>
      </c>
      <c r="B645" s="84" t="s">
        <v>673</v>
      </c>
      <c r="C645" s="84" t="s">
        <v>102</v>
      </c>
      <c r="D645" s="84" t="s">
        <v>861</v>
      </c>
      <c r="E645" s="86" t="s">
        <v>925</v>
      </c>
      <c r="F645" s="87">
        <v>45383</v>
      </c>
      <c r="G645" s="87">
        <v>45597</v>
      </c>
      <c r="H645" s="95">
        <v>60000</v>
      </c>
      <c r="I645" s="95">
        <v>3486.68</v>
      </c>
      <c r="J645" s="88">
        <v>25</v>
      </c>
      <c r="K645" s="68">
        <f t="shared" si="70"/>
        <v>1722</v>
      </c>
      <c r="L645" s="66">
        <f t="shared" si="64"/>
        <v>4260</v>
      </c>
      <c r="M645" s="66">
        <f t="shared" si="65"/>
        <v>780</v>
      </c>
      <c r="N645" s="68">
        <f t="shared" si="66"/>
        <v>1824</v>
      </c>
      <c r="O645" s="66">
        <f t="shared" si="67"/>
        <v>4254</v>
      </c>
      <c r="P645" s="66"/>
      <c r="Q645" s="66">
        <f t="shared" si="68"/>
        <v>12840</v>
      </c>
      <c r="R645" s="95">
        <v>7057.68</v>
      </c>
      <c r="S645" s="66">
        <f t="shared" si="69"/>
        <v>9294</v>
      </c>
      <c r="T645" s="95">
        <v>52942.32</v>
      </c>
      <c r="U645" s="67" t="s">
        <v>204</v>
      </c>
      <c r="V645" s="68" t="s">
        <v>315</v>
      </c>
    </row>
    <row r="646" spans="1:22" s="3" customFormat="1" ht="30" hidden="1" customHeight="1">
      <c r="A646" s="84">
        <v>640</v>
      </c>
      <c r="B646" s="84" t="s">
        <v>157</v>
      </c>
      <c r="C646" s="84" t="s">
        <v>104</v>
      </c>
      <c r="D646" s="84" t="s">
        <v>615</v>
      </c>
      <c r="E646" s="86" t="s">
        <v>925</v>
      </c>
      <c r="F646" s="87">
        <v>45504</v>
      </c>
      <c r="G646" s="87">
        <v>45869</v>
      </c>
      <c r="H646" s="95">
        <v>60000</v>
      </c>
      <c r="I646" s="95">
        <v>3486.68</v>
      </c>
      <c r="J646" s="88">
        <v>25</v>
      </c>
      <c r="K646" s="68">
        <f t="shared" si="70"/>
        <v>1722</v>
      </c>
      <c r="L646" s="66">
        <f t="shared" si="64"/>
        <v>4260</v>
      </c>
      <c r="M646" s="66">
        <f t="shared" si="65"/>
        <v>780</v>
      </c>
      <c r="N646" s="68">
        <f t="shared" si="66"/>
        <v>1824</v>
      </c>
      <c r="O646" s="66">
        <f t="shared" si="67"/>
        <v>4254</v>
      </c>
      <c r="P646" s="66"/>
      <c r="Q646" s="66">
        <f t="shared" si="68"/>
        <v>12840</v>
      </c>
      <c r="R646" s="95">
        <v>7057.68</v>
      </c>
      <c r="S646" s="66">
        <f t="shared" si="69"/>
        <v>9294</v>
      </c>
      <c r="T646" s="95">
        <v>52942.32</v>
      </c>
      <c r="U646" s="67" t="s">
        <v>204</v>
      </c>
      <c r="V646" s="68" t="s">
        <v>315</v>
      </c>
    </row>
    <row r="647" spans="1:22" s="3" customFormat="1" ht="30" hidden="1" customHeight="1">
      <c r="A647" s="84">
        <v>641</v>
      </c>
      <c r="B647" s="84" t="s">
        <v>369</v>
      </c>
      <c r="C647" s="84" t="s">
        <v>26</v>
      </c>
      <c r="D647" s="84" t="s">
        <v>799</v>
      </c>
      <c r="E647" s="86" t="s">
        <v>925</v>
      </c>
      <c r="F647" s="87">
        <v>45412</v>
      </c>
      <c r="G647" s="87">
        <v>45656</v>
      </c>
      <c r="H647" s="95">
        <v>20000</v>
      </c>
      <c r="I647" s="94">
        <v>0</v>
      </c>
      <c r="J647" s="88">
        <v>25</v>
      </c>
      <c r="K647" s="68">
        <f t="shared" si="70"/>
        <v>574</v>
      </c>
      <c r="L647" s="66">
        <f t="shared" si="64"/>
        <v>1419.9999999999998</v>
      </c>
      <c r="M647" s="66">
        <f t="shared" si="65"/>
        <v>260</v>
      </c>
      <c r="N647" s="68">
        <f t="shared" si="66"/>
        <v>608</v>
      </c>
      <c r="O647" s="66">
        <f t="shared" si="67"/>
        <v>1418</v>
      </c>
      <c r="P647" s="66"/>
      <c r="Q647" s="66">
        <f t="shared" si="68"/>
        <v>4280</v>
      </c>
      <c r="R647" s="95">
        <v>1207</v>
      </c>
      <c r="S647" s="66">
        <f t="shared" si="69"/>
        <v>3098</v>
      </c>
      <c r="T647" s="95">
        <v>18793</v>
      </c>
      <c r="U647" s="67" t="s">
        <v>204</v>
      </c>
      <c r="V647" s="68" t="s">
        <v>315</v>
      </c>
    </row>
    <row r="648" spans="1:22" s="3" customFormat="1" ht="30" hidden="1" customHeight="1">
      <c r="A648" s="84">
        <v>642</v>
      </c>
      <c r="B648" s="84" t="s">
        <v>136</v>
      </c>
      <c r="C648" s="84" t="s">
        <v>26</v>
      </c>
      <c r="D648" s="84" t="s">
        <v>790</v>
      </c>
      <c r="E648" s="86" t="s">
        <v>925</v>
      </c>
      <c r="F648" s="87">
        <v>45504</v>
      </c>
      <c r="G648" s="87">
        <v>45869</v>
      </c>
      <c r="H648" s="95">
        <v>20000</v>
      </c>
      <c r="I648" s="94">
        <v>0</v>
      </c>
      <c r="J648" s="88">
        <v>25</v>
      </c>
      <c r="K648" s="68">
        <f t="shared" si="70"/>
        <v>574</v>
      </c>
      <c r="L648" s="66">
        <f t="shared" ref="L648:L711" si="71">H648*0.071</f>
        <v>1419.9999999999998</v>
      </c>
      <c r="M648" s="66">
        <f t="shared" ref="M648:M711" si="72">H648*0.013</f>
        <v>260</v>
      </c>
      <c r="N648" s="68">
        <f t="shared" ref="N648:N711" si="73">+H648*0.0304</f>
        <v>608</v>
      </c>
      <c r="O648" s="66">
        <f t="shared" ref="O648:O711" si="74">H648*0.0709</f>
        <v>1418</v>
      </c>
      <c r="P648" s="66"/>
      <c r="Q648" s="66">
        <f t="shared" ref="Q648:Q711" si="75">SUM(K648:P648)</f>
        <v>4280</v>
      </c>
      <c r="R648" s="95">
        <v>1307</v>
      </c>
      <c r="S648" s="66">
        <f t="shared" ref="S648:S711" si="76">L648+M648+O648</f>
        <v>3098</v>
      </c>
      <c r="T648" s="95">
        <v>18693</v>
      </c>
      <c r="U648" s="67" t="s">
        <v>204</v>
      </c>
      <c r="V648" s="68" t="s">
        <v>315</v>
      </c>
    </row>
    <row r="649" spans="1:22" s="3" customFormat="1" ht="30" hidden="1" customHeight="1">
      <c r="A649" s="84">
        <v>643</v>
      </c>
      <c r="B649" s="84" t="s">
        <v>410</v>
      </c>
      <c r="C649" s="84" t="s">
        <v>26</v>
      </c>
      <c r="D649" s="84" t="s">
        <v>786</v>
      </c>
      <c r="E649" s="86" t="s">
        <v>925</v>
      </c>
      <c r="F649" s="87">
        <v>45383</v>
      </c>
      <c r="G649" s="87">
        <v>45597</v>
      </c>
      <c r="H649" s="95">
        <v>20000</v>
      </c>
      <c r="I649" s="94">
        <v>0</v>
      </c>
      <c r="J649" s="88">
        <v>25</v>
      </c>
      <c r="K649" s="68">
        <f t="shared" si="70"/>
        <v>574</v>
      </c>
      <c r="L649" s="66">
        <f t="shared" si="71"/>
        <v>1419.9999999999998</v>
      </c>
      <c r="M649" s="66">
        <f t="shared" si="72"/>
        <v>260</v>
      </c>
      <c r="N649" s="68">
        <f t="shared" si="73"/>
        <v>608</v>
      </c>
      <c r="O649" s="66">
        <f t="shared" si="74"/>
        <v>1418</v>
      </c>
      <c r="P649" s="66"/>
      <c r="Q649" s="66">
        <f t="shared" si="75"/>
        <v>4280</v>
      </c>
      <c r="R649" s="95">
        <v>1207</v>
      </c>
      <c r="S649" s="66">
        <f t="shared" si="76"/>
        <v>3098</v>
      </c>
      <c r="T649" s="95">
        <v>18793</v>
      </c>
      <c r="U649" s="67" t="s">
        <v>204</v>
      </c>
      <c r="V649" s="68" t="s">
        <v>315</v>
      </c>
    </row>
    <row r="650" spans="1:22" s="3" customFormat="1" ht="30" hidden="1" customHeight="1">
      <c r="A650" s="84">
        <v>644</v>
      </c>
      <c r="B650" s="84" t="s">
        <v>1509</v>
      </c>
      <c r="C650" s="84" t="s">
        <v>1567</v>
      </c>
      <c r="D650" s="84" t="s">
        <v>1568</v>
      </c>
      <c r="E650" s="86" t="s">
        <v>972</v>
      </c>
      <c r="F650" s="87">
        <v>45505</v>
      </c>
      <c r="G650" s="87">
        <v>45689</v>
      </c>
      <c r="H650" s="95">
        <v>13000</v>
      </c>
      <c r="I650" s="94">
        <v>0</v>
      </c>
      <c r="J650" s="88">
        <v>25</v>
      </c>
      <c r="K650" s="68">
        <f t="shared" ref="K650:K713" si="77">+H650*0.0287</f>
        <v>373.1</v>
      </c>
      <c r="L650" s="66">
        <f t="shared" si="71"/>
        <v>922.99999999999989</v>
      </c>
      <c r="M650" s="66">
        <f t="shared" si="72"/>
        <v>169</v>
      </c>
      <c r="N650" s="68">
        <f t="shared" si="73"/>
        <v>395.2</v>
      </c>
      <c r="O650" s="66">
        <f t="shared" si="74"/>
        <v>921.7</v>
      </c>
      <c r="P650" s="93"/>
      <c r="Q650" s="66">
        <f t="shared" si="75"/>
        <v>2782</v>
      </c>
      <c r="R650" s="94">
        <v>793.3</v>
      </c>
      <c r="S650" s="66">
        <f t="shared" si="76"/>
        <v>2013.7</v>
      </c>
      <c r="T650" s="95">
        <v>12206.7</v>
      </c>
      <c r="U650" s="67" t="s">
        <v>204</v>
      </c>
      <c r="V650" s="91" t="s">
        <v>315</v>
      </c>
    </row>
    <row r="651" spans="1:22" s="3" customFormat="1" ht="30" hidden="1" customHeight="1">
      <c r="A651" s="84">
        <v>645</v>
      </c>
      <c r="B651" s="84" t="s">
        <v>297</v>
      </c>
      <c r="C651" s="84" t="s">
        <v>26</v>
      </c>
      <c r="D651" s="84" t="s">
        <v>755</v>
      </c>
      <c r="E651" s="86" t="s">
        <v>925</v>
      </c>
      <c r="F651" s="87">
        <v>45383</v>
      </c>
      <c r="G651" s="87">
        <v>45597</v>
      </c>
      <c r="H651" s="95">
        <v>20000</v>
      </c>
      <c r="I651" s="94">
        <v>0</v>
      </c>
      <c r="J651" s="88">
        <v>25</v>
      </c>
      <c r="K651" s="68">
        <f t="shared" si="77"/>
        <v>574</v>
      </c>
      <c r="L651" s="66">
        <f t="shared" si="71"/>
        <v>1419.9999999999998</v>
      </c>
      <c r="M651" s="66">
        <f t="shared" si="72"/>
        <v>260</v>
      </c>
      <c r="N651" s="68">
        <f t="shared" si="73"/>
        <v>608</v>
      </c>
      <c r="O651" s="66">
        <f t="shared" si="74"/>
        <v>1418</v>
      </c>
      <c r="P651" s="66"/>
      <c r="Q651" s="66">
        <f t="shared" si="75"/>
        <v>4280</v>
      </c>
      <c r="R651" s="95">
        <v>1307</v>
      </c>
      <c r="S651" s="66">
        <f t="shared" si="76"/>
        <v>3098</v>
      </c>
      <c r="T651" s="95">
        <v>18693</v>
      </c>
      <c r="U651" s="67" t="s">
        <v>204</v>
      </c>
      <c r="V651" s="68" t="s">
        <v>315</v>
      </c>
    </row>
    <row r="652" spans="1:22" s="3" customFormat="1" ht="30" hidden="1" customHeight="1">
      <c r="A652" s="84">
        <v>646</v>
      </c>
      <c r="B652" s="84" t="s">
        <v>1122</v>
      </c>
      <c r="C652" s="84" t="s">
        <v>8</v>
      </c>
      <c r="D652" s="84" t="s">
        <v>227</v>
      </c>
      <c r="E652" s="86" t="s">
        <v>972</v>
      </c>
      <c r="F652" s="87">
        <v>45444</v>
      </c>
      <c r="G652" s="87">
        <v>45627</v>
      </c>
      <c r="H652" s="95">
        <v>20000</v>
      </c>
      <c r="I652" s="94">
        <v>0</v>
      </c>
      <c r="J652" s="88">
        <v>25</v>
      </c>
      <c r="K652" s="68">
        <f t="shared" si="77"/>
        <v>574</v>
      </c>
      <c r="L652" s="66">
        <f t="shared" si="71"/>
        <v>1419.9999999999998</v>
      </c>
      <c r="M652" s="66">
        <f t="shared" si="72"/>
        <v>260</v>
      </c>
      <c r="N652" s="68">
        <f t="shared" si="73"/>
        <v>608</v>
      </c>
      <c r="O652" s="66">
        <f t="shared" si="74"/>
        <v>1418</v>
      </c>
      <c r="P652" s="66"/>
      <c r="Q652" s="66">
        <f t="shared" si="75"/>
        <v>4280</v>
      </c>
      <c r="R652" s="95">
        <v>1207</v>
      </c>
      <c r="S652" s="66">
        <f t="shared" si="76"/>
        <v>3098</v>
      </c>
      <c r="T652" s="95">
        <v>18793</v>
      </c>
      <c r="U652" s="67" t="s">
        <v>204</v>
      </c>
      <c r="V652" s="68" t="s">
        <v>315</v>
      </c>
    </row>
    <row r="653" spans="1:22" s="3" customFormat="1" ht="30" hidden="1" customHeight="1">
      <c r="A653" s="84">
        <v>647</v>
      </c>
      <c r="B653" s="84" t="s">
        <v>682</v>
      </c>
      <c r="C653" s="84" t="s">
        <v>102</v>
      </c>
      <c r="D653" s="84" t="s">
        <v>210</v>
      </c>
      <c r="E653" s="86" t="s">
        <v>925</v>
      </c>
      <c r="F653" s="87">
        <v>45383</v>
      </c>
      <c r="G653" s="87">
        <v>45597</v>
      </c>
      <c r="H653" s="95">
        <v>60000</v>
      </c>
      <c r="I653" s="95">
        <v>3486.68</v>
      </c>
      <c r="J653" s="88">
        <v>25</v>
      </c>
      <c r="K653" s="68">
        <f t="shared" si="77"/>
        <v>1722</v>
      </c>
      <c r="L653" s="66">
        <f t="shared" si="71"/>
        <v>4260</v>
      </c>
      <c r="M653" s="66">
        <f t="shared" si="72"/>
        <v>780</v>
      </c>
      <c r="N653" s="68">
        <f t="shared" si="73"/>
        <v>1824</v>
      </c>
      <c r="O653" s="66">
        <f t="shared" si="74"/>
        <v>4254</v>
      </c>
      <c r="P653" s="66"/>
      <c r="Q653" s="66">
        <f t="shared" si="75"/>
        <v>12840</v>
      </c>
      <c r="R653" s="95">
        <v>7057.68</v>
      </c>
      <c r="S653" s="66">
        <f t="shared" si="76"/>
        <v>9294</v>
      </c>
      <c r="T653" s="95">
        <v>52942.32</v>
      </c>
      <c r="U653" s="67" t="s">
        <v>204</v>
      </c>
      <c r="V653" s="68" t="s">
        <v>315</v>
      </c>
    </row>
    <row r="654" spans="1:22" s="3" customFormat="1" ht="30" hidden="1" customHeight="1">
      <c r="A654" s="84">
        <v>648</v>
      </c>
      <c r="B654" s="84" t="s">
        <v>1289</v>
      </c>
      <c r="C654" s="84" t="s">
        <v>1140</v>
      </c>
      <c r="D654" s="84" t="s">
        <v>666</v>
      </c>
      <c r="E654" s="86" t="s">
        <v>972</v>
      </c>
      <c r="F654" s="87">
        <v>45474</v>
      </c>
      <c r="G654" s="87">
        <v>45809</v>
      </c>
      <c r="H654" s="95">
        <v>20000</v>
      </c>
      <c r="I654" s="94">
        <v>0</v>
      </c>
      <c r="J654" s="88">
        <v>25</v>
      </c>
      <c r="K654" s="68">
        <f t="shared" si="77"/>
        <v>574</v>
      </c>
      <c r="L654" s="66">
        <f t="shared" si="71"/>
        <v>1419.9999999999998</v>
      </c>
      <c r="M654" s="66">
        <f t="shared" si="72"/>
        <v>260</v>
      </c>
      <c r="N654" s="68">
        <f t="shared" si="73"/>
        <v>608</v>
      </c>
      <c r="O654" s="66">
        <f t="shared" si="74"/>
        <v>1418</v>
      </c>
      <c r="P654" s="66"/>
      <c r="Q654" s="66">
        <f t="shared" si="75"/>
        <v>4280</v>
      </c>
      <c r="R654" s="95">
        <v>1207</v>
      </c>
      <c r="S654" s="66">
        <f t="shared" si="76"/>
        <v>3098</v>
      </c>
      <c r="T654" s="95">
        <v>18793</v>
      </c>
      <c r="U654" s="67" t="s">
        <v>204</v>
      </c>
      <c r="V654" s="68" t="s">
        <v>316</v>
      </c>
    </row>
    <row r="655" spans="1:22" s="3" customFormat="1" ht="30" hidden="1" customHeight="1">
      <c r="A655" s="84">
        <v>649</v>
      </c>
      <c r="B655" s="84" t="s">
        <v>1510</v>
      </c>
      <c r="C655" s="84" t="s">
        <v>1567</v>
      </c>
      <c r="D655" s="84" t="s">
        <v>1568</v>
      </c>
      <c r="E655" s="86" t="s">
        <v>972</v>
      </c>
      <c r="F655" s="87">
        <v>45505</v>
      </c>
      <c r="G655" s="87">
        <v>45689</v>
      </c>
      <c r="H655" s="95">
        <v>13000</v>
      </c>
      <c r="I655" s="94">
        <v>0</v>
      </c>
      <c r="J655" s="88">
        <v>25</v>
      </c>
      <c r="K655" s="68">
        <f t="shared" si="77"/>
        <v>373.1</v>
      </c>
      <c r="L655" s="66">
        <f t="shared" si="71"/>
        <v>922.99999999999989</v>
      </c>
      <c r="M655" s="66">
        <f t="shared" si="72"/>
        <v>169</v>
      </c>
      <c r="N655" s="68">
        <f t="shared" si="73"/>
        <v>395.2</v>
      </c>
      <c r="O655" s="66">
        <f t="shared" si="74"/>
        <v>921.7</v>
      </c>
      <c r="P655" s="93"/>
      <c r="Q655" s="66">
        <f t="shared" si="75"/>
        <v>2782</v>
      </c>
      <c r="R655" s="94">
        <v>793.3</v>
      </c>
      <c r="S655" s="66">
        <f t="shared" si="76"/>
        <v>2013.7</v>
      </c>
      <c r="T655" s="95">
        <v>12206.7</v>
      </c>
      <c r="U655" s="67" t="s">
        <v>204</v>
      </c>
      <c r="V655" s="91" t="s">
        <v>315</v>
      </c>
    </row>
    <row r="656" spans="1:22" s="3" customFormat="1" ht="30" hidden="1" customHeight="1">
      <c r="A656" s="84">
        <v>650</v>
      </c>
      <c r="B656" s="84" t="s">
        <v>1061</v>
      </c>
      <c r="C656" s="84" t="s">
        <v>70</v>
      </c>
      <c r="D656" s="84" t="s">
        <v>244</v>
      </c>
      <c r="E656" s="86" t="s">
        <v>925</v>
      </c>
      <c r="F656" s="87">
        <v>45444</v>
      </c>
      <c r="G656" s="87">
        <v>45627</v>
      </c>
      <c r="H656" s="95">
        <v>95000</v>
      </c>
      <c r="I656" s="95">
        <v>10929.24</v>
      </c>
      <c r="J656" s="88">
        <v>25</v>
      </c>
      <c r="K656" s="68">
        <f t="shared" si="77"/>
        <v>2726.5</v>
      </c>
      <c r="L656" s="66">
        <f t="shared" si="71"/>
        <v>6744.9999999999991</v>
      </c>
      <c r="M656" s="66">
        <f t="shared" si="72"/>
        <v>1235</v>
      </c>
      <c r="N656" s="68">
        <f t="shared" si="73"/>
        <v>2888</v>
      </c>
      <c r="O656" s="66">
        <f t="shared" si="74"/>
        <v>6735.5</v>
      </c>
      <c r="P656" s="90"/>
      <c r="Q656" s="66">
        <f t="shared" si="75"/>
        <v>20330</v>
      </c>
      <c r="R656" s="95">
        <v>16568.740000000002</v>
      </c>
      <c r="S656" s="66">
        <f t="shared" si="76"/>
        <v>14715.5</v>
      </c>
      <c r="T656" s="95">
        <v>78431.259999999995</v>
      </c>
      <c r="U656" s="67" t="s">
        <v>204</v>
      </c>
      <c r="V656" s="91" t="s">
        <v>315</v>
      </c>
    </row>
    <row r="657" spans="1:22" s="3" customFormat="1" ht="30" hidden="1" customHeight="1">
      <c r="A657" s="84">
        <v>651</v>
      </c>
      <c r="B657" s="84" t="s">
        <v>426</v>
      </c>
      <c r="C657" s="84" t="s">
        <v>102</v>
      </c>
      <c r="D657" s="84" t="s">
        <v>813</v>
      </c>
      <c r="E657" s="86" t="s">
        <v>925</v>
      </c>
      <c r="F657" s="87">
        <v>45412</v>
      </c>
      <c r="G657" s="87">
        <v>45656</v>
      </c>
      <c r="H657" s="95">
        <v>60000</v>
      </c>
      <c r="I657" s="95">
        <v>3486.68</v>
      </c>
      <c r="J657" s="88">
        <v>25</v>
      </c>
      <c r="K657" s="68">
        <f t="shared" si="77"/>
        <v>1722</v>
      </c>
      <c r="L657" s="66">
        <f t="shared" si="71"/>
        <v>4260</v>
      </c>
      <c r="M657" s="66">
        <f t="shared" si="72"/>
        <v>780</v>
      </c>
      <c r="N657" s="68">
        <f t="shared" si="73"/>
        <v>1824</v>
      </c>
      <c r="O657" s="66">
        <f t="shared" si="74"/>
        <v>4254</v>
      </c>
      <c r="P657" s="66"/>
      <c r="Q657" s="66">
        <f t="shared" si="75"/>
        <v>12840</v>
      </c>
      <c r="R657" s="95">
        <v>7057.68</v>
      </c>
      <c r="S657" s="66">
        <f t="shared" si="76"/>
        <v>9294</v>
      </c>
      <c r="T657" s="95">
        <v>52942.32</v>
      </c>
      <c r="U657" s="67" t="s">
        <v>204</v>
      </c>
      <c r="V657" s="68" t="s">
        <v>315</v>
      </c>
    </row>
    <row r="658" spans="1:22" s="3" customFormat="1" ht="30" hidden="1" customHeight="1">
      <c r="A658" s="84">
        <v>652</v>
      </c>
      <c r="B658" s="84" t="s">
        <v>739</v>
      </c>
      <c r="C658" s="84" t="s">
        <v>26</v>
      </c>
      <c r="D658" s="84" t="s">
        <v>588</v>
      </c>
      <c r="E658" s="86" t="s">
        <v>925</v>
      </c>
      <c r="F658" s="87">
        <v>45504</v>
      </c>
      <c r="G658" s="87">
        <v>45869</v>
      </c>
      <c r="H658" s="95">
        <v>20000</v>
      </c>
      <c r="I658" s="94">
        <v>0</v>
      </c>
      <c r="J658" s="88">
        <v>25</v>
      </c>
      <c r="K658" s="68">
        <f t="shared" si="77"/>
        <v>574</v>
      </c>
      <c r="L658" s="66">
        <f t="shared" si="71"/>
        <v>1419.9999999999998</v>
      </c>
      <c r="M658" s="66">
        <f t="shared" si="72"/>
        <v>260</v>
      </c>
      <c r="N658" s="68">
        <f t="shared" si="73"/>
        <v>608</v>
      </c>
      <c r="O658" s="66">
        <f t="shared" si="74"/>
        <v>1418</v>
      </c>
      <c r="P658" s="66"/>
      <c r="Q658" s="66">
        <f t="shared" si="75"/>
        <v>4280</v>
      </c>
      <c r="R658" s="95">
        <v>1207</v>
      </c>
      <c r="S658" s="66">
        <f t="shared" si="76"/>
        <v>3098</v>
      </c>
      <c r="T658" s="95">
        <v>18793</v>
      </c>
      <c r="U658" s="67" t="s">
        <v>204</v>
      </c>
      <c r="V658" s="68" t="s">
        <v>315</v>
      </c>
    </row>
    <row r="659" spans="1:22" s="3" customFormat="1" ht="30" hidden="1" customHeight="1">
      <c r="A659" s="84">
        <v>653</v>
      </c>
      <c r="B659" s="84" t="s">
        <v>524</v>
      </c>
      <c r="C659" s="84" t="s">
        <v>26</v>
      </c>
      <c r="D659" s="84" t="s">
        <v>665</v>
      </c>
      <c r="E659" s="86" t="s">
        <v>925</v>
      </c>
      <c r="F659" s="87">
        <v>45383</v>
      </c>
      <c r="G659" s="87">
        <v>45597</v>
      </c>
      <c r="H659" s="95">
        <v>20000</v>
      </c>
      <c r="I659" s="94">
        <v>0</v>
      </c>
      <c r="J659" s="88">
        <v>25</v>
      </c>
      <c r="K659" s="68">
        <f t="shared" si="77"/>
        <v>574</v>
      </c>
      <c r="L659" s="66">
        <f t="shared" si="71"/>
        <v>1419.9999999999998</v>
      </c>
      <c r="M659" s="66">
        <f t="shared" si="72"/>
        <v>260</v>
      </c>
      <c r="N659" s="68">
        <f t="shared" si="73"/>
        <v>608</v>
      </c>
      <c r="O659" s="66">
        <f t="shared" si="74"/>
        <v>1418</v>
      </c>
      <c r="P659" s="66"/>
      <c r="Q659" s="66">
        <f t="shared" si="75"/>
        <v>4280</v>
      </c>
      <c r="R659" s="95">
        <v>1307</v>
      </c>
      <c r="S659" s="66">
        <f t="shared" si="76"/>
        <v>3098</v>
      </c>
      <c r="T659" s="95">
        <v>18693</v>
      </c>
      <c r="U659" s="67" t="s">
        <v>204</v>
      </c>
      <c r="V659" s="68" t="s">
        <v>315</v>
      </c>
    </row>
    <row r="660" spans="1:22" s="3" customFormat="1" ht="30" hidden="1" customHeight="1">
      <c r="A660" s="84">
        <v>654</v>
      </c>
      <c r="B660" s="84" t="s">
        <v>1586</v>
      </c>
      <c r="C660" s="84" t="s">
        <v>1110</v>
      </c>
      <c r="D660" s="84" t="s">
        <v>227</v>
      </c>
      <c r="E660" s="86" t="s">
        <v>972</v>
      </c>
      <c r="F660" s="87">
        <v>45444</v>
      </c>
      <c r="G660" s="87">
        <v>45627</v>
      </c>
      <c r="H660" s="95">
        <v>25000</v>
      </c>
      <c r="I660" s="94">
        <v>0</v>
      </c>
      <c r="J660" s="88">
        <v>25</v>
      </c>
      <c r="K660" s="68">
        <f t="shared" si="77"/>
        <v>717.5</v>
      </c>
      <c r="L660" s="66">
        <f t="shared" si="71"/>
        <v>1774.9999999999998</v>
      </c>
      <c r="M660" s="66">
        <f t="shared" si="72"/>
        <v>325</v>
      </c>
      <c r="N660" s="68">
        <f t="shared" si="73"/>
        <v>760</v>
      </c>
      <c r="O660" s="66">
        <f t="shared" si="74"/>
        <v>1772.5000000000002</v>
      </c>
      <c r="P660" s="66"/>
      <c r="Q660" s="66">
        <f t="shared" si="75"/>
        <v>5350</v>
      </c>
      <c r="R660" s="95">
        <v>1502.5</v>
      </c>
      <c r="S660" s="66">
        <f t="shared" si="76"/>
        <v>3872.5</v>
      </c>
      <c r="T660" s="95">
        <v>23497.5</v>
      </c>
      <c r="U660" s="67" t="s">
        <v>204</v>
      </c>
      <c r="V660" s="68" t="s">
        <v>315</v>
      </c>
    </row>
    <row r="661" spans="1:22" s="3" customFormat="1" ht="30" hidden="1" customHeight="1">
      <c r="A661" s="84">
        <v>655</v>
      </c>
      <c r="B661" s="84" t="s">
        <v>717</v>
      </c>
      <c r="C661" s="84" t="s">
        <v>726</v>
      </c>
      <c r="D661" s="84" t="s">
        <v>229</v>
      </c>
      <c r="E661" s="86" t="s">
        <v>925</v>
      </c>
      <c r="F661" s="87">
        <v>45412</v>
      </c>
      <c r="G661" s="87">
        <v>45656</v>
      </c>
      <c r="H661" s="95">
        <v>25000</v>
      </c>
      <c r="I661" s="94">
        <v>0</v>
      </c>
      <c r="J661" s="88">
        <v>25</v>
      </c>
      <c r="K661" s="68">
        <f t="shared" si="77"/>
        <v>717.5</v>
      </c>
      <c r="L661" s="66">
        <f t="shared" si="71"/>
        <v>1774.9999999999998</v>
      </c>
      <c r="M661" s="66">
        <f t="shared" si="72"/>
        <v>325</v>
      </c>
      <c r="N661" s="68">
        <f t="shared" si="73"/>
        <v>760</v>
      </c>
      <c r="O661" s="66">
        <f t="shared" si="74"/>
        <v>1772.5000000000002</v>
      </c>
      <c r="P661" s="66"/>
      <c r="Q661" s="66">
        <f t="shared" si="75"/>
        <v>5350</v>
      </c>
      <c r="R661" s="95">
        <v>3217.96</v>
      </c>
      <c r="S661" s="66">
        <f t="shared" si="76"/>
        <v>3872.5</v>
      </c>
      <c r="T661" s="95">
        <v>21782.04</v>
      </c>
      <c r="U661" s="67" t="s">
        <v>204</v>
      </c>
      <c r="V661" s="68" t="s">
        <v>315</v>
      </c>
    </row>
    <row r="662" spans="1:22" s="3" customFormat="1" ht="30" hidden="1" customHeight="1">
      <c r="A662" s="84">
        <v>656</v>
      </c>
      <c r="B662" s="84" t="s">
        <v>264</v>
      </c>
      <c r="C662" s="84" t="s">
        <v>307</v>
      </c>
      <c r="D662" s="84" t="s">
        <v>221</v>
      </c>
      <c r="E662" s="86" t="s">
        <v>925</v>
      </c>
      <c r="F662" s="87">
        <v>45412</v>
      </c>
      <c r="G662" s="87">
        <v>45656</v>
      </c>
      <c r="H662" s="95">
        <v>60000</v>
      </c>
      <c r="I662" s="95">
        <v>3486.68</v>
      </c>
      <c r="J662" s="88">
        <v>25</v>
      </c>
      <c r="K662" s="68">
        <f t="shared" si="77"/>
        <v>1722</v>
      </c>
      <c r="L662" s="66">
        <f t="shared" si="71"/>
        <v>4260</v>
      </c>
      <c r="M662" s="66">
        <f t="shared" si="72"/>
        <v>780</v>
      </c>
      <c r="N662" s="68">
        <f t="shared" si="73"/>
        <v>1824</v>
      </c>
      <c r="O662" s="66">
        <f t="shared" si="74"/>
        <v>4254</v>
      </c>
      <c r="P662" s="66"/>
      <c r="Q662" s="66">
        <f t="shared" si="75"/>
        <v>12840</v>
      </c>
      <c r="R662" s="95">
        <v>7057.68</v>
      </c>
      <c r="S662" s="66">
        <f t="shared" si="76"/>
        <v>9294</v>
      </c>
      <c r="T662" s="95">
        <v>52942.32</v>
      </c>
      <c r="U662" s="67" t="s">
        <v>204</v>
      </c>
      <c r="V662" s="68" t="s">
        <v>315</v>
      </c>
    </row>
    <row r="663" spans="1:22" s="3" customFormat="1" ht="30" hidden="1" customHeight="1">
      <c r="A663" s="84">
        <v>657</v>
      </c>
      <c r="B663" s="84" t="s">
        <v>1290</v>
      </c>
      <c r="C663" s="84" t="s">
        <v>8</v>
      </c>
      <c r="D663" s="84" t="s">
        <v>754</v>
      </c>
      <c r="E663" s="86" t="s">
        <v>972</v>
      </c>
      <c r="F663" s="87">
        <v>45474</v>
      </c>
      <c r="G663" s="87">
        <v>45809</v>
      </c>
      <c r="H663" s="95">
        <v>10000</v>
      </c>
      <c r="I663" s="94">
        <v>0</v>
      </c>
      <c r="J663" s="88">
        <v>25</v>
      </c>
      <c r="K663" s="68">
        <f t="shared" si="77"/>
        <v>287</v>
      </c>
      <c r="L663" s="66">
        <f t="shared" si="71"/>
        <v>709.99999999999989</v>
      </c>
      <c r="M663" s="66">
        <f t="shared" si="72"/>
        <v>130</v>
      </c>
      <c r="N663" s="68">
        <f t="shared" si="73"/>
        <v>304</v>
      </c>
      <c r="O663" s="66">
        <f t="shared" si="74"/>
        <v>709</v>
      </c>
      <c r="P663" s="66"/>
      <c r="Q663" s="66">
        <f t="shared" si="75"/>
        <v>2140</v>
      </c>
      <c r="R663" s="94">
        <v>616</v>
      </c>
      <c r="S663" s="66">
        <f t="shared" si="76"/>
        <v>1549</v>
      </c>
      <c r="T663" s="95">
        <v>9384</v>
      </c>
      <c r="U663" s="67" t="s">
        <v>204</v>
      </c>
      <c r="V663" s="68" t="s">
        <v>316</v>
      </c>
    </row>
    <row r="664" spans="1:22" s="3" customFormat="1" ht="30" hidden="1" customHeight="1">
      <c r="A664" s="84">
        <v>658</v>
      </c>
      <c r="B664" s="84" t="s">
        <v>498</v>
      </c>
      <c r="C664" s="84" t="s">
        <v>102</v>
      </c>
      <c r="D664" s="84" t="s">
        <v>664</v>
      </c>
      <c r="E664" s="86" t="s">
        <v>925</v>
      </c>
      <c r="F664" s="87">
        <v>45444</v>
      </c>
      <c r="G664" s="87">
        <v>45627</v>
      </c>
      <c r="H664" s="95">
        <v>60000</v>
      </c>
      <c r="I664" s="95">
        <v>3486.68</v>
      </c>
      <c r="J664" s="88">
        <v>25</v>
      </c>
      <c r="K664" s="68">
        <f t="shared" si="77"/>
        <v>1722</v>
      </c>
      <c r="L664" s="66">
        <f t="shared" si="71"/>
        <v>4260</v>
      </c>
      <c r="M664" s="66">
        <f t="shared" si="72"/>
        <v>780</v>
      </c>
      <c r="N664" s="68">
        <f t="shared" si="73"/>
        <v>1824</v>
      </c>
      <c r="O664" s="66">
        <f t="shared" si="74"/>
        <v>4254</v>
      </c>
      <c r="P664" s="66"/>
      <c r="Q664" s="66">
        <f t="shared" si="75"/>
        <v>12840</v>
      </c>
      <c r="R664" s="95">
        <v>7057.68</v>
      </c>
      <c r="S664" s="66">
        <f t="shared" si="76"/>
        <v>9294</v>
      </c>
      <c r="T664" s="95">
        <v>52942.32</v>
      </c>
      <c r="U664" s="67" t="s">
        <v>204</v>
      </c>
      <c r="V664" s="68" t="s">
        <v>315</v>
      </c>
    </row>
    <row r="665" spans="1:22" s="3" customFormat="1" ht="30" hidden="1" customHeight="1">
      <c r="A665" s="84">
        <v>659</v>
      </c>
      <c r="B665" s="84" t="s">
        <v>155</v>
      </c>
      <c r="C665" s="84" t="s">
        <v>26</v>
      </c>
      <c r="D665" s="84" t="s">
        <v>792</v>
      </c>
      <c r="E665" s="86" t="s">
        <v>925</v>
      </c>
      <c r="F665" s="87">
        <v>45352</v>
      </c>
      <c r="G665" s="87">
        <v>45536</v>
      </c>
      <c r="H665" s="95">
        <v>20000</v>
      </c>
      <c r="I665" s="94">
        <v>0</v>
      </c>
      <c r="J665" s="88">
        <v>25</v>
      </c>
      <c r="K665" s="68">
        <f t="shared" si="77"/>
        <v>574</v>
      </c>
      <c r="L665" s="66">
        <f t="shared" si="71"/>
        <v>1419.9999999999998</v>
      </c>
      <c r="M665" s="66">
        <f t="shared" si="72"/>
        <v>260</v>
      </c>
      <c r="N665" s="68">
        <f t="shared" si="73"/>
        <v>608</v>
      </c>
      <c r="O665" s="66">
        <f t="shared" si="74"/>
        <v>1418</v>
      </c>
      <c r="P665" s="66"/>
      <c r="Q665" s="66">
        <f t="shared" si="75"/>
        <v>4280</v>
      </c>
      <c r="R665" s="95">
        <v>1207</v>
      </c>
      <c r="S665" s="66">
        <f t="shared" si="76"/>
        <v>3098</v>
      </c>
      <c r="T665" s="95">
        <v>18793</v>
      </c>
      <c r="U665" s="67" t="s">
        <v>204</v>
      </c>
      <c r="V665" s="68" t="s">
        <v>315</v>
      </c>
    </row>
    <row r="666" spans="1:22" s="3" customFormat="1" ht="30" hidden="1" customHeight="1">
      <c r="A666" s="84">
        <v>660</v>
      </c>
      <c r="B666" s="84" t="s">
        <v>769</v>
      </c>
      <c r="C666" s="84" t="s">
        <v>46</v>
      </c>
      <c r="D666" s="84" t="s">
        <v>779</v>
      </c>
      <c r="E666" s="86" t="s">
        <v>925</v>
      </c>
      <c r="F666" s="87">
        <v>45412</v>
      </c>
      <c r="G666" s="87">
        <v>45656</v>
      </c>
      <c r="H666" s="95">
        <v>65000</v>
      </c>
      <c r="I666" s="95">
        <v>4427.58</v>
      </c>
      <c r="J666" s="88">
        <v>25</v>
      </c>
      <c r="K666" s="68">
        <f t="shared" si="77"/>
        <v>1865.5</v>
      </c>
      <c r="L666" s="66">
        <f t="shared" si="71"/>
        <v>4615</v>
      </c>
      <c r="M666" s="66">
        <f t="shared" si="72"/>
        <v>845</v>
      </c>
      <c r="N666" s="68">
        <f t="shared" si="73"/>
        <v>1976</v>
      </c>
      <c r="O666" s="66">
        <f t="shared" si="74"/>
        <v>4608.5</v>
      </c>
      <c r="P666" s="66"/>
      <c r="Q666" s="66">
        <f t="shared" si="75"/>
        <v>13910</v>
      </c>
      <c r="R666" s="95">
        <v>8294.08</v>
      </c>
      <c r="S666" s="66">
        <f t="shared" si="76"/>
        <v>10068.5</v>
      </c>
      <c r="T666" s="95">
        <v>56705.919999999998</v>
      </c>
      <c r="U666" s="67" t="s">
        <v>204</v>
      </c>
      <c r="V666" s="68" t="s">
        <v>315</v>
      </c>
    </row>
    <row r="667" spans="1:22" s="3" customFormat="1" ht="30" hidden="1" customHeight="1">
      <c r="A667" s="84">
        <v>661</v>
      </c>
      <c r="B667" s="84" t="s">
        <v>843</v>
      </c>
      <c r="C667" s="84" t="s">
        <v>857</v>
      </c>
      <c r="D667" s="84" t="s">
        <v>964</v>
      </c>
      <c r="E667" s="86" t="s">
        <v>925</v>
      </c>
      <c r="F667" s="87">
        <v>45383</v>
      </c>
      <c r="G667" s="87">
        <v>45597</v>
      </c>
      <c r="H667" s="95">
        <v>24102.02</v>
      </c>
      <c r="I667" s="94">
        <v>0</v>
      </c>
      <c r="J667" s="88">
        <v>25</v>
      </c>
      <c r="K667" s="68">
        <f t="shared" si="77"/>
        <v>691.72797400000002</v>
      </c>
      <c r="L667" s="66">
        <f t="shared" si="71"/>
        <v>1711.2434199999998</v>
      </c>
      <c r="M667" s="66">
        <f t="shared" si="72"/>
        <v>313.32625999999999</v>
      </c>
      <c r="N667" s="68">
        <f t="shared" si="73"/>
        <v>732.70140800000001</v>
      </c>
      <c r="O667" s="66">
        <f t="shared" si="74"/>
        <v>1708.8332180000002</v>
      </c>
      <c r="P667" s="66"/>
      <c r="Q667" s="66">
        <f t="shared" si="75"/>
        <v>5157.8322799999996</v>
      </c>
      <c r="R667" s="95">
        <v>1449.43</v>
      </c>
      <c r="S667" s="66">
        <f t="shared" si="76"/>
        <v>3733.4028980000003</v>
      </c>
      <c r="T667" s="95">
        <v>22652.59</v>
      </c>
      <c r="U667" s="67" t="s">
        <v>204</v>
      </c>
      <c r="V667" s="68" t="s">
        <v>315</v>
      </c>
    </row>
    <row r="668" spans="1:22" s="3" customFormat="1" ht="30" hidden="1" customHeight="1">
      <c r="A668" s="84">
        <v>662</v>
      </c>
      <c r="B668" s="84" t="s">
        <v>904</v>
      </c>
      <c r="C668" s="84" t="s">
        <v>467</v>
      </c>
      <c r="D668" s="84" t="s">
        <v>1133</v>
      </c>
      <c r="E668" s="86" t="s">
        <v>925</v>
      </c>
      <c r="F668" s="87">
        <v>45383</v>
      </c>
      <c r="G668" s="87">
        <v>45597</v>
      </c>
      <c r="H668" s="95">
        <v>90000</v>
      </c>
      <c r="I668" s="95">
        <v>8895.39</v>
      </c>
      <c r="J668" s="88">
        <v>25</v>
      </c>
      <c r="K668" s="68">
        <f t="shared" si="77"/>
        <v>2583</v>
      </c>
      <c r="L668" s="66">
        <f t="shared" si="71"/>
        <v>6389.9999999999991</v>
      </c>
      <c r="M668" s="66">
        <f t="shared" si="72"/>
        <v>1170</v>
      </c>
      <c r="N668" s="68">
        <f t="shared" si="73"/>
        <v>2736</v>
      </c>
      <c r="O668" s="66">
        <f t="shared" si="74"/>
        <v>6381</v>
      </c>
      <c r="P668" s="66"/>
      <c r="Q668" s="66">
        <f t="shared" si="75"/>
        <v>19260</v>
      </c>
      <c r="R668" s="95">
        <v>18554.38</v>
      </c>
      <c r="S668" s="66">
        <f t="shared" si="76"/>
        <v>13941</v>
      </c>
      <c r="T668" s="95">
        <v>71445.62</v>
      </c>
      <c r="U668" s="67" t="s">
        <v>204</v>
      </c>
      <c r="V668" s="68" t="s">
        <v>315</v>
      </c>
    </row>
    <row r="669" spans="1:22" s="3" customFormat="1" ht="30" hidden="1" customHeight="1">
      <c r="A669" s="84">
        <v>663</v>
      </c>
      <c r="B669" s="84" t="s">
        <v>1587</v>
      </c>
      <c r="C669" s="84" t="s">
        <v>1110</v>
      </c>
      <c r="D669" s="84" t="s">
        <v>227</v>
      </c>
      <c r="E669" s="86" t="s">
        <v>972</v>
      </c>
      <c r="F669" s="87">
        <v>45444</v>
      </c>
      <c r="G669" s="87">
        <v>45627</v>
      </c>
      <c r="H669" s="95">
        <v>25000</v>
      </c>
      <c r="I669" s="94">
        <v>0</v>
      </c>
      <c r="J669" s="88">
        <v>25</v>
      </c>
      <c r="K669" s="68">
        <f t="shared" si="77"/>
        <v>717.5</v>
      </c>
      <c r="L669" s="66">
        <f t="shared" si="71"/>
        <v>1774.9999999999998</v>
      </c>
      <c r="M669" s="66">
        <f t="shared" si="72"/>
        <v>325</v>
      </c>
      <c r="N669" s="68">
        <f t="shared" si="73"/>
        <v>760</v>
      </c>
      <c r="O669" s="66">
        <f t="shared" si="74"/>
        <v>1772.5000000000002</v>
      </c>
      <c r="P669" s="66"/>
      <c r="Q669" s="66">
        <f t="shared" si="75"/>
        <v>5350</v>
      </c>
      <c r="R669" s="95">
        <v>1502.5</v>
      </c>
      <c r="S669" s="66">
        <f t="shared" si="76"/>
        <v>3872.5</v>
      </c>
      <c r="T669" s="95">
        <v>23497.5</v>
      </c>
      <c r="U669" s="67" t="s">
        <v>204</v>
      </c>
      <c r="V669" s="68" t="s">
        <v>315</v>
      </c>
    </row>
    <row r="670" spans="1:22" s="3" customFormat="1" ht="30" hidden="1" customHeight="1">
      <c r="A670" s="84">
        <v>664</v>
      </c>
      <c r="B670" s="84" t="s">
        <v>1291</v>
      </c>
      <c r="C670" s="84" t="s">
        <v>1112</v>
      </c>
      <c r="D670" s="84" t="s">
        <v>689</v>
      </c>
      <c r="E670" s="86" t="s">
        <v>972</v>
      </c>
      <c r="F670" s="87">
        <v>45474</v>
      </c>
      <c r="G670" s="87">
        <v>45809</v>
      </c>
      <c r="H670" s="95">
        <v>60500</v>
      </c>
      <c r="I670" s="95">
        <v>3580.77</v>
      </c>
      <c r="J670" s="88">
        <v>25</v>
      </c>
      <c r="K670" s="68">
        <f t="shared" si="77"/>
        <v>1736.35</v>
      </c>
      <c r="L670" s="66">
        <f t="shared" si="71"/>
        <v>4295.5</v>
      </c>
      <c r="M670" s="66">
        <f t="shared" si="72"/>
        <v>786.5</v>
      </c>
      <c r="N670" s="68">
        <f t="shared" si="73"/>
        <v>1839.2</v>
      </c>
      <c r="O670" s="66">
        <f t="shared" si="74"/>
        <v>4289.4500000000007</v>
      </c>
      <c r="P670" s="66"/>
      <c r="Q670" s="66">
        <f t="shared" si="75"/>
        <v>12947.000000000002</v>
      </c>
      <c r="R670" s="95">
        <v>7181.32</v>
      </c>
      <c r="S670" s="66">
        <f t="shared" si="76"/>
        <v>9371.4500000000007</v>
      </c>
      <c r="T670" s="95">
        <v>53318.68</v>
      </c>
      <c r="U670" s="67" t="s">
        <v>204</v>
      </c>
      <c r="V670" s="68" t="s">
        <v>316</v>
      </c>
    </row>
    <row r="671" spans="1:22" s="3" customFormat="1" ht="30" hidden="1" customHeight="1">
      <c r="A671" s="84">
        <v>665</v>
      </c>
      <c r="B671" s="84" t="s">
        <v>844</v>
      </c>
      <c r="C671" s="84" t="s">
        <v>70</v>
      </c>
      <c r="D671" s="84" t="s">
        <v>964</v>
      </c>
      <c r="E671" s="86" t="s">
        <v>925</v>
      </c>
      <c r="F671" s="87">
        <v>45412</v>
      </c>
      <c r="G671" s="87">
        <v>45656</v>
      </c>
      <c r="H671" s="95">
        <v>55000</v>
      </c>
      <c r="I671" s="95">
        <v>2559.6799999999998</v>
      </c>
      <c r="J671" s="88">
        <v>25</v>
      </c>
      <c r="K671" s="68">
        <f t="shared" si="77"/>
        <v>1578.5</v>
      </c>
      <c r="L671" s="66">
        <f t="shared" si="71"/>
        <v>3904.9999999999995</v>
      </c>
      <c r="M671" s="66">
        <f t="shared" si="72"/>
        <v>715</v>
      </c>
      <c r="N671" s="68">
        <f t="shared" si="73"/>
        <v>1672</v>
      </c>
      <c r="O671" s="66">
        <f t="shared" si="74"/>
        <v>3899.5000000000005</v>
      </c>
      <c r="P671" s="66"/>
      <c r="Q671" s="66">
        <f t="shared" si="75"/>
        <v>11770</v>
      </c>
      <c r="R671" s="95">
        <v>10635.18</v>
      </c>
      <c r="S671" s="66">
        <f t="shared" si="76"/>
        <v>8519.5</v>
      </c>
      <c r="T671" s="95">
        <v>44364.82</v>
      </c>
      <c r="U671" s="67" t="s">
        <v>204</v>
      </c>
      <c r="V671" s="68" t="s">
        <v>315</v>
      </c>
    </row>
    <row r="672" spans="1:22" s="3" customFormat="1" ht="30" hidden="1" customHeight="1">
      <c r="A672" s="84">
        <v>666</v>
      </c>
      <c r="B672" s="84" t="s">
        <v>1588</v>
      </c>
      <c r="C672" s="84" t="s">
        <v>70</v>
      </c>
      <c r="D672" s="84" t="s">
        <v>866</v>
      </c>
      <c r="E672" s="86"/>
      <c r="F672" s="87">
        <v>45444</v>
      </c>
      <c r="G672" s="87">
        <v>45627</v>
      </c>
      <c r="H672" s="95">
        <v>170100</v>
      </c>
      <c r="I672" s="95">
        <v>28594.639999999999</v>
      </c>
      <c r="J672" s="88">
        <v>25</v>
      </c>
      <c r="K672" s="68">
        <f t="shared" si="77"/>
        <v>4881.87</v>
      </c>
      <c r="L672" s="66">
        <f t="shared" si="71"/>
        <v>12077.099999999999</v>
      </c>
      <c r="M672" s="66">
        <f t="shared" si="72"/>
        <v>2211.2999999999997</v>
      </c>
      <c r="N672" s="68">
        <f t="shared" si="73"/>
        <v>5171.04</v>
      </c>
      <c r="O672" s="66">
        <f t="shared" si="74"/>
        <v>12060.09</v>
      </c>
      <c r="P672" s="66"/>
      <c r="Q672" s="66">
        <f t="shared" si="75"/>
        <v>36401.399999999994</v>
      </c>
      <c r="R672" s="95">
        <v>38672.550000000003</v>
      </c>
      <c r="S672" s="66">
        <f t="shared" si="76"/>
        <v>26348.489999999998</v>
      </c>
      <c r="T672" s="95">
        <v>131427.45000000001</v>
      </c>
      <c r="U672" s="67" t="s">
        <v>204</v>
      </c>
      <c r="V672" s="68" t="s">
        <v>315</v>
      </c>
    </row>
    <row r="673" spans="1:22" s="3" customFormat="1" ht="30" hidden="1" customHeight="1">
      <c r="A673" s="84">
        <v>667</v>
      </c>
      <c r="B673" s="84" t="s">
        <v>1292</v>
      </c>
      <c r="C673" s="84" t="s">
        <v>17</v>
      </c>
      <c r="D673" s="84" t="s">
        <v>725</v>
      </c>
      <c r="E673" s="86" t="s">
        <v>972</v>
      </c>
      <c r="F673" s="87">
        <v>45474</v>
      </c>
      <c r="G673" s="87">
        <v>45809</v>
      </c>
      <c r="H673" s="95">
        <v>12000</v>
      </c>
      <c r="I673" s="94">
        <v>0</v>
      </c>
      <c r="J673" s="88">
        <v>25</v>
      </c>
      <c r="K673" s="68">
        <f t="shared" si="77"/>
        <v>344.4</v>
      </c>
      <c r="L673" s="66">
        <f t="shared" si="71"/>
        <v>851.99999999999989</v>
      </c>
      <c r="M673" s="66">
        <f t="shared" si="72"/>
        <v>156</v>
      </c>
      <c r="N673" s="68">
        <f t="shared" si="73"/>
        <v>364.8</v>
      </c>
      <c r="O673" s="66">
        <f t="shared" si="74"/>
        <v>850.80000000000007</v>
      </c>
      <c r="P673" s="66"/>
      <c r="Q673" s="66">
        <f t="shared" si="75"/>
        <v>2568</v>
      </c>
      <c r="R673" s="94">
        <v>734.2</v>
      </c>
      <c r="S673" s="66">
        <f t="shared" si="76"/>
        <v>1858.8</v>
      </c>
      <c r="T673" s="95">
        <v>11265.8</v>
      </c>
      <c r="U673" s="67" t="s">
        <v>204</v>
      </c>
      <c r="V673" s="68" t="s">
        <v>316</v>
      </c>
    </row>
    <row r="674" spans="1:22" s="3" customFormat="1" ht="30" hidden="1" customHeight="1">
      <c r="A674" s="84">
        <v>668</v>
      </c>
      <c r="B674" s="84" t="s">
        <v>294</v>
      </c>
      <c r="C674" s="84" t="s">
        <v>104</v>
      </c>
      <c r="D674" s="84" t="s">
        <v>665</v>
      </c>
      <c r="E674" s="86" t="s">
        <v>925</v>
      </c>
      <c r="F674" s="87">
        <v>45444</v>
      </c>
      <c r="G674" s="87">
        <v>45627</v>
      </c>
      <c r="H674" s="95">
        <v>60000</v>
      </c>
      <c r="I674" s="95">
        <v>3486.68</v>
      </c>
      <c r="J674" s="88">
        <v>25</v>
      </c>
      <c r="K674" s="68">
        <f t="shared" si="77"/>
        <v>1722</v>
      </c>
      <c r="L674" s="66">
        <f t="shared" si="71"/>
        <v>4260</v>
      </c>
      <c r="M674" s="66">
        <f t="shared" si="72"/>
        <v>780</v>
      </c>
      <c r="N674" s="68">
        <f t="shared" si="73"/>
        <v>1824</v>
      </c>
      <c r="O674" s="66">
        <f t="shared" si="74"/>
        <v>4254</v>
      </c>
      <c r="P674" s="66"/>
      <c r="Q674" s="66">
        <f t="shared" si="75"/>
        <v>12840</v>
      </c>
      <c r="R674" s="95">
        <v>7157.68</v>
      </c>
      <c r="S674" s="66">
        <f t="shared" si="76"/>
        <v>9294</v>
      </c>
      <c r="T674" s="95">
        <v>52842.32</v>
      </c>
      <c r="U674" s="67" t="s">
        <v>204</v>
      </c>
      <c r="V674" s="68" t="s">
        <v>315</v>
      </c>
    </row>
    <row r="675" spans="1:22" s="3" customFormat="1" ht="30" hidden="1" customHeight="1">
      <c r="A675" s="84">
        <v>669</v>
      </c>
      <c r="B675" s="84" t="s">
        <v>525</v>
      </c>
      <c r="C675" s="84" t="s">
        <v>26</v>
      </c>
      <c r="D675" s="84" t="s">
        <v>805</v>
      </c>
      <c r="E675" s="86" t="s">
        <v>925</v>
      </c>
      <c r="F675" s="87">
        <v>45412</v>
      </c>
      <c r="G675" s="87">
        <v>45656</v>
      </c>
      <c r="H675" s="95">
        <v>20000</v>
      </c>
      <c r="I675" s="94">
        <v>0</v>
      </c>
      <c r="J675" s="88">
        <v>25</v>
      </c>
      <c r="K675" s="68">
        <f t="shared" si="77"/>
        <v>574</v>
      </c>
      <c r="L675" s="66">
        <f t="shared" si="71"/>
        <v>1419.9999999999998</v>
      </c>
      <c r="M675" s="66">
        <f t="shared" si="72"/>
        <v>260</v>
      </c>
      <c r="N675" s="68">
        <f t="shared" si="73"/>
        <v>608</v>
      </c>
      <c r="O675" s="66">
        <f t="shared" si="74"/>
        <v>1418</v>
      </c>
      <c r="P675" s="68"/>
      <c r="Q675" s="66">
        <f t="shared" si="75"/>
        <v>4280</v>
      </c>
      <c r="R675" s="95">
        <v>1307</v>
      </c>
      <c r="S675" s="66">
        <f t="shared" si="76"/>
        <v>3098</v>
      </c>
      <c r="T675" s="95">
        <v>18693</v>
      </c>
      <c r="U675" s="67" t="s">
        <v>204</v>
      </c>
      <c r="V675" s="68" t="s">
        <v>315</v>
      </c>
    </row>
    <row r="676" spans="1:22" s="3" customFormat="1" ht="30" hidden="1" customHeight="1">
      <c r="A676" s="84">
        <v>670</v>
      </c>
      <c r="B676" s="84" t="s">
        <v>1062</v>
      </c>
      <c r="C676" s="84" t="s">
        <v>1115</v>
      </c>
      <c r="D676" s="84" t="s">
        <v>227</v>
      </c>
      <c r="E676" s="86" t="s">
        <v>972</v>
      </c>
      <c r="F676" s="87">
        <v>45444</v>
      </c>
      <c r="G676" s="87">
        <v>45627</v>
      </c>
      <c r="H676" s="95">
        <v>35000</v>
      </c>
      <c r="I676" s="94">
        <v>0</v>
      </c>
      <c r="J676" s="88">
        <v>25</v>
      </c>
      <c r="K676" s="68">
        <f t="shared" si="77"/>
        <v>1004.5</v>
      </c>
      <c r="L676" s="66">
        <f t="shared" si="71"/>
        <v>2485</v>
      </c>
      <c r="M676" s="66">
        <f t="shared" si="72"/>
        <v>455</v>
      </c>
      <c r="N676" s="68">
        <f t="shared" si="73"/>
        <v>1064</v>
      </c>
      <c r="O676" s="66">
        <f t="shared" si="74"/>
        <v>2481.5</v>
      </c>
      <c r="P676" s="90"/>
      <c r="Q676" s="66">
        <f t="shared" si="75"/>
        <v>7490</v>
      </c>
      <c r="R676" s="95">
        <v>2093.5</v>
      </c>
      <c r="S676" s="66">
        <f t="shared" si="76"/>
        <v>5421.5</v>
      </c>
      <c r="T676" s="95">
        <v>32906.5</v>
      </c>
      <c r="U676" s="67" t="s">
        <v>204</v>
      </c>
      <c r="V676" s="91" t="s">
        <v>315</v>
      </c>
    </row>
    <row r="677" spans="1:22" s="3" customFormat="1" ht="30" hidden="1" customHeight="1">
      <c r="A677" s="84">
        <v>671</v>
      </c>
      <c r="B677" s="84" t="s">
        <v>960</v>
      </c>
      <c r="C677" s="84" t="s">
        <v>102</v>
      </c>
      <c r="D677" s="84" t="s">
        <v>964</v>
      </c>
      <c r="E677" s="86" t="s">
        <v>925</v>
      </c>
      <c r="F677" s="87">
        <v>45444</v>
      </c>
      <c r="G677" s="87">
        <v>45627</v>
      </c>
      <c r="H677" s="95">
        <v>70000</v>
      </c>
      <c r="I677" s="95">
        <v>5368.48</v>
      </c>
      <c r="J677" s="88">
        <v>25</v>
      </c>
      <c r="K677" s="68">
        <f t="shared" si="77"/>
        <v>2009</v>
      </c>
      <c r="L677" s="66">
        <f t="shared" si="71"/>
        <v>4970</v>
      </c>
      <c r="M677" s="66">
        <f t="shared" si="72"/>
        <v>910</v>
      </c>
      <c r="N677" s="68">
        <f t="shared" si="73"/>
        <v>2128</v>
      </c>
      <c r="O677" s="66">
        <f t="shared" si="74"/>
        <v>4963</v>
      </c>
      <c r="P677" s="66"/>
      <c r="Q677" s="66">
        <f t="shared" si="75"/>
        <v>14980</v>
      </c>
      <c r="R677" s="95">
        <v>9530.48</v>
      </c>
      <c r="S677" s="66">
        <f t="shared" si="76"/>
        <v>10843</v>
      </c>
      <c r="T677" s="95">
        <v>60469.52</v>
      </c>
      <c r="U677" s="67" t="s">
        <v>204</v>
      </c>
      <c r="V677" s="68" t="s">
        <v>315</v>
      </c>
    </row>
    <row r="678" spans="1:22" s="3" customFormat="1" ht="30" hidden="1" customHeight="1">
      <c r="A678" s="84">
        <v>672</v>
      </c>
      <c r="B678" s="84" t="s">
        <v>718</v>
      </c>
      <c r="C678" s="84" t="s">
        <v>17</v>
      </c>
      <c r="D678" s="84" t="s">
        <v>725</v>
      </c>
      <c r="E678" s="86" t="s">
        <v>925</v>
      </c>
      <c r="F678" s="87">
        <v>45413</v>
      </c>
      <c r="G678" s="87">
        <v>45597</v>
      </c>
      <c r="H678" s="95">
        <v>46000</v>
      </c>
      <c r="I678" s="95">
        <v>1289.46</v>
      </c>
      <c r="J678" s="88">
        <v>25</v>
      </c>
      <c r="K678" s="68">
        <f t="shared" si="77"/>
        <v>1320.2</v>
      </c>
      <c r="L678" s="66">
        <f t="shared" si="71"/>
        <v>3265.9999999999995</v>
      </c>
      <c r="M678" s="66">
        <f t="shared" si="72"/>
        <v>598</v>
      </c>
      <c r="N678" s="68">
        <f t="shared" si="73"/>
        <v>1398.4</v>
      </c>
      <c r="O678" s="66">
        <f t="shared" si="74"/>
        <v>3261.4</v>
      </c>
      <c r="P678" s="92"/>
      <c r="Q678" s="66">
        <f t="shared" si="75"/>
        <v>9844</v>
      </c>
      <c r="R678" s="95">
        <v>5033.0600000000004</v>
      </c>
      <c r="S678" s="66">
        <f t="shared" si="76"/>
        <v>7125.4</v>
      </c>
      <c r="T678" s="95">
        <v>40966.94</v>
      </c>
      <c r="U678" s="67" t="s">
        <v>204</v>
      </c>
      <c r="V678" s="89" t="s">
        <v>315</v>
      </c>
    </row>
    <row r="679" spans="1:22" s="3" customFormat="1" ht="30" hidden="1" customHeight="1">
      <c r="A679" s="84">
        <v>673</v>
      </c>
      <c r="B679" s="84" t="s">
        <v>1293</v>
      </c>
      <c r="C679" s="84" t="s">
        <v>17</v>
      </c>
      <c r="D679" s="84" t="s">
        <v>698</v>
      </c>
      <c r="E679" s="86" t="s">
        <v>972</v>
      </c>
      <c r="F679" s="87">
        <v>45474</v>
      </c>
      <c r="G679" s="87">
        <v>45809</v>
      </c>
      <c r="H679" s="95">
        <v>20000</v>
      </c>
      <c r="I679" s="94">
        <v>0</v>
      </c>
      <c r="J679" s="88">
        <v>25</v>
      </c>
      <c r="K679" s="68">
        <f t="shared" si="77"/>
        <v>574</v>
      </c>
      <c r="L679" s="66">
        <f t="shared" si="71"/>
        <v>1419.9999999999998</v>
      </c>
      <c r="M679" s="66">
        <f t="shared" si="72"/>
        <v>260</v>
      </c>
      <c r="N679" s="68">
        <f t="shared" si="73"/>
        <v>608</v>
      </c>
      <c r="O679" s="66">
        <f t="shared" si="74"/>
        <v>1418</v>
      </c>
      <c r="P679" s="92"/>
      <c r="Q679" s="66">
        <f t="shared" si="75"/>
        <v>4280</v>
      </c>
      <c r="R679" s="95">
        <v>1207</v>
      </c>
      <c r="S679" s="66">
        <f t="shared" si="76"/>
        <v>3098</v>
      </c>
      <c r="T679" s="95">
        <v>18793</v>
      </c>
      <c r="U679" s="67" t="s">
        <v>204</v>
      </c>
      <c r="V679" s="89" t="s">
        <v>315</v>
      </c>
    </row>
    <row r="680" spans="1:22" s="3" customFormat="1" ht="30" hidden="1" customHeight="1">
      <c r="A680" s="84">
        <v>674</v>
      </c>
      <c r="B680" s="84" t="s">
        <v>1511</v>
      </c>
      <c r="C680" s="84" t="s">
        <v>1567</v>
      </c>
      <c r="D680" s="84" t="s">
        <v>1568</v>
      </c>
      <c r="E680" s="86" t="s">
        <v>972</v>
      </c>
      <c r="F680" s="87">
        <v>45505</v>
      </c>
      <c r="G680" s="87">
        <v>45689</v>
      </c>
      <c r="H680" s="95">
        <v>13000</v>
      </c>
      <c r="I680" s="94">
        <v>0</v>
      </c>
      <c r="J680" s="88">
        <v>25</v>
      </c>
      <c r="K680" s="68">
        <f t="shared" si="77"/>
        <v>373.1</v>
      </c>
      <c r="L680" s="66">
        <f t="shared" si="71"/>
        <v>922.99999999999989</v>
      </c>
      <c r="M680" s="66">
        <f t="shared" si="72"/>
        <v>169</v>
      </c>
      <c r="N680" s="68">
        <f t="shared" si="73"/>
        <v>395.2</v>
      </c>
      <c r="O680" s="66">
        <f t="shared" si="74"/>
        <v>921.7</v>
      </c>
      <c r="P680" s="93"/>
      <c r="Q680" s="66">
        <f t="shared" si="75"/>
        <v>2782</v>
      </c>
      <c r="R680" s="94">
        <v>793.3</v>
      </c>
      <c r="S680" s="66">
        <f t="shared" si="76"/>
        <v>2013.7</v>
      </c>
      <c r="T680" s="95">
        <v>12206.7</v>
      </c>
      <c r="U680" s="67" t="s">
        <v>204</v>
      </c>
      <c r="V680" s="91" t="s">
        <v>316</v>
      </c>
    </row>
    <row r="681" spans="1:22" s="3" customFormat="1" ht="30" hidden="1" customHeight="1">
      <c r="A681" s="84">
        <v>675</v>
      </c>
      <c r="B681" s="84" t="s">
        <v>1063</v>
      </c>
      <c r="C681" s="84" t="s">
        <v>1110</v>
      </c>
      <c r="D681" s="84" t="s">
        <v>227</v>
      </c>
      <c r="E681" s="86" t="s">
        <v>972</v>
      </c>
      <c r="F681" s="87">
        <v>45444</v>
      </c>
      <c r="G681" s="87">
        <v>45627</v>
      </c>
      <c r="H681" s="95">
        <v>25000</v>
      </c>
      <c r="I681" s="94">
        <v>0</v>
      </c>
      <c r="J681" s="88">
        <v>25</v>
      </c>
      <c r="K681" s="68">
        <f t="shared" si="77"/>
        <v>717.5</v>
      </c>
      <c r="L681" s="66">
        <f t="shared" si="71"/>
        <v>1774.9999999999998</v>
      </c>
      <c r="M681" s="66">
        <f t="shared" si="72"/>
        <v>325</v>
      </c>
      <c r="N681" s="68">
        <f t="shared" si="73"/>
        <v>760</v>
      </c>
      <c r="O681" s="66">
        <f t="shared" si="74"/>
        <v>1772.5000000000002</v>
      </c>
      <c r="P681" s="90"/>
      <c r="Q681" s="66">
        <f t="shared" si="75"/>
        <v>5350</v>
      </c>
      <c r="R681" s="95">
        <v>1502.5</v>
      </c>
      <c r="S681" s="66">
        <f t="shared" si="76"/>
        <v>3872.5</v>
      </c>
      <c r="T681" s="95">
        <v>23497.5</v>
      </c>
      <c r="U681" s="67" t="s">
        <v>204</v>
      </c>
      <c r="V681" s="91" t="s">
        <v>315</v>
      </c>
    </row>
    <row r="682" spans="1:22" s="3" customFormat="1" ht="30" hidden="1" customHeight="1">
      <c r="A682" s="84">
        <v>676</v>
      </c>
      <c r="B682" s="84" t="s">
        <v>761</v>
      </c>
      <c r="C682" s="84" t="s">
        <v>301</v>
      </c>
      <c r="D682" s="84" t="s">
        <v>222</v>
      </c>
      <c r="E682" s="86" t="s">
        <v>925</v>
      </c>
      <c r="F682" s="87">
        <v>45383</v>
      </c>
      <c r="G682" s="87">
        <v>45597</v>
      </c>
      <c r="H682" s="95">
        <v>70000</v>
      </c>
      <c r="I682" s="95">
        <v>5368.48</v>
      </c>
      <c r="J682" s="88">
        <v>25</v>
      </c>
      <c r="K682" s="68">
        <f t="shared" si="77"/>
        <v>2009</v>
      </c>
      <c r="L682" s="66">
        <f t="shared" si="71"/>
        <v>4970</v>
      </c>
      <c r="M682" s="66">
        <f t="shared" si="72"/>
        <v>910</v>
      </c>
      <c r="N682" s="68">
        <f t="shared" si="73"/>
        <v>2128</v>
      </c>
      <c r="O682" s="66">
        <f t="shared" si="74"/>
        <v>4963</v>
      </c>
      <c r="P682" s="66"/>
      <c r="Q682" s="66">
        <f t="shared" si="75"/>
        <v>14980</v>
      </c>
      <c r="R682" s="95">
        <v>9530.48</v>
      </c>
      <c r="S682" s="66">
        <f t="shared" si="76"/>
        <v>10843</v>
      </c>
      <c r="T682" s="95">
        <v>60469.52</v>
      </c>
      <c r="U682" s="67" t="s">
        <v>204</v>
      </c>
      <c r="V682" s="68" t="s">
        <v>315</v>
      </c>
    </row>
    <row r="683" spans="1:22" s="3" customFormat="1" ht="30" hidden="1" customHeight="1">
      <c r="A683" s="84">
        <v>677</v>
      </c>
      <c r="B683" s="84" t="s">
        <v>1294</v>
      </c>
      <c r="C683" s="84" t="s">
        <v>17</v>
      </c>
      <c r="D683" s="84" t="s">
        <v>992</v>
      </c>
      <c r="E683" s="86" t="s">
        <v>972</v>
      </c>
      <c r="F683" s="87">
        <v>45474</v>
      </c>
      <c r="G683" s="87">
        <v>45809</v>
      </c>
      <c r="H683" s="95">
        <v>22000</v>
      </c>
      <c r="I683" s="94">
        <v>0</v>
      </c>
      <c r="J683" s="88">
        <v>25</v>
      </c>
      <c r="K683" s="68">
        <f t="shared" si="77"/>
        <v>631.4</v>
      </c>
      <c r="L683" s="66">
        <f t="shared" si="71"/>
        <v>1561.9999999999998</v>
      </c>
      <c r="M683" s="66">
        <f t="shared" si="72"/>
        <v>286</v>
      </c>
      <c r="N683" s="68">
        <f t="shared" si="73"/>
        <v>668.8</v>
      </c>
      <c r="O683" s="66">
        <f t="shared" si="74"/>
        <v>1559.8000000000002</v>
      </c>
      <c r="P683" s="66"/>
      <c r="Q683" s="66">
        <f t="shared" si="75"/>
        <v>4708</v>
      </c>
      <c r="R683" s="95">
        <v>1325.2</v>
      </c>
      <c r="S683" s="66">
        <f t="shared" si="76"/>
        <v>3407.8</v>
      </c>
      <c r="T683" s="95">
        <v>20674.8</v>
      </c>
      <c r="U683" s="67" t="s">
        <v>204</v>
      </c>
      <c r="V683" s="68" t="s">
        <v>315</v>
      </c>
    </row>
    <row r="684" spans="1:22" s="3" customFormat="1" ht="30" hidden="1" customHeight="1">
      <c r="A684" s="84">
        <v>678</v>
      </c>
      <c r="B684" s="84" t="s">
        <v>905</v>
      </c>
      <c r="C684" s="84" t="s">
        <v>6</v>
      </c>
      <c r="D684" s="84" t="s">
        <v>906</v>
      </c>
      <c r="E684" s="86" t="s">
        <v>925</v>
      </c>
      <c r="F684" s="87">
        <v>45383</v>
      </c>
      <c r="G684" s="87">
        <v>45597</v>
      </c>
      <c r="H684" s="95">
        <v>130000</v>
      </c>
      <c r="I684" s="95">
        <v>19162.12</v>
      </c>
      <c r="J684" s="88">
        <v>25</v>
      </c>
      <c r="K684" s="68">
        <f t="shared" si="77"/>
        <v>3731</v>
      </c>
      <c r="L684" s="66">
        <f t="shared" si="71"/>
        <v>9230</v>
      </c>
      <c r="M684" s="66">
        <f t="shared" si="72"/>
        <v>1690</v>
      </c>
      <c r="N684" s="68">
        <f t="shared" si="73"/>
        <v>3952</v>
      </c>
      <c r="O684" s="66">
        <f t="shared" si="74"/>
        <v>9217</v>
      </c>
      <c r="P684" s="66"/>
      <c r="Q684" s="66">
        <f t="shared" si="75"/>
        <v>27820</v>
      </c>
      <c r="R684" s="95">
        <v>28370.12</v>
      </c>
      <c r="S684" s="66">
        <f t="shared" si="76"/>
        <v>20137</v>
      </c>
      <c r="T684" s="95">
        <v>101629.88</v>
      </c>
      <c r="U684" s="67" t="s">
        <v>204</v>
      </c>
      <c r="V684" s="68" t="s">
        <v>315</v>
      </c>
    </row>
    <row r="685" spans="1:22" s="3" customFormat="1" ht="30" hidden="1" customHeight="1">
      <c r="A685" s="84">
        <v>679</v>
      </c>
      <c r="B685" s="84" t="s">
        <v>1123</v>
      </c>
      <c r="C685" s="84" t="s">
        <v>8</v>
      </c>
      <c r="D685" s="84" t="s">
        <v>227</v>
      </c>
      <c r="E685" s="86" t="s">
        <v>972</v>
      </c>
      <c r="F685" s="87">
        <v>45444</v>
      </c>
      <c r="G685" s="87">
        <v>45627</v>
      </c>
      <c r="H685" s="95">
        <v>20000</v>
      </c>
      <c r="I685" s="94">
        <v>0</v>
      </c>
      <c r="J685" s="88">
        <v>25</v>
      </c>
      <c r="K685" s="68">
        <f t="shared" si="77"/>
        <v>574</v>
      </c>
      <c r="L685" s="66">
        <f t="shared" si="71"/>
        <v>1419.9999999999998</v>
      </c>
      <c r="M685" s="66">
        <f t="shared" si="72"/>
        <v>260</v>
      </c>
      <c r="N685" s="68">
        <f t="shared" si="73"/>
        <v>608</v>
      </c>
      <c r="O685" s="66">
        <f t="shared" si="74"/>
        <v>1418</v>
      </c>
      <c r="P685" s="66"/>
      <c r="Q685" s="66">
        <f t="shared" si="75"/>
        <v>4280</v>
      </c>
      <c r="R685" s="95">
        <v>1207</v>
      </c>
      <c r="S685" s="66">
        <f t="shared" si="76"/>
        <v>3098</v>
      </c>
      <c r="T685" s="95">
        <v>18793</v>
      </c>
      <c r="U685" s="67" t="s">
        <v>204</v>
      </c>
      <c r="V685" s="68" t="s">
        <v>316</v>
      </c>
    </row>
    <row r="686" spans="1:22" s="3" customFormat="1" ht="30" hidden="1" customHeight="1">
      <c r="A686" s="84">
        <v>680</v>
      </c>
      <c r="B686" s="84" t="s">
        <v>380</v>
      </c>
      <c r="C686" s="84" t="s">
        <v>26</v>
      </c>
      <c r="D686" s="84" t="s">
        <v>664</v>
      </c>
      <c r="E686" s="86" t="s">
        <v>925</v>
      </c>
      <c r="F686" s="87">
        <v>45444</v>
      </c>
      <c r="G686" s="87">
        <v>45627</v>
      </c>
      <c r="H686" s="95">
        <v>20000</v>
      </c>
      <c r="I686" s="94">
        <v>0</v>
      </c>
      <c r="J686" s="88">
        <v>25</v>
      </c>
      <c r="K686" s="68">
        <f t="shared" si="77"/>
        <v>574</v>
      </c>
      <c r="L686" s="66">
        <f t="shared" si="71"/>
        <v>1419.9999999999998</v>
      </c>
      <c r="M686" s="66">
        <f t="shared" si="72"/>
        <v>260</v>
      </c>
      <c r="N686" s="68">
        <f t="shared" si="73"/>
        <v>608</v>
      </c>
      <c r="O686" s="66">
        <f t="shared" si="74"/>
        <v>1418</v>
      </c>
      <c r="P686" s="66"/>
      <c r="Q686" s="66">
        <f t="shared" si="75"/>
        <v>4280</v>
      </c>
      <c r="R686" s="95">
        <v>1207</v>
      </c>
      <c r="S686" s="66">
        <f t="shared" si="76"/>
        <v>3098</v>
      </c>
      <c r="T686" s="95">
        <v>18793</v>
      </c>
      <c r="U686" s="67" t="s">
        <v>204</v>
      </c>
      <c r="V686" s="68" t="s">
        <v>316</v>
      </c>
    </row>
    <row r="687" spans="1:22" s="3" customFormat="1" ht="30" hidden="1" customHeight="1">
      <c r="A687" s="84">
        <v>681</v>
      </c>
      <c r="B687" s="84" t="s">
        <v>770</v>
      </c>
      <c r="C687" s="84" t="s">
        <v>780</v>
      </c>
      <c r="D687" s="84" t="s">
        <v>206</v>
      </c>
      <c r="E687" s="86" t="s">
        <v>925</v>
      </c>
      <c r="F687" s="87">
        <v>45383</v>
      </c>
      <c r="G687" s="87">
        <v>45597</v>
      </c>
      <c r="H687" s="95">
        <v>32000</v>
      </c>
      <c r="I687" s="94">
        <v>0</v>
      </c>
      <c r="J687" s="88">
        <v>25</v>
      </c>
      <c r="K687" s="68">
        <f t="shared" si="77"/>
        <v>918.4</v>
      </c>
      <c r="L687" s="66">
        <f t="shared" si="71"/>
        <v>2272</v>
      </c>
      <c r="M687" s="66">
        <f t="shared" si="72"/>
        <v>416</v>
      </c>
      <c r="N687" s="68">
        <f t="shared" si="73"/>
        <v>972.8</v>
      </c>
      <c r="O687" s="66">
        <f t="shared" si="74"/>
        <v>2268.8000000000002</v>
      </c>
      <c r="P687" s="66"/>
      <c r="Q687" s="66">
        <f t="shared" si="75"/>
        <v>6848</v>
      </c>
      <c r="R687" s="95">
        <v>5549.08</v>
      </c>
      <c r="S687" s="66">
        <f t="shared" si="76"/>
        <v>4956.8</v>
      </c>
      <c r="T687" s="95">
        <v>26450.92</v>
      </c>
      <c r="U687" s="67" t="s">
        <v>204</v>
      </c>
      <c r="V687" s="68" t="s">
        <v>316</v>
      </c>
    </row>
    <row r="688" spans="1:22" s="3" customFormat="1" ht="30" hidden="1" customHeight="1">
      <c r="A688" s="84">
        <v>682</v>
      </c>
      <c r="B688" s="84" t="s">
        <v>881</v>
      </c>
      <c r="C688" s="84" t="s">
        <v>477</v>
      </c>
      <c r="D688" s="84" t="s">
        <v>244</v>
      </c>
      <c r="E688" s="86" t="s">
        <v>925</v>
      </c>
      <c r="F688" s="87">
        <v>45412</v>
      </c>
      <c r="G688" s="87">
        <v>45656</v>
      </c>
      <c r="H688" s="95">
        <v>46000</v>
      </c>
      <c r="I688" s="95">
        <v>1289.46</v>
      </c>
      <c r="J688" s="88">
        <v>25</v>
      </c>
      <c r="K688" s="68">
        <f t="shared" si="77"/>
        <v>1320.2</v>
      </c>
      <c r="L688" s="66">
        <f t="shared" si="71"/>
        <v>3265.9999999999995</v>
      </c>
      <c r="M688" s="66">
        <f t="shared" si="72"/>
        <v>598</v>
      </c>
      <c r="N688" s="68">
        <f t="shared" si="73"/>
        <v>1398.4</v>
      </c>
      <c r="O688" s="66">
        <f t="shared" si="74"/>
        <v>3261.4</v>
      </c>
      <c r="P688" s="66"/>
      <c r="Q688" s="66">
        <f t="shared" si="75"/>
        <v>9844</v>
      </c>
      <c r="R688" s="95">
        <v>4133.0600000000004</v>
      </c>
      <c r="S688" s="66">
        <f t="shared" si="76"/>
        <v>7125.4</v>
      </c>
      <c r="T688" s="95">
        <v>41866.94</v>
      </c>
      <c r="U688" s="67" t="s">
        <v>204</v>
      </c>
      <c r="V688" s="68" t="s">
        <v>316</v>
      </c>
    </row>
    <row r="689" spans="1:22" s="3" customFormat="1" ht="30" hidden="1" customHeight="1">
      <c r="A689" s="84">
        <v>683</v>
      </c>
      <c r="B689" s="84" t="s">
        <v>845</v>
      </c>
      <c r="C689" s="84" t="s">
        <v>70</v>
      </c>
      <c r="D689" s="84" t="s">
        <v>964</v>
      </c>
      <c r="E689" s="86" t="s">
        <v>925</v>
      </c>
      <c r="F689" s="87">
        <v>45383</v>
      </c>
      <c r="G689" s="87">
        <v>45597</v>
      </c>
      <c r="H689" s="95">
        <v>60000</v>
      </c>
      <c r="I689" s="95">
        <v>3486.68</v>
      </c>
      <c r="J689" s="88">
        <v>25</v>
      </c>
      <c r="K689" s="68">
        <f t="shared" si="77"/>
        <v>1722</v>
      </c>
      <c r="L689" s="66">
        <f t="shared" si="71"/>
        <v>4260</v>
      </c>
      <c r="M689" s="66">
        <f t="shared" si="72"/>
        <v>780</v>
      </c>
      <c r="N689" s="68">
        <f t="shared" si="73"/>
        <v>1824</v>
      </c>
      <c r="O689" s="66">
        <f t="shared" si="74"/>
        <v>4254</v>
      </c>
      <c r="P689" s="68"/>
      <c r="Q689" s="66">
        <f t="shared" si="75"/>
        <v>12840</v>
      </c>
      <c r="R689" s="95">
        <v>7057.68</v>
      </c>
      <c r="S689" s="66">
        <f t="shared" si="76"/>
        <v>9294</v>
      </c>
      <c r="T689" s="95">
        <v>52942.32</v>
      </c>
      <c r="U689" s="67" t="s">
        <v>204</v>
      </c>
      <c r="V689" s="68" t="s">
        <v>315</v>
      </c>
    </row>
    <row r="690" spans="1:22" s="3" customFormat="1" ht="30" hidden="1" customHeight="1">
      <c r="A690" s="84">
        <v>684</v>
      </c>
      <c r="B690" s="84" t="s">
        <v>550</v>
      </c>
      <c r="C690" s="84" t="s">
        <v>26</v>
      </c>
      <c r="D690" s="84" t="s">
        <v>662</v>
      </c>
      <c r="E690" s="86" t="s">
        <v>925</v>
      </c>
      <c r="F690" s="87">
        <v>45383</v>
      </c>
      <c r="G690" s="87">
        <v>45597</v>
      </c>
      <c r="H690" s="95">
        <v>20000</v>
      </c>
      <c r="I690" s="94">
        <v>0</v>
      </c>
      <c r="J690" s="88">
        <v>25</v>
      </c>
      <c r="K690" s="68">
        <f t="shared" si="77"/>
        <v>574</v>
      </c>
      <c r="L690" s="66">
        <f t="shared" si="71"/>
        <v>1419.9999999999998</v>
      </c>
      <c r="M690" s="66">
        <f t="shared" si="72"/>
        <v>260</v>
      </c>
      <c r="N690" s="68">
        <f t="shared" si="73"/>
        <v>608</v>
      </c>
      <c r="O690" s="66">
        <f t="shared" si="74"/>
        <v>1418</v>
      </c>
      <c r="P690" s="66"/>
      <c r="Q690" s="66">
        <f t="shared" si="75"/>
        <v>4280</v>
      </c>
      <c r="R690" s="95">
        <v>1207</v>
      </c>
      <c r="S690" s="66">
        <f t="shared" si="76"/>
        <v>3098</v>
      </c>
      <c r="T690" s="95">
        <v>18793</v>
      </c>
      <c r="U690" s="67" t="s">
        <v>204</v>
      </c>
      <c r="V690" s="68" t="s">
        <v>315</v>
      </c>
    </row>
    <row r="691" spans="1:22" s="3" customFormat="1" ht="30" hidden="1" customHeight="1">
      <c r="A691" s="84">
        <v>685</v>
      </c>
      <c r="B691" s="84" t="s">
        <v>1295</v>
      </c>
      <c r="C691" s="84" t="s">
        <v>1418</v>
      </c>
      <c r="D691" s="84" t="s">
        <v>725</v>
      </c>
      <c r="E691" s="86" t="s">
        <v>972</v>
      </c>
      <c r="F691" s="87">
        <v>45474</v>
      </c>
      <c r="G691" s="87">
        <v>45809</v>
      </c>
      <c r="H691" s="95">
        <v>10000</v>
      </c>
      <c r="I691" s="94">
        <v>0</v>
      </c>
      <c r="J691" s="88">
        <v>25</v>
      </c>
      <c r="K691" s="68">
        <f t="shared" si="77"/>
        <v>287</v>
      </c>
      <c r="L691" s="66">
        <f t="shared" si="71"/>
        <v>709.99999999999989</v>
      </c>
      <c r="M691" s="66">
        <f t="shared" si="72"/>
        <v>130</v>
      </c>
      <c r="N691" s="68">
        <f t="shared" si="73"/>
        <v>304</v>
      </c>
      <c r="O691" s="66">
        <f t="shared" si="74"/>
        <v>709</v>
      </c>
      <c r="P691" s="66"/>
      <c r="Q691" s="66">
        <f t="shared" si="75"/>
        <v>2140</v>
      </c>
      <c r="R691" s="95">
        <v>1416</v>
      </c>
      <c r="S691" s="66">
        <f t="shared" si="76"/>
        <v>1549</v>
      </c>
      <c r="T691" s="95">
        <v>8584</v>
      </c>
      <c r="U691" s="67" t="s">
        <v>204</v>
      </c>
      <c r="V691" s="68" t="s">
        <v>315</v>
      </c>
    </row>
    <row r="692" spans="1:22" s="3" customFormat="1" ht="30" hidden="1" customHeight="1">
      <c r="A692" s="84">
        <v>686</v>
      </c>
      <c r="B692" s="84" t="s">
        <v>176</v>
      </c>
      <c r="C692" s="84" t="s">
        <v>26</v>
      </c>
      <c r="D692" s="84" t="s">
        <v>588</v>
      </c>
      <c r="E692" s="86" t="s">
        <v>925</v>
      </c>
      <c r="F692" s="87">
        <v>45412</v>
      </c>
      <c r="G692" s="87">
        <v>45656</v>
      </c>
      <c r="H692" s="95">
        <v>20000</v>
      </c>
      <c r="I692" s="94">
        <v>0</v>
      </c>
      <c r="J692" s="88">
        <v>25</v>
      </c>
      <c r="K692" s="68">
        <f t="shared" si="77"/>
        <v>574</v>
      </c>
      <c r="L692" s="66">
        <f t="shared" si="71"/>
        <v>1419.9999999999998</v>
      </c>
      <c r="M692" s="66">
        <f t="shared" si="72"/>
        <v>260</v>
      </c>
      <c r="N692" s="68">
        <f t="shared" si="73"/>
        <v>608</v>
      </c>
      <c r="O692" s="66">
        <f t="shared" si="74"/>
        <v>1418</v>
      </c>
      <c r="P692" s="66"/>
      <c r="Q692" s="66">
        <f t="shared" si="75"/>
        <v>4280</v>
      </c>
      <c r="R692" s="95">
        <v>1817.82</v>
      </c>
      <c r="S692" s="66">
        <f t="shared" si="76"/>
        <v>3098</v>
      </c>
      <c r="T692" s="95">
        <v>18182.18</v>
      </c>
      <c r="U692" s="67" t="s">
        <v>204</v>
      </c>
      <c r="V692" s="68" t="s">
        <v>315</v>
      </c>
    </row>
    <row r="693" spans="1:22" s="3" customFormat="1" ht="30" hidden="1" customHeight="1">
      <c r="A693" s="84">
        <v>687</v>
      </c>
      <c r="B693" s="84" t="s">
        <v>771</v>
      </c>
      <c r="C693" s="84" t="s">
        <v>36</v>
      </c>
      <c r="D693" s="84" t="s">
        <v>779</v>
      </c>
      <c r="E693" s="86" t="s">
        <v>925</v>
      </c>
      <c r="F693" s="87">
        <v>45352</v>
      </c>
      <c r="G693" s="87">
        <v>45536</v>
      </c>
      <c r="H693" s="95">
        <v>50000</v>
      </c>
      <c r="I693" s="95">
        <v>1854</v>
      </c>
      <c r="J693" s="88">
        <v>25</v>
      </c>
      <c r="K693" s="68">
        <f t="shared" si="77"/>
        <v>1435</v>
      </c>
      <c r="L693" s="66">
        <f t="shared" si="71"/>
        <v>3549.9999999999995</v>
      </c>
      <c r="M693" s="66">
        <f t="shared" si="72"/>
        <v>650</v>
      </c>
      <c r="N693" s="68">
        <f t="shared" si="73"/>
        <v>1520</v>
      </c>
      <c r="O693" s="66">
        <f t="shared" si="74"/>
        <v>3545.0000000000005</v>
      </c>
      <c r="P693" s="66"/>
      <c r="Q693" s="66">
        <f t="shared" si="75"/>
        <v>10700</v>
      </c>
      <c r="R693" s="95">
        <v>4834</v>
      </c>
      <c r="S693" s="66">
        <f t="shared" si="76"/>
        <v>7745</v>
      </c>
      <c r="T693" s="95">
        <v>45166</v>
      </c>
      <c r="U693" s="67" t="s">
        <v>204</v>
      </c>
      <c r="V693" s="68" t="s">
        <v>315</v>
      </c>
    </row>
    <row r="694" spans="1:22" s="3" customFormat="1" ht="30" hidden="1" customHeight="1">
      <c r="A694" s="84">
        <v>688</v>
      </c>
      <c r="B694" s="84" t="s">
        <v>1296</v>
      </c>
      <c r="C694" s="84" t="s">
        <v>108</v>
      </c>
      <c r="D694" s="84" t="s">
        <v>725</v>
      </c>
      <c r="E694" s="86" t="s">
        <v>972</v>
      </c>
      <c r="F694" s="87">
        <v>45474</v>
      </c>
      <c r="G694" s="87">
        <v>45809</v>
      </c>
      <c r="H694" s="95">
        <v>12000</v>
      </c>
      <c r="I694" s="94">
        <v>0</v>
      </c>
      <c r="J694" s="88">
        <v>25</v>
      </c>
      <c r="K694" s="68">
        <f t="shared" si="77"/>
        <v>344.4</v>
      </c>
      <c r="L694" s="66">
        <f t="shared" si="71"/>
        <v>851.99999999999989</v>
      </c>
      <c r="M694" s="66">
        <f t="shared" si="72"/>
        <v>156</v>
      </c>
      <c r="N694" s="68">
        <f t="shared" si="73"/>
        <v>364.8</v>
      </c>
      <c r="O694" s="66">
        <f t="shared" si="74"/>
        <v>850.80000000000007</v>
      </c>
      <c r="P694" s="66"/>
      <c r="Q694" s="66">
        <f t="shared" si="75"/>
        <v>2568</v>
      </c>
      <c r="R694" s="94">
        <v>734.2</v>
      </c>
      <c r="S694" s="66">
        <f t="shared" si="76"/>
        <v>1858.8</v>
      </c>
      <c r="T694" s="95">
        <v>11265.8</v>
      </c>
      <c r="U694" s="67" t="s">
        <v>204</v>
      </c>
      <c r="V694" s="68" t="s">
        <v>316</v>
      </c>
    </row>
    <row r="695" spans="1:22" s="3" customFormat="1" ht="30" hidden="1" customHeight="1">
      <c r="A695" s="84">
        <v>689</v>
      </c>
      <c r="B695" s="84" t="s">
        <v>1159</v>
      </c>
      <c r="C695" s="84" t="s">
        <v>26</v>
      </c>
      <c r="D695" s="84" t="s">
        <v>790</v>
      </c>
      <c r="E695" s="86" t="s">
        <v>925</v>
      </c>
      <c r="F695" s="87">
        <v>45352</v>
      </c>
      <c r="G695" s="87">
        <v>45536</v>
      </c>
      <c r="H695" s="95">
        <v>20000</v>
      </c>
      <c r="I695" s="94">
        <v>0</v>
      </c>
      <c r="J695" s="88">
        <v>25</v>
      </c>
      <c r="K695" s="68">
        <f t="shared" si="77"/>
        <v>574</v>
      </c>
      <c r="L695" s="66">
        <f t="shared" si="71"/>
        <v>1419.9999999999998</v>
      </c>
      <c r="M695" s="66">
        <f t="shared" si="72"/>
        <v>260</v>
      </c>
      <c r="N695" s="68">
        <f t="shared" si="73"/>
        <v>608</v>
      </c>
      <c r="O695" s="66">
        <f t="shared" si="74"/>
        <v>1418</v>
      </c>
      <c r="P695" s="66"/>
      <c r="Q695" s="66">
        <f t="shared" si="75"/>
        <v>4280</v>
      </c>
      <c r="R695" s="95">
        <v>1307</v>
      </c>
      <c r="S695" s="66">
        <f t="shared" si="76"/>
        <v>3098</v>
      </c>
      <c r="T695" s="95">
        <v>18693</v>
      </c>
      <c r="U695" s="67" t="s">
        <v>204</v>
      </c>
      <c r="V695" s="68" t="s">
        <v>315</v>
      </c>
    </row>
    <row r="696" spans="1:22" s="3" customFormat="1" ht="30" hidden="1" customHeight="1">
      <c r="A696" s="84">
        <v>690</v>
      </c>
      <c r="B696" s="84" t="s">
        <v>1589</v>
      </c>
      <c r="C696" s="84" t="s">
        <v>1110</v>
      </c>
      <c r="D696" s="84" t="s">
        <v>227</v>
      </c>
      <c r="E696" s="86" t="s">
        <v>972</v>
      </c>
      <c r="F696" s="87">
        <v>45444</v>
      </c>
      <c r="G696" s="87">
        <v>45627</v>
      </c>
      <c r="H696" s="95">
        <v>25000</v>
      </c>
      <c r="I696" s="94">
        <v>0</v>
      </c>
      <c r="J696" s="88">
        <v>25</v>
      </c>
      <c r="K696" s="68">
        <f t="shared" si="77"/>
        <v>717.5</v>
      </c>
      <c r="L696" s="66">
        <f t="shared" si="71"/>
        <v>1774.9999999999998</v>
      </c>
      <c r="M696" s="66">
        <f t="shared" si="72"/>
        <v>325</v>
      </c>
      <c r="N696" s="68">
        <f t="shared" si="73"/>
        <v>760</v>
      </c>
      <c r="O696" s="66">
        <f t="shared" si="74"/>
        <v>1772.5000000000002</v>
      </c>
      <c r="P696" s="66"/>
      <c r="Q696" s="66">
        <f t="shared" si="75"/>
        <v>5350</v>
      </c>
      <c r="R696" s="95">
        <v>1502.5</v>
      </c>
      <c r="S696" s="66">
        <f t="shared" si="76"/>
        <v>3872.5</v>
      </c>
      <c r="T696" s="95">
        <v>23497.5</v>
      </c>
      <c r="U696" s="67" t="s">
        <v>204</v>
      </c>
      <c r="V696" s="68" t="s">
        <v>315</v>
      </c>
    </row>
    <row r="697" spans="1:22" s="3" customFormat="1" ht="30" hidden="1" customHeight="1">
      <c r="A697" s="84">
        <v>691</v>
      </c>
      <c r="B697" s="84" t="s">
        <v>333</v>
      </c>
      <c r="C697" s="84" t="s">
        <v>87</v>
      </c>
      <c r="D697" s="84" t="s">
        <v>244</v>
      </c>
      <c r="E697" s="86" t="s">
        <v>925</v>
      </c>
      <c r="F697" s="87">
        <v>45444</v>
      </c>
      <c r="G697" s="87">
        <v>45627</v>
      </c>
      <c r="H697" s="95">
        <v>25000</v>
      </c>
      <c r="I697" s="94">
        <v>0</v>
      </c>
      <c r="J697" s="88">
        <v>25</v>
      </c>
      <c r="K697" s="68">
        <f t="shared" si="77"/>
        <v>717.5</v>
      </c>
      <c r="L697" s="66">
        <f t="shared" si="71"/>
        <v>1774.9999999999998</v>
      </c>
      <c r="M697" s="66">
        <f t="shared" si="72"/>
        <v>325</v>
      </c>
      <c r="N697" s="68">
        <f t="shared" si="73"/>
        <v>760</v>
      </c>
      <c r="O697" s="66">
        <f t="shared" si="74"/>
        <v>1772.5000000000002</v>
      </c>
      <c r="P697" s="66"/>
      <c r="Q697" s="66">
        <f t="shared" si="75"/>
        <v>5350</v>
      </c>
      <c r="R697" s="95">
        <v>1602.5</v>
      </c>
      <c r="S697" s="66">
        <f t="shared" si="76"/>
        <v>3872.5</v>
      </c>
      <c r="T697" s="95">
        <v>23397.5</v>
      </c>
      <c r="U697" s="67" t="s">
        <v>204</v>
      </c>
      <c r="V697" s="68" t="s">
        <v>315</v>
      </c>
    </row>
    <row r="698" spans="1:22" s="3" customFormat="1" ht="30" hidden="1" customHeight="1">
      <c r="A698" s="84">
        <v>692</v>
      </c>
      <c r="B698" s="84" t="s">
        <v>351</v>
      </c>
      <c r="C698" s="84" t="s">
        <v>78</v>
      </c>
      <c r="D698" s="84" t="s">
        <v>208</v>
      </c>
      <c r="E698" s="86" t="s">
        <v>925</v>
      </c>
      <c r="F698" s="87">
        <v>45413</v>
      </c>
      <c r="G698" s="87">
        <v>45597</v>
      </c>
      <c r="H698" s="95">
        <v>46000</v>
      </c>
      <c r="I698" s="95">
        <v>1289.46</v>
      </c>
      <c r="J698" s="88">
        <v>25</v>
      </c>
      <c r="K698" s="68">
        <f t="shared" si="77"/>
        <v>1320.2</v>
      </c>
      <c r="L698" s="66">
        <f t="shared" si="71"/>
        <v>3265.9999999999995</v>
      </c>
      <c r="M698" s="66">
        <f t="shared" si="72"/>
        <v>598</v>
      </c>
      <c r="N698" s="68">
        <f t="shared" si="73"/>
        <v>1398.4</v>
      </c>
      <c r="O698" s="66">
        <f t="shared" si="74"/>
        <v>3261.4</v>
      </c>
      <c r="P698" s="66"/>
      <c r="Q698" s="66">
        <f t="shared" si="75"/>
        <v>9844</v>
      </c>
      <c r="R698" s="95">
        <v>4033.06</v>
      </c>
      <c r="S698" s="66">
        <f t="shared" si="76"/>
        <v>7125.4</v>
      </c>
      <c r="T698" s="95">
        <v>41966.94</v>
      </c>
      <c r="U698" s="67" t="s">
        <v>204</v>
      </c>
      <c r="V698" s="68" t="s">
        <v>315</v>
      </c>
    </row>
    <row r="699" spans="1:22" s="3" customFormat="1" ht="30" hidden="1" customHeight="1">
      <c r="A699" s="84">
        <v>693</v>
      </c>
      <c r="B699" s="84" t="s">
        <v>984</v>
      </c>
      <c r="C699" s="84" t="s">
        <v>87</v>
      </c>
      <c r="D699" s="84" t="s">
        <v>694</v>
      </c>
      <c r="E699" s="86" t="s">
        <v>925</v>
      </c>
      <c r="F699" s="87">
        <v>45383</v>
      </c>
      <c r="G699" s="87">
        <v>45597</v>
      </c>
      <c r="H699" s="95">
        <v>50000</v>
      </c>
      <c r="I699" s="95">
        <v>1854</v>
      </c>
      <c r="J699" s="88">
        <v>25</v>
      </c>
      <c r="K699" s="68">
        <f t="shared" si="77"/>
        <v>1435</v>
      </c>
      <c r="L699" s="66">
        <f t="shared" si="71"/>
        <v>3549.9999999999995</v>
      </c>
      <c r="M699" s="66">
        <f t="shared" si="72"/>
        <v>650</v>
      </c>
      <c r="N699" s="68">
        <f t="shared" si="73"/>
        <v>1520</v>
      </c>
      <c r="O699" s="66">
        <f t="shared" si="74"/>
        <v>3545.0000000000005</v>
      </c>
      <c r="P699" s="66"/>
      <c r="Q699" s="66">
        <f t="shared" si="75"/>
        <v>10700</v>
      </c>
      <c r="R699" s="95">
        <v>4834</v>
      </c>
      <c r="S699" s="66">
        <f t="shared" si="76"/>
        <v>7745</v>
      </c>
      <c r="T699" s="95">
        <v>45166</v>
      </c>
      <c r="U699" s="67" t="s">
        <v>204</v>
      </c>
      <c r="V699" s="68" t="s">
        <v>315</v>
      </c>
    </row>
    <row r="700" spans="1:22" s="3" customFormat="1" ht="30" hidden="1" customHeight="1">
      <c r="A700" s="84">
        <v>694</v>
      </c>
      <c r="B700" s="84" t="s">
        <v>350</v>
      </c>
      <c r="C700" s="84" t="s">
        <v>6</v>
      </c>
      <c r="D700" s="84" t="s">
        <v>462</v>
      </c>
      <c r="E700" s="86" t="s">
        <v>925</v>
      </c>
      <c r="F700" s="87">
        <v>45474</v>
      </c>
      <c r="G700" s="87">
        <v>45809</v>
      </c>
      <c r="H700" s="95">
        <v>100000</v>
      </c>
      <c r="I700" s="95">
        <v>12105.37</v>
      </c>
      <c r="J700" s="88">
        <v>25</v>
      </c>
      <c r="K700" s="68">
        <f t="shared" si="77"/>
        <v>2870</v>
      </c>
      <c r="L700" s="66">
        <f t="shared" si="71"/>
        <v>7099.9999999999991</v>
      </c>
      <c r="M700" s="66">
        <f t="shared" si="72"/>
        <v>1300</v>
      </c>
      <c r="N700" s="68">
        <f t="shared" si="73"/>
        <v>3040</v>
      </c>
      <c r="O700" s="66">
        <f t="shared" si="74"/>
        <v>7090.0000000000009</v>
      </c>
      <c r="P700" s="66"/>
      <c r="Q700" s="66">
        <f t="shared" si="75"/>
        <v>21400</v>
      </c>
      <c r="R700" s="95">
        <v>20869.47</v>
      </c>
      <c r="S700" s="66">
        <f t="shared" si="76"/>
        <v>15490</v>
      </c>
      <c r="T700" s="95">
        <v>79130.53</v>
      </c>
      <c r="U700" s="67" t="s">
        <v>204</v>
      </c>
      <c r="V700" s="68" t="s">
        <v>315</v>
      </c>
    </row>
    <row r="701" spans="1:22" s="3" customFormat="1" ht="30" hidden="1" customHeight="1">
      <c r="A701" s="84">
        <v>695</v>
      </c>
      <c r="B701" s="84" t="s">
        <v>1297</v>
      </c>
      <c r="C701" s="84" t="s">
        <v>17</v>
      </c>
      <c r="D701" s="84" t="s">
        <v>975</v>
      </c>
      <c r="E701" s="86" t="s">
        <v>972</v>
      </c>
      <c r="F701" s="87">
        <v>45412</v>
      </c>
      <c r="G701" s="87">
        <v>45656</v>
      </c>
      <c r="H701" s="95">
        <v>26000</v>
      </c>
      <c r="I701" s="94">
        <v>0</v>
      </c>
      <c r="J701" s="88">
        <v>25</v>
      </c>
      <c r="K701" s="68">
        <f t="shared" si="77"/>
        <v>746.2</v>
      </c>
      <c r="L701" s="66">
        <f t="shared" si="71"/>
        <v>1845.9999999999998</v>
      </c>
      <c r="M701" s="66">
        <f t="shared" si="72"/>
        <v>338</v>
      </c>
      <c r="N701" s="68">
        <f t="shared" si="73"/>
        <v>790.4</v>
      </c>
      <c r="O701" s="66">
        <f t="shared" si="74"/>
        <v>1843.4</v>
      </c>
      <c r="P701" s="66"/>
      <c r="Q701" s="66">
        <f t="shared" si="75"/>
        <v>5564</v>
      </c>
      <c r="R701" s="95">
        <v>1561.6</v>
      </c>
      <c r="S701" s="66">
        <f t="shared" si="76"/>
        <v>4027.4</v>
      </c>
      <c r="T701" s="95">
        <v>24438.400000000001</v>
      </c>
      <c r="U701" s="67" t="s">
        <v>204</v>
      </c>
      <c r="V701" s="68" t="s">
        <v>315</v>
      </c>
    </row>
    <row r="702" spans="1:22" s="3" customFormat="1" ht="30" hidden="1" customHeight="1">
      <c r="A702" s="84">
        <v>696</v>
      </c>
      <c r="B702" s="84" t="s">
        <v>123</v>
      </c>
      <c r="C702" s="84" t="s">
        <v>26</v>
      </c>
      <c r="D702" s="84" t="s">
        <v>588</v>
      </c>
      <c r="E702" s="86" t="s">
        <v>925</v>
      </c>
      <c r="F702" s="87">
        <v>45474</v>
      </c>
      <c r="G702" s="87">
        <v>45809</v>
      </c>
      <c r="H702" s="95">
        <v>20000</v>
      </c>
      <c r="I702" s="94">
        <v>0</v>
      </c>
      <c r="J702" s="88">
        <v>25</v>
      </c>
      <c r="K702" s="68">
        <f t="shared" si="77"/>
        <v>574</v>
      </c>
      <c r="L702" s="66">
        <f t="shared" si="71"/>
        <v>1419.9999999999998</v>
      </c>
      <c r="M702" s="66">
        <f t="shared" si="72"/>
        <v>260</v>
      </c>
      <c r="N702" s="68">
        <f t="shared" si="73"/>
        <v>608</v>
      </c>
      <c r="O702" s="66">
        <f t="shared" si="74"/>
        <v>1418</v>
      </c>
      <c r="P702" s="66"/>
      <c r="Q702" s="66">
        <f t="shared" si="75"/>
        <v>4280</v>
      </c>
      <c r="R702" s="95">
        <v>6515.5</v>
      </c>
      <c r="S702" s="66">
        <f t="shared" si="76"/>
        <v>3098</v>
      </c>
      <c r="T702" s="95">
        <v>13484.5</v>
      </c>
      <c r="U702" s="67" t="s">
        <v>204</v>
      </c>
      <c r="V702" s="68" t="s">
        <v>315</v>
      </c>
    </row>
    <row r="703" spans="1:22" s="3" customFormat="1" ht="30" hidden="1" customHeight="1">
      <c r="A703" s="84">
        <v>697</v>
      </c>
      <c r="B703" s="84" t="s">
        <v>1064</v>
      </c>
      <c r="C703" s="84" t="s">
        <v>471</v>
      </c>
      <c r="D703" s="84" t="s">
        <v>964</v>
      </c>
      <c r="E703" s="86" t="s">
        <v>925</v>
      </c>
      <c r="F703" s="87">
        <v>45383</v>
      </c>
      <c r="G703" s="87">
        <v>45597</v>
      </c>
      <c r="H703" s="95">
        <v>20000</v>
      </c>
      <c r="I703" s="94">
        <v>0</v>
      </c>
      <c r="J703" s="88">
        <v>25</v>
      </c>
      <c r="K703" s="68">
        <f t="shared" si="77"/>
        <v>574</v>
      </c>
      <c r="L703" s="66">
        <f t="shared" si="71"/>
        <v>1419.9999999999998</v>
      </c>
      <c r="M703" s="66">
        <f t="shared" si="72"/>
        <v>260</v>
      </c>
      <c r="N703" s="68">
        <f t="shared" si="73"/>
        <v>608</v>
      </c>
      <c r="O703" s="66">
        <f t="shared" si="74"/>
        <v>1418</v>
      </c>
      <c r="P703" s="66"/>
      <c r="Q703" s="66">
        <f t="shared" si="75"/>
        <v>4280</v>
      </c>
      <c r="R703" s="95">
        <v>1207</v>
      </c>
      <c r="S703" s="66">
        <f t="shared" si="76"/>
        <v>3098</v>
      </c>
      <c r="T703" s="95">
        <v>18793</v>
      </c>
      <c r="U703" s="67" t="s">
        <v>204</v>
      </c>
      <c r="V703" s="68" t="s">
        <v>316</v>
      </c>
    </row>
    <row r="704" spans="1:22" s="3" customFormat="1" ht="30" hidden="1" customHeight="1">
      <c r="A704" s="84">
        <v>698</v>
      </c>
      <c r="B704" s="84" t="s">
        <v>1512</v>
      </c>
      <c r="C704" s="84" t="s">
        <v>28</v>
      </c>
      <c r="D704" s="84" t="s">
        <v>698</v>
      </c>
      <c r="E704" s="86" t="s">
        <v>925</v>
      </c>
      <c r="F704" s="87">
        <v>45505</v>
      </c>
      <c r="G704" s="87">
        <v>45689</v>
      </c>
      <c r="H704" s="95">
        <v>65000</v>
      </c>
      <c r="I704" s="95">
        <v>4427.58</v>
      </c>
      <c r="J704" s="88">
        <v>25</v>
      </c>
      <c r="K704" s="68">
        <f t="shared" si="77"/>
        <v>1865.5</v>
      </c>
      <c r="L704" s="66">
        <f t="shared" si="71"/>
        <v>4615</v>
      </c>
      <c r="M704" s="66">
        <f t="shared" si="72"/>
        <v>845</v>
      </c>
      <c r="N704" s="68">
        <f t="shared" si="73"/>
        <v>1976</v>
      </c>
      <c r="O704" s="66">
        <f t="shared" si="74"/>
        <v>4608.5</v>
      </c>
      <c r="P704" s="93"/>
      <c r="Q704" s="66">
        <f t="shared" si="75"/>
        <v>13910</v>
      </c>
      <c r="R704" s="95">
        <v>8294.08</v>
      </c>
      <c r="S704" s="66">
        <f t="shared" si="76"/>
        <v>10068.5</v>
      </c>
      <c r="T704" s="95">
        <v>56705.919999999998</v>
      </c>
      <c r="U704" s="67" t="s">
        <v>204</v>
      </c>
      <c r="V704" s="91" t="s">
        <v>316</v>
      </c>
    </row>
    <row r="705" spans="1:22" s="3" customFormat="1" ht="30" hidden="1" customHeight="1">
      <c r="A705" s="84">
        <v>699</v>
      </c>
      <c r="B705" s="84" t="s">
        <v>22</v>
      </c>
      <c r="C705" s="84" t="s">
        <v>23</v>
      </c>
      <c r="D705" s="84" t="s">
        <v>224</v>
      </c>
      <c r="E705" s="86" t="s">
        <v>925</v>
      </c>
      <c r="F705" s="87">
        <v>45444</v>
      </c>
      <c r="G705" s="87">
        <v>45627</v>
      </c>
      <c r="H705" s="95">
        <v>120000</v>
      </c>
      <c r="I705" s="95">
        <v>16809.87</v>
      </c>
      <c r="J705" s="88">
        <v>25</v>
      </c>
      <c r="K705" s="68">
        <f t="shared" si="77"/>
        <v>3444</v>
      </c>
      <c r="L705" s="66">
        <f t="shared" si="71"/>
        <v>8520</v>
      </c>
      <c r="M705" s="66">
        <f t="shared" si="72"/>
        <v>1560</v>
      </c>
      <c r="N705" s="68">
        <f t="shared" si="73"/>
        <v>3648</v>
      </c>
      <c r="O705" s="66">
        <f t="shared" si="74"/>
        <v>8508</v>
      </c>
      <c r="P705" s="90"/>
      <c r="Q705" s="66">
        <f t="shared" si="75"/>
        <v>25680</v>
      </c>
      <c r="R705" s="95">
        <v>24026.87</v>
      </c>
      <c r="S705" s="66">
        <f t="shared" si="76"/>
        <v>18588</v>
      </c>
      <c r="T705" s="95">
        <v>95973.13</v>
      </c>
      <c r="U705" s="67" t="s">
        <v>204</v>
      </c>
      <c r="V705" s="91" t="s">
        <v>316</v>
      </c>
    </row>
    <row r="706" spans="1:22" s="3" customFormat="1" ht="30" hidden="1" customHeight="1">
      <c r="A706" s="84">
        <v>700</v>
      </c>
      <c r="B706" s="84" t="s">
        <v>85</v>
      </c>
      <c r="C706" s="84" t="s">
        <v>86</v>
      </c>
      <c r="D706" s="84" t="s">
        <v>994</v>
      </c>
      <c r="E706" s="86" t="s">
        <v>925</v>
      </c>
      <c r="F706" s="87">
        <v>45383</v>
      </c>
      <c r="G706" s="87">
        <v>45597</v>
      </c>
      <c r="H706" s="95">
        <v>33000</v>
      </c>
      <c r="I706" s="94">
        <v>0</v>
      </c>
      <c r="J706" s="88">
        <v>25</v>
      </c>
      <c r="K706" s="68">
        <f t="shared" si="77"/>
        <v>947.1</v>
      </c>
      <c r="L706" s="66">
        <f t="shared" si="71"/>
        <v>2343</v>
      </c>
      <c r="M706" s="66">
        <f t="shared" si="72"/>
        <v>429</v>
      </c>
      <c r="N706" s="68">
        <f t="shared" si="73"/>
        <v>1003.2</v>
      </c>
      <c r="O706" s="66">
        <f t="shared" si="74"/>
        <v>2339.7000000000003</v>
      </c>
      <c r="P706" s="66"/>
      <c r="Q706" s="66">
        <f t="shared" si="75"/>
        <v>7062</v>
      </c>
      <c r="R706" s="95">
        <v>2075.3000000000002</v>
      </c>
      <c r="S706" s="66">
        <f t="shared" si="76"/>
        <v>5111.7000000000007</v>
      </c>
      <c r="T706" s="95">
        <v>30924.7</v>
      </c>
      <c r="U706" s="67" t="s">
        <v>204</v>
      </c>
      <c r="V706" s="68" t="s">
        <v>316</v>
      </c>
    </row>
    <row r="707" spans="1:22" s="3" customFormat="1" ht="30" hidden="1" customHeight="1">
      <c r="A707" s="84">
        <v>701</v>
      </c>
      <c r="B707" s="84" t="s">
        <v>946</v>
      </c>
      <c r="C707" s="84" t="s">
        <v>58</v>
      </c>
      <c r="D707" s="84" t="s">
        <v>964</v>
      </c>
      <c r="E707" s="86" t="s">
        <v>925</v>
      </c>
      <c r="F707" s="87">
        <v>45352</v>
      </c>
      <c r="G707" s="87">
        <v>45536</v>
      </c>
      <c r="H707" s="95">
        <v>34000</v>
      </c>
      <c r="I707" s="94">
        <v>0</v>
      </c>
      <c r="J707" s="88">
        <v>25</v>
      </c>
      <c r="K707" s="68">
        <f t="shared" si="77"/>
        <v>975.8</v>
      </c>
      <c r="L707" s="66">
        <f t="shared" si="71"/>
        <v>2414</v>
      </c>
      <c r="M707" s="66">
        <f t="shared" si="72"/>
        <v>442</v>
      </c>
      <c r="N707" s="68">
        <f t="shared" si="73"/>
        <v>1033.5999999999999</v>
      </c>
      <c r="O707" s="66">
        <f t="shared" si="74"/>
        <v>2410.6000000000004</v>
      </c>
      <c r="P707" s="92"/>
      <c r="Q707" s="66">
        <f t="shared" si="75"/>
        <v>7276</v>
      </c>
      <c r="R707" s="95">
        <v>2034.4</v>
      </c>
      <c r="S707" s="66">
        <f t="shared" si="76"/>
        <v>5266.6</v>
      </c>
      <c r="T707" s="95">
        <v>31965.599999999999</v>
      </c>
      <c r="U707" s="67" t="s">
        <v>204</v>
      </c>
      <c r="V707" s="89" t="s">
        <v>316</v>
      </c>
    </row>
    <row r="708" spans="1:22" s="3" customFormat="1" ht="30" hidden="1" customHeight="1">
      <c r="A708" s="84">
        <v>702</v>
      </c>
      <c r="B708" s="84" t="s">
        <v>1298</v>
      </c>
      <c r="C708" s="84" t="s">
        <v>8</v>
      </c>
      <c r="D708" s="84" t="s">
        <v>725</v>
      </c>
      <c r="E708" s="86" t="s">
        <v>972</v>
      </c>
      <c r="F708" s="87">
        <v>45383</v>
      </c>
      <c r="G708" s="87">
        <v>45597</v>
      </c>
      <c r="H708" s="95">
        <v>10000</v>
      </c>
      <c r="I708" s="94">
        <v>0</v>
      </c>
      <c r="J708" s="88">
        <v>25</v>
      </c>
      <c r="K708" s="68">
        <f t="shared" si="77"/>
        <v>287</v>
      </c>
      <c r="L708" s="66">
        <f t="shared" si="71"/>
        <v>709.99999999999989</v>
      </c>
      <c r="M708" s="66">
        <f t="shared" si="72"/>
        <v>130</v>
      </c>
      <c r="N708" s="68">
        <f t="shared" si="73"/>
        <v>304</v>
      </c>
      <c r="O708" s="66">
        <f t="shared" si="74"/>
        <v>709</v>
      </c>
      <c r="P708" s="66"/>
      <c r="Q708" s="66">
        <f t="shared" si="75"/>
        <v>2140</v>
      </c>
      <c r="R708" s="95">
        <v>1616</v>
      </c>
      <c r="S708" s="66">
        <f t="shared" si="76"/>
        <v>1549</v>
      </c>
      <c r="T708" s="95">
        <v>8384</v>
      </c>
      <c r="U708" s="67" t="s">
        <v>204</v>
      </c>
      <c r="V708" s="68" t="s">
        <v>316</v>
      </c>
    </row>
    <row r="709" spans="1:22" s="3" customFormat="1" ht="30" hidden="1" customHeight="1">
      <c r="A709" s="84">
        <v>703</v>
      </c>
      <c r="B709" s="84" t="s">
        <v>772</v>
      </c>
      <c r="C709" s="84" t="s">
        <v>36</v>
      </c>
      <c r="D709" s="84" t="s">
        <v>779</v>
      </c>
      <c r="E709" s="86" t="s">
        <v>925</v>
      </c>
      <c r="F709" s="87">
        <v>45383</v>
      </c>
      <c r="G709" s="87">
        <v>45597</v>
      </c>
      <c r="H709" s="95">
        <v>50000</v>
      </c>
      <c r="I709" s="95">
        <v>1854</v>
      </c>
      <c r="J709" s="88">
        <v>25</v>
      </c>
      <c r="K709" s="68">
        <f t="shared" si="77"/>
        <v>1435</v>
      </c>
      <c r="L709" s="66">
        <f t="shared" si="71"/>
        <v>3549.9999999999995</v>
      </c>
      <c r="M709" s="66">
        <f t="shared" si="72"/>
        <v>650</v>
      </c>
      <c r="N709" s="68">
        <f t="shared" si="73"/>
        <v>1520</v>
      </c>
      <c r="O709" s="66">
        <f t="shared" si="74"/>
        <v>3545.0000000000005</v>
      </c>
      <c r="P709" s="66"/>
      <c r="Q709" s="66">
        <f t="shared" si="75"/>
        <v>10700</v>
      </c>
      <c r="R709" s="95">
        <v>7021</v>
      </c>
      <c r="S709" s="66">
        <f t="shared" si="76"/>
        <v>7745</v>
      </c>
      <c r="T709" s="95">
        <v>42979</v>
      </c>
      <c r="U709" s="67" t="s">
        <v>204</v>
      </c>
      <c r="V709" s="68" t="s">
        <v>316</v>
      </c>
    </row>
    <row r="710" spans="1:22" s="3" customFormat="1" ht="30" hidden="1" customHeight="1">
      <c r="A710" s="84">
        <v>704</v>
      </c>
      <c r="B710" s="84" t="s">
        <v>1299</v>
      </c>
      <c r="C710" s="84" t="s">
        <v>17</v>
      </c>
      <c r="D710" s="84" t="s">
        <v>1427</v>
      </c>
      <c r="E710" s="86" t="s">
        <v>972</v>
      </c>
      <c r="F710" s="87">
        <v>45474</v>
      </c>
      <c r="G710" s="87">
        <v>45809</v>
      </c>
      <c r="H710" s="95">
        <v>20000</v>
      </c>
      <c r="I710" s="94">
        <v>0</v>
      </c>
      <c r="J710" s="88">
        <v>25</v>
      </c>
      <c r="K710" s="68">
        <f t="shared" si="77"/>
        <v>574</v>
      </c>
      <c r="L710" s="66">
        <f t="shared" si="71"/>
        <v>1419.9999999999998</v>
      </c>
      <c r="M710" s="66">
        <f t="shared" si="72"/>
        <v>260</v>
      </c>
      <c r="N710" s="68">
        <f t="shared" si="73"/>
        <v>608</v>
      </c>
      <c r="O710" s="66">
        <f t="shared" si="74"/>
        <v>1418</v>
      </c>
      <c r="P710" s="66"/>
      <c r="Q710" s="66">
        <f t="shared" si="75"/>
        <v>4280</v>
      </c>
      <c r="R710" s="95">
        <v>1207</v>
      </c>
      <c r="S710" s="66">
        <f t="shared" si="76"/>
        <v>3098</v>
      </c>
      <c r="T710" s="95">
        <v>18793</v>
      </c>
      <c r="U710" s="67" t="s">
        <v>204</v>
      </c>
      <c r="V710" s="68" t="s">
        <v>315</v>
      </c>
    </row>
    <row r="711" spans="1:22" s="3" customFormat="1" ht="30" hidden="1" customHeight="1">
      <c r="A711" s="84">
        <v>705</v>
      </c>
      <c r="B711" s="84" t="s">
        <v>633</v>
      </c>
      <c r="C711" s="84" t="s">
        <v>28</v>
      </c>
      <c r="D711" s="84" t="s">
        <v>663</v>
      </c>
      <c r="E711" s="86" t="s">
        <v>925</v>
      </c>
      <c r="F711" s="87">
        <v>45383</v>
      </c>
      <c r="G711" s="87">
        <v>45597</v>
      </c>
      <c r="H711" s="95">
        <v>20000</v>
      </c>
      <c r="I711" s="94">
        <v>0</v>
      </c>
      <c r="J711" s="88">
        <v>25</v>
      </c>
      <c r="K711" s="68">
        <f t="shared" si="77"/>
        <v>574</v>
      </c>
      <c r="L711" s="66">
        <f t="shared" si="71"/>
        <v>1419.9999999999998</v>
      </c>
      <c r="M711" s="66">
        <f t="shared" si="72"/>
        <v>260</v>
      </c>
      <c r="N711" s="68">
        <f t="shared" si="73"/>
        <v>608</v>
      </c>
      <c r="O711" s="66">
        <f t="shared" si="74"/>
        <v>1418</v>
      </c>
      <c r="P711" s="66"/>
      <c r="Q711" s="66">
        <f t="shared" si="75"/>
        <v>4280</v>
      </c>
      <c r="R711" s="95">
        <v>1207</v>
      </c>
      <c r="S711" s="66">
        <f t="shared" si="76"/>
        <v>3098</v>
      </c>
      <c r="T711" s="95">
        <v>18793</v>
      </c>
      <c r="U711" s="67" t="s">
        <v>204</v>
      </c>
      <c r="V711" s="68" t="s">
        <v>316</v>
      </c>
    </row>
    <row r="712" spans="1:22" s="3" customFormat="1" ht="30" hidden="1" customHeight="1">
      <c r="A712" s="84">
        <v>706</v>
      </c>
      <c r="B712" s="84" t="s">
        <v>981</v>
      </c>
      <c r="C712" s="84" t="s">
        <v>26</v>
      </c>
      <c r="D712" s="84" t="s">
        <v>588</v>
      </c>
      <c r="E712" s="86" t="s">
        <v>925</v>
      </c>
      <c r="F712" s="87">
        <v>45383</v>
      </c>
      <c r="G712" s="87">
        <v>45597</v>
      </c>
      <c r="H712" s="95">
        <v>20000</v>
      </c>
      <c r="I712" s="94">
        <v>0</v>
      </c>
      <c r="J712" s="88">
        <v>25</v>
      </c>
      <c r="K712" s="68">
        <f t="shared" si="77"/>
        <v>574</v>
      </c>
      <c r="L712" s="66">
        <f t="shared" ref="L712:L775" si="78">H712*0.071</f>
        <v>1419.9999999999998</v>
      </c>
      <c r="M712" s="66">
        <f t="shared" ref="M712:M775" si="79">H712*0.013</f>
        <v>260</v>
      </c>
      <c r="N712" s="68">
        <f t="shared" ref="N712:N775" si="80">+H712*0.0304</f>
        <v>608</v>
      </c>
      <c r="O712" s="66">
        <f t="shared" ref="O712:O775" si="81">H712*0.0709</f>
        <v>1418</v>
      </c>
      <c r="P712" s="66"/>
      <c r="Q712" s="66">
        <f t="shared" ref="Q712:Q775" si="82">SUM(K712:P712)</f>
        <v>4280</v>
      </c>
      <c r="R712" s="95">
        <v>1307</v>
      </c>
      <c r="S712" s="66">
        <f t="shared" ref="S712:S775" si="83">L712+M712+O712</f>
        <v>3098</v>
      </c>
      <c r="T712" s="95">
        <v>18693</v>
      </c>
      <c r="U712" s="67" t="s">
        <v>204</v>
      </c>
      <c r="V712" s="68" t="s">
        <v>316</v>
      </c>
    </row>
    <row r="713" spans="1:22" s="3" customFormat="1" ht="30" hidden="1" customHeight="1">
      <c r="A713" s="84">
        <v>707</v>
      </c>
      <c r="B713" s="84" t="s">
        <v>1513</v>
      </c>
      <c r="C713" s="84" t="s">
        <v>1567</v>
      </c>
      <c r="D713" s="84" t="s">
        <v>1568</v>
      </c>
      <c r="E713" s="86" t="s">
        <v>972</v>
      </c>
      <c r="F713" s="87">
        <v>45505</v>
      </c>
      <c r="G713" s="87">
        <v>45689</v>
      </c>
      <c r="H713" s="95">
        <v>13000</v>
      </c>
      <c r="I713" s="94">
        <v>0</v>
      </c>
      <c r="J713" s="88">
        <v>25</v>
      </c>
      <c r="K713" s="68">
        <f t="shared" si="77"/>
        <v>373.1</v>
      </c>
      <c r="L713" s="66">
        <f t="shared" si="78"/>
        <v>922.99999999999989</v>
      </c>
      <c r="M713" s="66">
        <f t="shared" si="79"/>
        <v>169</v>
      </c>
      <c r="N713" s="68">
        <f t="shared" si="80"/>
        <v>395.2</v>
      </c>
      <c r="O713" s="66">
        <f t="shared" si="81"/>
        <v>921.7</v>
      </c>
      <c r="P713" s="93"/>
      <c r="Q713" s="66">
        <f t="shared" si="82"/>
        <v>2782</v>
      </c>
      <c r="R713" s="94">
        <v>793.3</v>
      </c>
      <c r="S713" s="66">
        <f t="shared" si="83"/>
        <v>2013.7</v>
      </c>
      <c r="T713" s="95">
        <v>12206.7</v>
      </c>
      <c r="U713" s="67" t="s">
        <v>204</v>
      </c>
      <c r="V713" s="91" t="s">
        <v>316</v>
      </c>
    </row>
    <row r="714" spans="1:22" s="3" customFormat="1" ht="30" hidden="1" customHeight="1">
      <c r="A714" s="84">
        <v>708</v>
      </c>
      <c r="B714" s="84" t="s">
        <v>106</v>
      </c>
      <c r="C714" s="84" t="s">
        <v>107</v>
      </c>
      <c r="D714" s="84" t="s">
        <v>209</v>
      </c>
      <c r="E714" s="86" t="s">
        <v>925</v>
      </c>
      <c r="F714" s="87">
        <v>45444</v>
      </c>
      <c r="G714" s="87">
        <v>45627</v>
      </c>
      <c r="H714" s="95">
        <v>80000</v>
      </c>
      <c r="I714" s="95">
        <v>6972</v>
      </c>
      <c r="J714" s="88">
        <v>25</v>
      </c>
      <c r="K714" s="68">
        <f t="shared" ref="K714:K777" si="84">+H714*0.0287</f>
        <v>2296</v>
      </c>
      <c r="L714" s="66">
        <f t="shared" si="78"/>
        <v>5679.9999999999991</v>
      </c>
      <c r="M714" s="66">
        <f t="shared" si="79"/>
        <v>1040</v>
      </c>
      <c r="N714" s="68">
        <f t="shared" si="80"/>
        <v>2432</v>
      </c>
      <c r="O714" s="66">
        <f t="shared" si="81"/>
        <v>5672</v>
      </c>
      <c r="P714" s="66"/>
      <c r="Q714" s="66">
        <f t="shared" si="82"/>
        <v>17120</v>
      </c>
      <c r="R714" s="95">
        <v>13540.46</v>
      </c>
      <c r="S714" s="66">
        <f t="shared" si="83"/>
        <v>12392</v>
      </c>
      <c r="T714" s="95">
        <v>66459.539999999994</v>
      </c>
      <c r="U714" s="67" t="s">
        <v>204</v>
      </c>
      <c r="V714" s="68" t="s">
        <v>316</v>
      </c>
    </row>
    <row r="715" spans="1:22" s="3" customFormat="1" ht="30" hidden="1" customHeight="1">
      <c r="A715" s="84">
        <v>709</v>
      </c>
      <c r="B715" s="84" t="s">
        <v>882</v>
      </c>
      <c r="C715" s="84" t="s">
        <v>511</v>
      </c>
      <c r="D715" s="84" t="s">
        <v>244</v>
      </c>
      <c r="E715" s="86" t="s">
        <v>925</v>
      </c>
      <c r="F715" s="87">
        <v>45412</v>
      </c>
      <c r="G715" s="87">
        <v>45656</v>
      </c>
      <c r="H715" s="95">
        <v>35000</v>
      </c>
      <c r="I715" s="94">
        <v>0</v>
      </c>
      <c r="J715" s="88">
        <v>25</v>
      </c>
      <c r="K715" s="68">
        <f t="shared" si="84"/>
        <v>1004.5</v>
      </c>
      <c r="L715" s="66">
        <f t="shared" si="78"/>
        <v>2485</v>
      </c>
      <c r="M715" s="66">
        <f t="shared" si="79"/>
        <v>455</v>
      </c>
      <c r="N715" s="68">
        <f t="shared" si="80"/>
        <v>1064</v>
      </c>
      <c r="O715" s="66">
        <f t="shared" si="81"/>
        <v>2481.5</v>
      </c>
      <c r="P715" s="66"/>
      <c r="Q715" s="66">
        <f t="shared" si="82"/>
        <v>7490</v>
      </c>
      <c r="R715" s="95">
        <v>2093.5</v>
      </c>
      <c r="S715" s="66">
        <f t="shared" si="83"/>
        <v>5421.5</v>
      </c>
      <c r="T715" s="95">
        <v>32906.5</v>
      </c>
      <c r="U715" s="67" t="s">
        <v>204</v>
      </c>
      <c r="V715" s="68" t="s">
        <v>316</v>
      </c>
    </row>
    <row r="716" spans="1:22" s="3" customFormat="1" ht="30" hidden="1" customHeight="1">
      <c r="A716" s="84">
        <v>710</v>
      </c>
      <c r="B716" s="84" t="s">
        <v>1300</v>
      </c>
      <c r="C716" s="84" t="s">
        <v>1418</v>
      </c>
      <c r="D716" s="84" t="s">
        <v>725</v>
      </c>
      <c r="E716" s="86" t="s">
        <v>972</v>
      </c>
      <c r="F716" s="87">
        <v>45474</v>
      </c>
      <c r="G716" s="87">
        <v>45809</v>
      </c>
      <c r="H716" s="95">
        <v>10000</v>
      </c>
      <c r="I716" s="94">
        <v>0</v>
      </c>
      <c r="J716" s="88">
        <v>25</v>
      </c>
      <c r="K716" s="68">
        <f t="shared" si="84"/>
        <v>287</v>
      </c>
      <c r="L716" s="66">
        <f t="shared" si="78"/>
        <v>709.99999999999989</v>
      </c>
      <c r="M716" s="66">
        <f t="shared" si="79"/>
        <v>130</v>
      </c>
      <c r="N716" s="68">
        <f t="shared" si="80"/>
        <v>304</v>
      </c>
      <c r="O716" s="66">
        <f t="shared" si="81"/>
        <v>709</v>
      </c>
      <c r="P716" s="66"/>
      <c r="Q716" s="66">
        <f t="shared" si="82"/>
        <v>2140</v>
      </c>
      <c r="R716" s="95">
        <v>1116</v>
      </c>
      <c r="S716" s="66">
        <f t="shared" si="83"/>
        <v>1549</v>
      </c>
      <c r="T716" s="95">
        <v>8884</v>
      </c>
      <c r="U716" s="67" t="s">
        <v>204</v>
      </c>
      <c r="V716" s="68" t="s">
        <v>315</v>
      </c>
    </row>
    <row r="717" spans="1:22" s="3" customFormat="1" ht="30" hidden="1" customHeight="1">
      <c r="A717" s="84">
        <v>711</v>
      </c>
      <c r="B717" s="84" t="s">
        <v>773</v>
      </c>
      <c r="C717" s="84" t="s">
        <v>5</v>
      </c>
      <c r="D717" s="84" t="s">
        <v>779</v>
      </c>
      <c r="E717" s="86" t="s">
        <v>925</v>
      </c>
      <c r="F717" s="87">
        <v>45412</v>
      </c>
      <c r="G717" s="87">
        <v>45656</v>
      </c>
      <c r="H717" s="95">
        <v>160000</v>
      </c>
      <c r="I717" s="95">
        <v>26218.87</v>
      </c>
      <c r="J717" s="88">
        <v>25</v>
      </c>
      <c r="K717" s="68">
        <f t="shared" si="84"/>
        <v>4592</v>
      </c>
      <c r="L717" s="66">
        <f t="shared" si="78"/>
        <v>11359.999999999998</v>
      </c>
      <c r="M717" s="66">
        <f t="shared" si="79"/>
        <v>2080</v>
      </c>
      <c r="N717" s="68">
        <f t="shared" si="80"/>
        <v>4864</v>
      </c>
      <c r="O717" s="66">
        <f t="shared" si="81"/>
        <v>11344</v>
      </c>
      <c r="P717" s="66"/>
      <c r="Q717" s="66">
        <f t="shared" si="82"/>
        <v>34240</v>
      </c>
      <c r="R717" s="95">
        <v>35699.870000000003</v>
      </c>
      <c r="S717" s="66">
        <f t="shared" si="83"/>
        <v>24784</v>
      </c>
      <c r="T717" s="95">
        <v>124300.13</v>
      </c>
      <c r="U717" s="67" t="s">
        <v>204</v>
      </c>
      <c r="V717" s="68" t="s">
        <v>315</v>
      </c>
    </row>
    <row r="718" spans="1:22" s="3" customFormat="1" ht="30" hidden="1" customHeight="1">
      <c r="A718" s="84">
        <v>712</v>
      </c>
      <c r="B718" s="84" t="s">
        <v>1514</v>
      </c>
      <c r="C718" s="84" t="s">
        <v>1567</v>
      </c>
      <c r="D718" s="84" t="s">
        <v>1568</v>
      </c>
      <c r="E718" s="86" t="s">
        <v>972</v>
      </c>
      <c r="F718" s="87">
        <v>45505</v>
      </c>
      <c r="G718" s="87">
        <v>45689</v>
      </c>
      <c r="H718" s="95">
        <v>13000</v>
      </c>
      <c r="I718" s="94">
        <v>0</v>
      </c>
      <c r="J718" s="88">
        <v>25</v>
      </c>
      <c r="K718" s="68">
        <f t="shared" si="84"/>
        <v>373.1</v>
      </c>
      <c r="L718" s="66">
        <f t="shared" si="78"/>
        <v>922.99999999999989</v>
      </c>
      <c r="M718" s="66">
        <f t="shared" si="79"/>
        <v>169</v>
      </c>
      <c r="N718" s="68">
        <f t="shared" si="80"/>
        <v>395.2</v>
      </c>
      <c r="O718" s="66">
        <f t="shared" si="81"/>
        <v>921.7</v>
      </c>
      <c r="P718" s="93"/>
      <c r="Q718" s="66">
        <f t="shared" si="82"/>
        <v>2782</v>
      </c>
      <c r="R718" s="94">
        <v>793.3</v>
      </c>
      <c r="S718" s="66">
        <f t="shared" si="83"/>
        <v>2013.7</v>
      </c>
      <c r="T718" s="95">
        <v>12206.7</v>
      </c>
      <c r="U718" s="67" t="s">
        <v>204</v>
      </c>
      <c r="V718" s="91" t="s">
        <v>316</v>
      </c>
    </row>
    <row r="719" spans="1:22" s="3" customFormat="1" ht="30" hidden="1" customHeight="1">
      <c r="A719" s="84">
        <v>713</v>
      </c>
      <c r="B719" s="84" t="s">
        <v>1160</v>
      </c>
      <c r="C719" s="84" t="s">
        <v>302</v>
      </c>
      <c r="D719" s="84" t="s">
        <v>964</v>
      </c>
      <c r="E719" s="86" t="s">
        <v>972</v>
      </c>
      <c r="F719" s="87">
        <v>45352</v>
      </c>
      <c r="G719" s="87">
        <v>45536</v>
      </c>
      <c r="H719" s="95">
        <v>30000</v>
      </c>
      <c r="I719" s="94">
        <v>0</v>
      </c>
      <c r="J719" s="88">
        <v>25</v>
      </c>
      <c r="K719" s="68">
        <f t="shared" si="84"/>
        <v>861</v>
      </c>
      <c r="L719" s="66">
        <f t="shared" si="78"/>
        <v>2130</v>
      </c>
      <c r="M719" s="66">
        <f t="shared" si="79"/>
        <v>390</v>
      </c>
      <c r="N719" s="68">
        <f t="shared" si="80"/>
        <v>912</v>
      </c>
      <c r="O719" s="66">
        <f t="shared" si="81"/>
        <v>2127</v>
      </c>
      <c r="P719" s="66"/>
      <c r="Q719" s="66">
        <f t="shared" si="82"/>
        <v>6420</v>
      </c>
      <c r="R719" s="95">
        <v>1798</v>
      </c>
      <c r="S719" s="66">
        <f t="shared" si="83"/>
        <v>4647</v>
      </c>
      <c r="T719" s="95">
        <v>28202</v>
      </c>
      <c r="U719" s="67" t="s">
        <v>204</v>
      </c>
      <c r="V719" s="68" t="s">
        <v>316</v>
      </c>
    </row>
    <row r="720" spans="1:22" s="3" customFormat="1" ht="30" hidden="1" customHeight="1">
      <c r="A720" s="84">
        <v>714</v>
      </c>
      <c r="B720" s="84" t="s">
        <v>255</v>
      </c>
      <c r="C720" s="84" t="s">
        <v>706</v>
      </c>
      <c r="D720" s="84" t="s">
        <v>564</v>
      </c>
      <c r="E720" s="86" t="s">
        <v>925</v>
      </c>
      <c r="F720" s="87">
        <v>45383</v>
      </c>
      <c r="G720" s="87">
        <v>45597</v>
      </c>
      <c r="H720" s="95">
        <v>35000</v>
      </c>
      <c r="I720" s="94">
        <v>0</v>
      </c>
      <c r="J720" s="88">
        <v>25</v>
      </c>
      <c r="K720" s="68">
        <f t="shared" si="84"/>
        <v>1004.5</v>
      </c>
      <c r="L720" s="66">
        <f t="shared" si="78"/>
        <v>2485</v>
      </c>
      <c r="M720" s="66">
        <f t="shared" si="79"/>
        <v>455</v>
      </c>
      <c r="N720" s="68">
        <f t="shared" si="80"/>
        <v>1064</v>
      </c>
      <c r="O720" s="66">
        <f t="shared" si="81"/>
        <v>2481.5</v>
      </c>
      <c r="P720" s="92"/>
      <c r="Q720" s="66">
        <f t="shared" si="82"/>
        <v>7490</v>
      </c>
      <c r="R720" s="95">
        <v>4193.5</v>
      </c>
      <c r="S720" s="66">
        <f t="shared" si="83"/>
        <v>5421.5</v>
      </c>
      <c r="T720" s="95">
        <v>30806.5</v>
      </c>
      <c r="U720" s="67" t="s">
        <v>204</v>
      </c>
      <c r="V720" s="89" t="s">
        <v>315</v>
      </c>
    </row>
    <row r="721" spans="1:22" s="3" customFormat="1" ht="30" hidden="1" customHeight="1">
      <c r="A721" s="84">
        <v>715</v>
      </c>
      <c r="B721" s="84" t="s">
        <v>1590</v>
      </c>
      <c r="C721" s="84" t="s">
        <v>1110</v>
      </c>
      <c r="D721" s="84" t="s">
        <v>227</v>
      </c>
      <c r="E721" s="86" t="s">
        <v>972</v>
      </c>
      <c r="F721" s="87">
        <v>45444</v>
      </c>
      <c r="G721" s="87">
        <v>45627</v>
      </c>
      <c r="H721" s="95">
        <v>25000</v>
      </c>
      <c r="I721" s="94">
        <v>0</v>
      </c>
      <c r="J721" s="88">
        <v>25</v>
      </c>
      <c r="K721" s="68">
        <f t="shared" si="84"/>
        <v>717.5</v>
      </c>
      <c r="L721" s="66">
        <f t="shared" si="78"/>
        <v>1774.9999999999998</v>
      </c>
      <c r="M721" s="66">
        <f t="shared" si="79"/>
        <v>325</v>
      </c>
      <c r="N721" s="68">
        <f t="shared" si="80"/>
        <v>760</v>
      </c>
      <c r="O721" s="66">
        <f t="shared" si="81"/>
        <v>1772.5000000000002</v>
      </c>
      <c r="P721" s="92"/>
      <c r="Q721" s="66">
        <f t="shared" si="82"/>
        <v>5350</v>
      </c>
      <c r="R721" s="95">
        <v>1502.5</v>
      </c>
      <c r="S721" s="66">
        <f t="shared" si="83"/>
        <v>3872.5</v>
      </c>
      <c r="T721" s="95">
        <v>23497.5</v>
      </c>
      <c r="U721" s="67" t="s">
        <v>204</v>
      </c>
      <c r="V721" s="89" t="s">
        <v>315</v>
      </c>
    </row>
    <row r="722" spans="1:22" s="3" customFormat="1" ht="30" hidden="1" customHeight="1">
      <c r="A722" s="84">
        <v>716</v>
      </c>
      <c r="B722" s="84" t="s">
        <v>60</v>
      </c>
      <c r="C722" s="84" t="s">
        <v>61</v>
      </c>
      <c r="D722" s="84" t="s">
        <v>239</v>
      </c>
      <c r="E722" s="86" t="s">
        <v>925</v>
      </c>
      <c r="F722" s="87">
        <v>45383</v>
      </c>
      <c r="G722" s="87">
        <v>45597</v>
      </c>
      <c r="H722" s="95">
        <v>130000</v>
      </c>
      <c r="I722" s="95">
        <v>19162.12</v>
      </c>
      <c r="J722" s="88">
        <v>25</v>
      </c>
      <c r="K722" s="68">
        <f t="shared" si="84"/>
        <v>3731</v>
      </c>
      <c r="L722" s="66">
        <f t="shared" si="78"/>
        <v>9230</v>
      </c>
      <c r="M722" s="66">
        <f t="shared" si="79"/>
        <v>1690</v>
      </c>
      <c r="N722" s="68">
        <f t="shared" si="80"/>
        <v>3952</v>
      </c>
      <c r="O722" s="66">
        <f t="shared" si="81"/>
        <v>9217</v>
      </c>
      <c r="P722" s="66"/>
      <c r="Q722" s="66">
        <f t="shared" si="82"/>
        <v>27820</v>
      </c>
      <c r="R722" s="95">
        <v>26970.12</v>
      </c>
      <c r="S722" s="66">
        <f t="shared" si="83"/>
        <v>20137</v>
      </c>
      <c r="T722" s="95">
        <v>103029.88</v>
      </c>
      <c r="U722" s="67" t="s">
        <v>204</v>
      </c>
      <c r="V722" s="68" t="s">
        <v>316</v>
      </c>
    </row>
    <row r="723" spans="1:22" s="3" customFormat="1" ht="30" hidden="1" customHeight="1">
      <c r="A723" s="84">
        <v>717</v>
      </c>
      <c r="B723" s="84" t="s">
        <v>1301</v>
      </c>
      <c r="C723" s="84" t="s">
        <v>1418</v>
      </c>
      <c r="D723" s="84" t="s">
        <v>725</v>
      </c>
      <c r="E723" s="86" t="s">
        <v>972</v>
      </c>
      <c r="F723" s="87">
        <v>45474</v>
      </c>
      <c r="G723" s="87">
        <v>45809</v>
      </c>
      <c r="H723" s="95">
        <v>15000</v>
      </c>
      <c r="I723" s="94">
        <v>0</v>
      </c>
      <c r="J723" s="88">
        <v>25</v>
      </c>
      <c r="K723" s="68">
        <f t="shared" si="84"/>
        <v>430.5</v>
      </c>
      <c r="L723" s="66">
        <f t="shared" si="78"/>
        <v>1065</v>
      </c>
      <c r="M723" s="66">
        <f t="shared" si="79"/>
        <v>195</v>
      </c>
      <c r="N723" s="68">
        <f t="shared" si="80"/>
        <v>456</v>
      </c>
      <c r="O723" s="66">
        <f t="shared" si="81"/>
        <v>1063.5</v>
      </c>
      <c r="P723" s="66"/>
      <c r="Q723" s="66">
        <f t="shared" si="82"/>
        <v>3210</v>
      </c>
      <c r="R723" s="95">
        <v>1411.5</v>
      </c>
      <c r="S723" s="66">
        <f t="shared" si="83"/>
        <v>2323.5</v>
      </c>
      <c r="T723" s="95">
        <v>13588.5</v>
      </c>
      <c r="U723" s="67" t="s">
        <v>204</v>
      </c>
      <c r="V723" s="68" t="s">
        <v>315</v>
      </c>
    </row>
    <row r="724" spans="1:22" s="3" customFormat="1" ht="30" hidden="1" customHeight="1">
      <c r="A724" s="84">
        <v>718</v>
      </c>
      <c r="B724" s="84" t="s">
        <v>1161</v>
      </c>
      <c r="C724" s="84" t="s">
        <v>471</v>
      </c>
      <c r="D724" s="94" t="s">
        <v>964</v>
      </c>
      <c r="E724" s="86" t="s">
        <v>925</v>
      </c>
      <c r="F724" s="87">
        <v>45352</v>
      </c>
      <c r="G724" s="87">
        <v>45536</v>
      </c>
      <c r="H724" s="95">
        <v>25000</v>
      </c>
      <c r="I724" s="94">
        <v>0</v>
      </c>
      <c r="J724" s="88">
        <v>25</v>
      </c>
      <c r="K724" s="68">
        <f t="shared" si="84"/>
        <v>717.5</v>
      </c>
      <c r="L724" s="66">
        <f t="shared" si="78"/>
        <v>1774.9999999999998</v>
      </c>
      <c r="M724" s="66">
        <f t="shared" si="79"/>
        <v>325</v>
      </c>
      <c r="N724" s="68">
        <f t="shared" si="80"/>
        <v>760</v>
      </c>
      <c r="O724" s="66">
        <f t="shared" si="81"/>
        <v>1772.5000000000002</v>
      </c>
      <c r="P724" s="66"/>
      <c r="Q724" s="66">
        <f t="shared" si="82"/>
        <v>5350</v>
      </c>
      <c r="R724" s="95">
        <v>1502.5</v>
      </c>
      <c r="S724" s="66">
        <f t="shared" si="83"/>
        <v>3872.5</v>
      </c>
      <c r="T724" s="95">
        <v>23497.5</v>
      </c>
      <c r="U724" s="67" t="s">
        <v>204</v>
      </c>
      <c r="V724" s="68" t="s">
        <v>316</v>
      </c>
    </row>
    <row r="725" spans="1:22" s="3" customFormat="1" ht="30" hidden="1" customHeight="1">
      <c r="A725" s="84">
        <v>719</v>
      </c>
      <c r="B725" s="84" t="s">
        <v>1515</v>
      </c>
      <c r="C725" s="84" t="s">
        <v>1567</v>
      </c>
      <c r="D725" s="84" t="s">
        <v>1568</v>
      </c>
      <c r="E725" s="86" t="s">
        <v>972</v>
      </c>
      <c r="F725" s="87">
        <v>45505</v>
      </c>
      <c r="G725" s="87">
        <v>45689</v>
      </c>
      <c r="H725" s="95">
        <v>13000</v>
      </c>
      <c r="I725" s="94">
        <v>0</v>
      </c>
      <c r="J725" s="88">
        <v>25</v>
      </c>
      <c r="K725" s="68">
        <f t="shared" si="84"/>
        <v>373.1</v>
      </c>
      <c r="L725" s="66">
        <f t="shared" si="78"/>
        <v>922.99999999999989</v>
      </c>
      <c r="M725" s="66">
        <f t="shared" si="79"/>
        <v>169</v>
      </c>
      <c r="N725" s="68">
        <f t="shared" si="80"/>
        <v>395.2</v>
      </c>
      <c r="O725" s="66">
        <f t="shared" si="81"/>
        <v>921.7</v>
      </c>
      <c r="P725" s="93"/>
      <c r="Q725" s="66">
        <f t="shared" si="82"/>
        <v>2782</v>
      </c>
      <c r="R725" s="94">
        <v>793.3</v>
      </c>
      <c r="S725" s="66">
        <f t="shared" si="83"/>
        <v>2013.7</v>
      </c>
      <c r="T725" s="95">
        <v>12206.7</v>
      </c>
      <c r="U725" s="67" t="s">
        <v>204</v>
      </c>
      <c r="V725" s="91" t="s">
        <v>316</v>
      </c>
    </row>
    <row r="726" spans="1:22" s="3" customFormat="1" ht="30" hidden="1" customHeight="1">
      <c r="A726" s="84">
        <v>720</v>
      </c>
      <c r="B726" s="84" t="s">
        <v>91</v>
      </c>
      <c r="C726" s="84" t="s">
        <v>5</v>
      </c>
      <c r="D726" s="84" t="s">
        <v>242</v>
      </c>
      <c r="E726" s="86" t="s">
        <v>925</v>
      </c>
      <c r="F726" s="87">
        <v>45352</v>
      </c>
      <c r="G726" s="87">
        <v>45536</v>
      </c>
      <c r="H726" s="95">
        <v>160000</v>
      </c>
      <c r="I726" s="95">
        <v>26218.87</v>
      </c>
      <c r="J726" s="88">
        <v>25</v>
      </c>
      <c r="K726" s="68">
        <f t="shared" si="84"/>
        <v>4592</v>
      </c>
      <c r="L726" s="66">
        <f t="shared" si="78"/>
        <v>11359.999999999998</v>
      </c>
      <c r="M726" s="66">
        <f t="shared" si="79"/>
        <v>2080</v>
      </c>
      <c r="N726" s="68">
        <f t="shared" si="80"/>
        <v>4864</v>
      </c>
      <c r="O726" s="66">
        <f t="shared" si="81"/>
        <v>11344</v>
      </c>
      <c r="P726" s="66"/>
      <c r="Q726" s="66">
        <f t="shared" si="82"/>
        <v>34240</v>
      </c>
      <c r="R726" s="95">
        <v>35699.870000000003</v>
      </c>
      <c r="S726" s="66">
        <f t="shared" si="83"/>
        <v>24784</v>
      </c>
      <c r="T726" s="95">
        <v>124300.13</v>
      </c>
      <c r="U726" s="67" t="s">
        <v>204</v>
      </c>
      <c r="V726" s="68" t="s">
        <v>316</v>
      </c>
    </row>
    <row r="727" spans="1:22" s="3" customFormat="1" ht="30" hidden="1" customHeight="1">
      <c r="A727" s="84">
        <v>721</v>
      </c>
      <c r="B727" s="84" t="s">
        <v>1516</v>
      </c>
      <c r="C727" s="84" t="s">
        <v>1567</v>
      </c>
      <c r="D727" s="84" t="s">
        <v>1568</v>
      </c>
      <c r="E727" s="86" t="s">
        <v>972</v>
      </c>
      <c r="F727" s="87">
        <v>45505</v>
      </c>
      <c r="G727" s="87">
        <v>45689</v>
      </c>
      <c r="H727" s="95">
        <v>13000</v>
      </c>
      <c r="I727" s="94">
        <v>0</v>
      </c>
      <c r="J727" s="88">
        <v>25</v>
      </c>
      <c r="K727" s="68">
        <f t="shared" si="84"/>
        <v>373.1</v>
      </c>
      <c r="L727" s="66">
        <f t="shared" si="78"/>
        <v>922.99999999999989</v>
      </c>
      <c r="M727" s="66">
        <f t="shared" si="79"/>
        <v>169</v>
      </c>
      <c r="N727" s="68">
        <f t="shared" si="80"/>
        <v>395.2</v>
      </c>
      <c r="O727" s="66">
        <f t="shared" si="81"/>
        <v>921.7</v>
      </c>
      <c r="P727" s="93"/>
      <c r="Q727" s="66">
        <f t="shared" si="82"/>
        <v>2782</v>
      </c>
      <c r="R727" s="94">
        <v>793.3</v>
      </c>
      <c r="S727" s="66">
        <f t="shared" si="83"/>
        <v>2013.7</v>
      </c>
      <c r="T727" s="95">
        <v>12206.7</v>
      </c>
      <c r="U727" s="67" t="s">
        <v>204</v>
      </c>
      <c r="V727" s="91" t="s">
        <v>316</v>
      </c>
    </row>
    <row r="728" spans="1:22" s="3" customFormat="1" ht="30" hidden="1" customHeight="1">
      <c r="A728" s="84">
        <v>722</v>
      </c>
      <c r="B728" s="84" t="s">
        <v>267</v>
      </c>
      <c r="C728" s="84" t="s">
        <v>309</v>
      </c>
      <c r="D728" s="84" t="s">
        <v>214</v>
      </c>
      <c r="E728" s="86" t="s">
        <v>925</v>
      </c>
      <c r="F728" s="87">
        <v>45474</v>
      </c>
      <c r="G728" s="87">
        <v>45809</v>
      </c>
      <c r="H728" s="95">
        <v>80000</v>
      </c>
      <c r="I728" s="95">
        <v>7400.87</v>
      </c>
      <c r="J728" s="88">
        <v>25</v>
      </c>
      <c r="K728" s="68">
        <f t="shared" si="84"/>
        <v>2296</v>
      </c>
      <c r="L728" s="66">
        <f t="shared" si="78"/>
        <v>5679.9999999999991</v>
      </c>
      <c r="M728" s="66">
        <f t="shared" si="79"/>
        <v>1040</v>
      </c>
      <c r="N728" s="68">
        <f t="shared" si="80"/>
        <v>2432</v>
      </c>
      <c r="O728" s="66">
        <f t="shared" si="81"/>
        <v>5672</v>
      </c>
      <c r="P728" s="66"/>
      <c r="Q728" s="66">
        <f t="shared" si="82"/>
        <v>17120</v>
      </c>
      <c r="R728" s="95">
        <v>12153.87</v>
      </c>
      <c r="S728" s="66">
        <f t="shared" si="83"/>
        <v>12392</v>
      </c>
      <c r="T728" s="95">
        <v>67846.13</v>
      </c>
      <c r="U728" s="67" t="s">
        <v>204</v>
      </c>
      <c r="V728" s="68" t="s">
        <v>316</v>
      </c>
    </row>
    <row r="729" spans="1:22" s="3" customFormat="1" ht="30" hidden="1" customHeight="1">
      <c r="A729" s="84">
        <v>723</v>
      </c>
      <c r="B729" s="84" t="s">
        <v>398</v>
      </c>
      <c r="C729" s="84" t="s">
        <v>475</v>
      </c>
      <c r="D729" s="84" t="s">
        <v>205</v>
      </c>
      <c r="E729" s="86" t="s">
        <v>925</v>
      </c>
      <c r="F729" s="87">
        <v>45383</v>
      </c>
      <c r="G729" s="87">
        <v>45597</v>
      </c>
      <c r="H729" s="95">
        <v>46000</v>
      </c>
      <c r="I729" s="95">
        <v>1289.46</v>
      </c>
      <c r="J729" s="88">
        <v>25</v>
      </c>
      <c r="K729" s="68">
        <f t="shared" si="84"/>
        <v>1320.2</v>
      </c>
      <c r="L729" s="66">
        <f t="shared" si="78"/>
        <v>3265.9999999999995</v>
      </c>
      <c r="M729" s="66">
        <f t="shared" si="79"/>
        <v>598</v>
      </c>
      <c r="N729" s="68">
        <f t="shared" si="80"/>
        <v>1398.4</v>
      </c>
      <c r="O729" s="66">
        <f t="shared" si="81"/>
        <v>3261.4</v>
      </c>
      <c r="P729" s="66"/>
      <c r="Q729" s="66">
        <f t="shared" si="82"/>
        <v>9844</v>
      </c>
      <c r="R729" s="95">
        <v>4033.06</v>
      </c>
      <c r="S729" s="66">
        <f t="shared" si="83"/>
        <v>7125.4</v>
      </c>
      <c r="T729" s="95">
        <v>41966.94</v>
      </c>
      <c r="U729" s="67" t="s">
        <v>204</v>
      </c>
      <c r="V729" s="68" t="s">
        <v>315</v>
      </c>
    </row>
    <row r="730" spans="1:22" s="3" customFormat="1" ht="30" hidden="1" customHeight="1">
      <c r="A730" s="84">
        <v>724</v>
      </c>
      <c r="B730" s="84" t="s">
        <v>1302</v>
      </c>
      <c r="C730" s="84" t="s">
        <v>17</v>
      </c>
      <c r="D730" s="84" t="s">
        <v>689</v>
      </c>
      <c r="E730" s="86" t="s">
        <v>972</v>
      </c>
      <c r="F730" s="87">
        <v>45474</v>
      </c>
      <c r="G730" s="87">
        <v>45809</v>
      </c>
      <c r="H730" s="95">
        <v>40000</v>
      </c>
      <c r="I730" s="94">
        <v>442.65</v>
      </c>
      <c r="J730" s="88">
        <v>25</v>
      </c>
      <c r="K730" s="68">
        <f t="shared" si="84"/>
        <v>1148</v>
      </c>
      <c r="L730" s="66">
        <f t="shared" si="78"/>
        <v>2839.9999999999995</v>
      </c>
      <c r="M730" s="66">
        <f t="shared" si="79"/>
        <v>520</v>
      </c>
      <c r="N730" s="68">
        <f t="shared" si="80"/>
        <v>1216</v>
      </c>
      <c r="O730" s="66">
        <f t="shared" si="81"/>
        <v>2836</v>
      </c>
      <c r="P730" s="66"/>
      <c r="Q730" s="66">
        <f t="shared" si="82"/>
        <v>8560</v>
      </c>
      <c r="R730" s="95">
        <v>2831.65</v>
      </c>
      <c r="S730" s="66">
        <f t="shared" si="83"/>
        <v>6196</v>
      </c>
      <c r="T730" s="95">
        <v>37168.35</v>
      </c>
      <c r="U730" s="67" t="s">
        <v>204</v>
      </c>
      <c r="V730" s="68" t="s">
        <v>316</v>
      </c>
    </row>
    <row r="731" spans="1:22" s="3" customFormat="1" ht="30" hidden="1" customHeight="1">
      <c r="A731" s="84">
        <v>725</v>
      </c>
      <c r="B731" s="84" t="s">
        <v>1065</v>
      </c>
      <c r="C731" s="84" t="s">
        <v>70</v>
      </c>
      <c r="D731" s="84" t="s">
        <v>212</v>
      </c>
      <c r="E731" s="86" t="s">
        <v>925</v>
      </c>
      <c r="F731" s="87">
        <v>45444</v>
      </c>
      <c r="G731" s="87">
        <v>45627</v>
      </c>
      <c r="H731" s="95">
        <v>75000</v>
      </c>
      <c r="I731" s="95">
        <v>6309.38</v>
      </c>
      <c r="J731" s="88">
        <v>25</v>
      </c>
      <c r="K731" s="68">
        <f t="shared" si="84"/>
        <v>2152.5</v>
      </c>
      <c r="L731" s="66">
        <f t="shared" si="78"/>
        <v>5324.9999999999991</v>
      </c>
      <c r="M731" s="66">
        <f t="shared" si="79"/>
        <v>975</v>
      </c>
      <c r="N731" s="68">
        <f t="shared" si="80"/>
        <v>2280</v>
      </c>
      <c r="O731" s="66">
        <f t="shared" si="81"/>
        <v>5317.5</v>
      </c>
      <c r="P731" s="90"/>
      <c r="Q731" s="66">
        <f t="shared" si="82"/>
        <v>16050</v>
      </c>
      <c r="R731" s="95">
        <v>10766.88</v>
      </c>
      <c r="S731" s="66">
        <f t="shared" si="83"/>
        <v>11617.5</v>
      </c>
      <c r="T731" s="95">
        <v>64233.120000000003</v>
      </c>
      <c r="U731" s="67" t="s">
        <v>204</v>
      </c>
      <c r="V731" s="91" t="s">
        <v>316</v>
      </c>
    </row>
    <row r="732" spans="1:22" s="3" customFormat="1" ht="30" hidden="1" customHeight="1">
      <c r="A732" s="84">
        <v>726</v>
      </c>
      <c r="B732" s="84" t="s">
        <v>1438</v>
      </c>
      <c r="C732" s="84" t="s">
        <v>471</v>
      </c>
      <c r="D732" s="84" t="s">
        <v>964</v>
      </c>
      <c r="E732" s="86" t="s">
        <v>925</v>
      </c>
      <c r="F732" s="87">
        <v>45444</v>
      </c>
      <c r="G732" s="87">
        <v>45627</v>
      </c>
      <c r="H732" s="95">
        <v>25000</v>
      </c>
      <c r="I732" s="94">
        <v>0</v>
      </c>
      <c r="J732" s="88">
        <v>25</v>
      </c>
      <c r="K732" s="68">
        <f t="shared" si="84"/>
        <v>717.5</v>
      </c>
      <c r="L732" s="66">
        <f t="shared" si="78"/>
        <v>1774.9999999999998</v>
      </c>
      <c r="M732" s="66">
        <f t="shared" si="79"/>
        <v>325</v>
      </c>
      <c r="N732" s="68">
        <f t="shared" si="80"/>
        <v>760</v>
      </c>
      <c r="O732" s="66">
        <f t="shared" si="81"/>
        <v>1772.5000000000002</v>
      </c>
      <c r="P732" s="90"/>
      <c r="Q732" s="66">
        <f t="shared" si="82"/>
        <v>5350</v>
      </c>
      <c r="R732" s="95">
        <v>1502.5</v>
      </c>
      <c r="S732" s="66">
        <f t="shared" si="83"/>
        <v>3872.5</v>
      </c>
      <c r="T732" s="95">
        <v>23497.5</v>
      </c>
      <c r="U732" s="67" t="s">
        <v>204</v>
      </c>
      <c r="V732" s="91" t="s">
        <v>316</v>
      </c>
    </row>
    <row r="733" spans="1:22" s="3" customFormat="1" ht="30" hidden="1" customHeight="1">
      <c r="A733" s="84">
        <v>727</v>
      </c>
      <c r="B733" s="84" t="s">
        <v>987</v>
      </c>
      <c r="C733" s="84" t="s">
        <v>87</v>
      </c>
      <c r="D733" s="84" t="s">
        <v>725</v>
      </c>
      <c r="E733" s="86" t="s">
        <v>925</v>
      </c>
      <c r="F733" s="87">
        <v>45383</v>
      </c>
      <c r="G733" s="87">
        <v>45597</v>
      </c>
      <c r="H733" s="95">
        <v>50000</v>
      </c>
      <c r="I733" s="95">
        <v>1854</v>
      </c>
      <c r="J733" s="88">
        <v>25</v>
      </c>
      <c r="K733" s="68">
        <f t="shared" si="84"/>
        <v>1435</v>
      </c>
      <c r="L733" s="66">
        <f t="shared" si="78"/>
        <v>3549.9999999999995</v>
      </c>
      <c r="M733" s="66">
        <f t="shared" si="79"/>
        <v>650</v>
      </c>
      <c r="N733" s="68">
        <f t="shared" si="80"/>
        <v>1520</v>
      </c>
      <c r="O733" s="66">
        <f t="shared" si="81"/>
        <v>3545.0000000000005</v>
      </c>
      <c r="P733" s="66"/>
      <c r="Q733" s="66">
        <f t="shared" si="82"/>
        <v>10700</v>
      </c>
      <c r="R733" s="95">
        <v>10269</v>
      </c>
      <c r="S733" s="66">
        <f t="shared" si="83"/>
        <v>7745</v>
      </c>
      <c r="T733" s="95">
        <v>39731</v>
      </c>
      <c r="U733" s="67" t="s">
        <v>204</v>
      </c>
      <c r="V733" s="68" t="s">
        <v>315</v>
      </c>
    </row>
    <row r="734" spans="1:22" s="3" customFormat="1" ht="30" hidden="1" customHeight="1">
      <c r="A734" s="84">
        <v>728</v>
      </c>
      <c r="B734" s="84" t="s">
        <v>483</v>
      </c>
      <c r="C734" s="84" t="s">
        <v>102</v>
      </c>
      <c r="D734" s="84" t="s">
        <v>803</v>
      </c>
      <c r="E734" s="86" t="s">
        <v>925</v>
      </c>
      <c r="F734" s="87">
        <v>45383</v>
      </c>
      <c r="G734" s="87">
        <v>45597</v>
      </c>
      <c r="H734" s="95">
        <v>60000</v>
      </c>
      <c r="I734" s="95">
        <v>3486.68</v>
      </c>
      <c r="J734" s="88">
        <v>25</v>
      </c>
      <c r="K734" s="68">
        <f t="shared" si="84"/>
        <v>1722</v>
      </c>
      <c r="L734" s="66">
        <f t="shared" si="78"/>
        <v>4260</v>
      </c>
      <c r="M734" s="66">
        <f t="shared" si="79"/>
        <v>780</v>
      </c>
      <c r="N734" s="68">
        <f t="shared" si="80"/>
        <v>1824</v>
      </c>
      <c r="O734" s="66">
        <f t="shared" si="81"/>
        <v>4254</v>
      </c>
      <c r="P734" s="66"/>
      <c r="Q734" s="66">
        <f t="shared" si="82"/>
        <v>12840</v>
      </c>
      <c r="R734" s="95">
        <v>7057.68</v>
      </c>
      <c r="S734" s="66">
        <f t="shared" si="83"/>
        <v>9294</v>
      </c>
      <c r="T734" s="95">
        <v>52942.32</v>
      </c>
      <c r="U734" s="67" t="s">
        <v>204</v>
      </c>
      <c r="V734" s="68" t="s">
        <v>315</v>
      </c>
    </row>
    <row r="735" spans="1:22" s="3" customFormat="1" ht="30" hidden="1" customHeight="1">
      <c r="A735" s="84">
        <v>729</v>
      </c>
      <c r="B735" s="84" t="s">
        <v>1303</v>
      </c>
      <c r="C735" s="84" t="s">
        <v>1140</v>
      </c>
      <c r="D735" s="84" t="s">
        <v>663</v>
      </c>
      <c r="E735" s="86" t="s">
        <v>972</v>
      </c>
      <c r="F735" s="87">
        <v>45474</v>
      </c>
      <c r="G735" s="87">
        <v>45809</v>
      </c>
      <c r="H735" s="95">
        <v>10000</v>
      </c>
      <c r="I735" s="94">
        <v>0</v>
      </c>
      <c r="J735" s="88">
        <v>25</v>
      </c>
      <c r="K735" s="68">
        <f t="shared" si="84"/>
        <v>287</v>
      </c>
      <c r="L735" s="66">
        <f t="shared" si="78"/>
        <v>709.99999999999989</v>
      </c>
      <c r="M735" s="66">
        <f t="shared" si="79"/>
        <v>130</v>
      </c>
      <c r="N735" s="68">
        <f t="shared" si="80"/>
        <v>304</v>
      </c>
      <c r="O735" s="66">
        <f t="shared" si="81"/>
        <v>709</v>
      </c>
      <c r="P735" s="66"/>
      <c r="Q735" s="66">
        <f t="shared" si="82"/>
        <v>2140</v>
      </c>
      <c r="R735" s="94">
        <v>616</v>
      </c>
      <c r="S735" s="66">
        <f t="shared" si="83"/>
        <v>1549</v>
      </c>
      <c r="T735" s="95">
        <v>9384</v>
      </c>
      <c r="U735" s="67" t="s">
        <v>204</v>
      </c>
      <c r="V735" s="68" t="s">
        <v>316</v>
      </c>
    </row>
    <row r="736" spans="1:22" s="3" customFormat="1" ht="30" hidden="1" customHeight="1">
      <c r="A736" s="84">
        <v>730</v>
      </c>
      <c r="B736" s="84" t="s">
        <v>740</v>
      </c>
      <c r="C736" s="84" t="s">
        <v>475</v>
      </c>
      <c r="D736" s="84" t="s">
        <v>218</v>
      </c>
      <c r="E736" s="86" t="s">
        <v>925</v>
      </c>
      <c r="F736" s="87">
        <v>45444</v>
      </c>
      <c r="G736" s="87">
        <v>45627</v>
      </c>
      <c r="H736" s="95">
        <v>60000</v>
      </c>
      <c r="I736" s="95">
        <v>3486.68</v>
      </c>
      <c r="J736" s="88">
        <v>25</v>
      </c>
      <c r="K736" s="68">
        <f t="shared" si="84"/>
        <v>1722</v>
      </c>
      <c r="L736" s="66">
        <f t="shared" si="78"/>
        <v>4260</v>
      </c>
      <c r="M736" s="66">
        <f t="shared" si="79"/>
        <v>780</v>
      </c>
      <c r="N736" s="68">
        <f t="shared" si="80"/>
        <v>1824</v>
      </c>
      <c r="O736" s="66">
        <f t="shared" si="81"/>
        <v>4254</v>
      </c>
      <c r="P736" s="66"/>
      <c r="Q736" s="66">
        <f t="shared" si="82"/>
        <v>12840</v>
      </c>
      <c r="R736" s="95">
        <v>9157.68</v>
      </c>
      <c r="S736" s="66">
        <f t="shared" si="83"/>
        <v>9294</v>
      </c>
      <c r="T736" s="95">
        <v>50842.32</v>
      </c>
      <c r="U736" s="67" t="s">
        <v>204</v>
      </c>
      <c r="V736" s="68" t="s">
        <v>315</v>
      </c>
    </row>
    <row r="737" spans="1:22" s="3" customFormat="1" ht="30" hidden="1" customHeight="1">
      <c r="A737" s="84">
        <v>731</v>
      </c>
      <c r="B737" s="84" t="s">
        <v>1591</v>
      </c>
      <c r="C737" s="84" t="s">
        <v>706</v>
      </c>
      <c r="D737" s="84" t="s">
        <v>464</v>
      </c>
      <c r="E737" s="86"/>
      <c r="F737" s="87">
        <v>45444</v>
      </c>
      <c r="G737" s="87">
        <v>45627</v>
      </c>
      <c r="H737" s="95">
        <v>50000</v>
      </c>
      <c r="I737" s="95">
        <v>1854</v>
      </c>
      <c r="J737" s="88">
        <v>25</v>
      </c>
      <c r="K737" s="68">
        <f t="shared" si="84"/>
        <v>1435</v>
      </c>
      <c r="L737" s="66">
        <f t="shared" si="78"/>
        <v>3549.9999999999995</v>
      </c>
      <c r="M737" s="66">
        <f t="shared" si="79"/>
        <v>650</v>
      </c>
      <c r="N737" s="68">
        <f t="shared" si="80"/>
        <v>1520</v>
      </c>
      <c r="O737" s="66">
        <f t="shared" si="81"/>
        <v>3545.0000000000005</v>
      </c>
      <c r="P737" s="66"/>
      <c r="Q737" s="66">
        <f t="shared" si="82"/>
        <v>10700</v>
      </c>
      <c r="R737" s="95">
        <v>4834</v>
      </c>
      <c r="S737" s="66">
        <f t="shared" si="83"/>
        <v>7745</v>
      </c>
      <c r="T737" s="95">
        <v>45166</v>
      </c>
      <c r="U737" s="67" t="s">
        <v>204</v>
      </c>
      <c r="V737" s="68" t="s">
        <v>315</v>
      </c>
    </row>
    <row r="738" spans="1:22" s="3" customFormat="1" ht="30" hidden="1" customHeight="1">
      <c r="A738" s="84">
        <v>732</v>
      </c>
      <c r="B738" s="84" t="s">
        <v>741</v>
      </c>
      <c r="C738" s="84" t="s">
        <v>562</v>
      </c>
      <c r="D738" s="84" t="s">
        <v>219</v>
      </c>
      <c r="E738" s="86" t="s">
        <v>925</v>
      </c>
      <c r="F738" s="87">
        <v>45444</v>
      </c>
      <c r="G738" s="87">
        <v>45627</v>
      </c>
      <c r="H738" s="95">
        <v>80000</v>
      </c>
      <c r="I738" s="95">
        <v>7400.87</v>
      </c>
      <c r="J738" s="88">
        <v>25</v>
      </c>
      <c r="K738" s="68">
        <f t="shared" si="84"/>
        <v>2296</v>
      </c>
      <c r="L738" s="66">
        <f t="shared" si="78"/>
        <v>5679.9999999999991</v>
      </c>
      <c r="M738" s="66">
        <f t="shared" si="79"/>
        <v>1040</v>
      </c>
      <c r="N738" s="68">
        <f t="shared" si="80"/>
        <v>2432</v>
      </c>
      <c r="O738" s="66">
        <f t="shared" si="81"/>
        <v>5672</v>
      </c>
      <c r="P738" s="66"/>
      <c r="Q738" s="66">
        <f t="shared" si="82"/>
        <v>17120</v>
      </c>
      <c r="R738" s="95">
        <v>12253.87</v>
      </c>
      <c r="S738" s="66">
        <f t="shared" si="83"/>
        <v>12392</v>
      </c>
      <c r="T738" s="95">
        <v>67746.13</v>
      </c>
      <c r="U738" s="67" t="s">
        <v>204</v>
      </c>
      <c r="V738" s="68" t="s">
        <v>315</v>
      </c>
    </row>
    <row r="739" spans="1:22" s="3" customFormat="1" ht="30" hidden="1" customHeight="1">
      <c r="A739" s="84">
        <v>733</v>
      </c>
      <c r="B739" s="84" t="s">
        <v>988</v>
      </c>
      <c r="C739" s="84" t="s">
        <v>133</v>
      </c>
      <c r="D739" s="84" t="s">
        <v>756</v>
      </c>
      <c r="E739" s="86" t="s">
        <v>972</v>
      </c>
      <c r="F739" s="87">
        <v>45383</v>
      </c>
      <c r="G739" s="87">
        <v>45566</v>
      </c>
      <c r="H739" s="95">
        <v>20000</v>
      </c>
      <c r="I739" s="94">
        <v>0</v>
      </c>
      <c r="J739" s="88">
        <v>25</v>
      </c>
      <c r="K739" s="68">
        <f t="shared" si="84"/>
        <v>574</v>
      </c>
      <c r="L739" s="66">
        <f t="shared" si="78"/>
        <v>1419.9999999999998</v>
      </c>
      <c r="M739" s="66">
        <f t="shared" si="79"/>
        <v>260</v>
      </c>
      <c r="N739" s="68">
        <f t="shared" si="80"/>
        <v>608</v>
      </c>
      <c r="O739" s="66">
        <f t="shared" si="81"/>
        <v>1418</v>
      </c>
      <c r="P739" s="90"/>
      <c r="Q739" s="66">
        <f t="shared" si="82"/>
        <v>4280</v>
      </c>
      <c r="R739" s="95">
        <v>1307</v>
      </c>
      <c r="S739" s="66">
        <f t="shared" si="83"/>
        <v>3098</v>
      </c>
      <c r="T739" s="95">
        <v>18693</v>
      </c>
      <c r="U739" s="67" t="s">
        <v>204</v>
      </c>
      <c r="V739" s="89" t="s">
        <v>316</v>
      </c>
    </row>
    <row r="740" spans="1:22" s="3" customFormat="1" ht="30" hidden="1" customHeight="1">
      <c r="A740" s="84">
        <v>734</v>
      </c>
      <c r="B740" s="84" t="s">
        <v>1304</v>
      </c>
      <c r="C740" s="84" t="s">
        <v>1418</v>
      </c>
      <c r="D740" s="84" t="s">
        <v>725</v>
      </c>
      <c r="E740" s="86" t="s">
        <v>972</v>
      </c>
      <c r="F740" s="87">
        <v>45474</v>
      </c>
      <c r="G740" s="87">
        <v>45809</v>
      </c>
      <c r="H740" s="95">
        <v>15000</v>
      </c>
      <c r="I740" s="94">
        <v>0</v>
      </c>
      <c r="J740" s="88">
        <v>25</v>
      </c>
      <c r="K740" s="68">
        <f t="shared" si="84"/>
        <v>430.5</v>
      </c>
      <c r="L740" s="66">
        <f t="shared" si="78"/>
        <v>1065</v>
      </c>
      <c r="M740" s="66">
        <f t="shared" si="79"/>
        <v>195</v>
      </c>
      <c r="N740" s="68">
        <f t="shared" si="80"/>
        <v>456</v>
      </c>
      <c r="O740" s="66">
        <f t="shared" si="81"/>
        <v>1063.5</v>
      </c>
      <c r="P740" s="90"/>
      <c r="Q740" s="66">
        <f t="shared" si="82"/>
        <v>3210</v>
      </c>
      <c r="R740" s="94">
        <v>911.5</v>
      </c>
      <c r="S740" s="66">
        <f t="shared" si="83"/>
        <v>2323.5</v>
      </c>
      <c r="T740" s="95">
        <v>14088.5</v>
      </c>
      <c r="U740" s="67" t="s">
        <v>204</v>
      </c>
      <c r="V740" s="89" t="s">
        <v>315</v>
      </c>
    </row>
    <row r="741" spans="1:22" s="3" customFormat="1" ht="30" hidden="1" customHeight="1">
      <c r="A741" s="84">
        <v>735</v>
      </c>
      <c r="B741" s="84" t="s">
        <v>1305</v>
      </c>
      <c r="C741" s="84" t="s">
        <v>1418</v>
      </c>
      <c r="D741" s="84" t="s">
        <v>725</v>
      </c>
      <c r="E741" s="86" t="s">
        <v>972</v>
      </c>
      <c r="F741" s="87">
        <v>45474</v>
      </c>
      <c r="G741" s="87">
        <v>45809</v>
      </c>
      <c r="H741" s="95">
        <v>35000</v>
      </c>
      <c r="I741" s="94">
        <v>0</v>
      </c>
      <c r="J741" s="88">
        <v>25</v>
      </c>
      <c r="K741" s="68">
        <f t="shared" si="84"/>
        <v>1004.5</v>
      </c>
      <c r="L741" s="66">
        <f t="shared" si="78"/>
        <v>2485</v>
      </c>
      <c r="M741" s="66">
        <f t="shared" si="79"/>
        <v>455</v>
      </c>
      <c r="N741" s="68">
        <f t="shared" si="80"/>
        <v>1064</v>
      </c>
      <c r="O741" s="66">
        <f t="shared" si="81"/>
        <v>2481.5</v>
      </c>
      <c r="P741" s="90"/>
      <c r="Q741" s="66">
        <f t="shared" si="82"/>
        <v>7490</v>
      </c>
      <c r="R741" s="95">
        <v>7128.91</v>
      </c>
      <c r="S741" s="66">
        <f t="shared" si="83"/>
        <v>5421.5</v>
      </c>
      <c r="T741" s="95">
        <v>27871.09</v>
      </c>
      <c r="U741" s="67" t="s">
        <v>204</v>
      </c>
      <c r="V741" s="89" t="s">
        <v>315</v>
      </c>
    </row>
    <row r="742" spans="1:22" s="3" customFormat="1" ht="30" hidden="1" customHeight="1">
      <c r="A742" s="84">
        <v>736</v>
      </c>
      <c r="B742" s="84" t="s">
        <v>1306</v>
      </c>
      <c r="C742" s="84" t="s">
        <v>1418</v>
      </c>
      <c r="D742" s="84" t="s">
        <v>725</v>
      </c>
      <c r="E742" s="86" t="s">
        <v>972</v>
      </c>
      <c r="F742" s="87">
        <v>45474</v>
      </c>
      <c r="G742" s="87">
        <v>45809</v>
      </c>
      <c r="H742" s="95">
        <v>12000</v>
      </c>
      <c r="I742" s="94">
        <v>0</v>
      </c>
      <c r="J742" s="88">
        <v>25</v>
      </c>
      <c r="K742" s="68">
        <f t="shared" si="84"/>
        <v>344.4</v>
      </c>
      <c r="L742" s="66">
        <f t="shared" si="78"/>
        <v>851.99999999999989</v>
      </c>
      <c r="M742" s="66">
        <f t="shared" si="79"/>
        <v>156</v>
      </c>
      <c r="N742" s="68">
        <f t="shared" si="80"/>
        <v>364.8</v>
      </c>
      <c r="O742" s="66">
        <f t="shared" si="81"/>
        <v>850.80000000000007</v>
      </c>
      <c r="P742" s="90"/>
      <c r="Q742" s="66">
        <f t="shared" si="82"/>
        <v>2568</v>
      </c>
      <c r="R742" s="95">
        <v>2449.66</v>
      </c>
      <c r="S742" s="66">
        <f t="shared" si="83"/>
        <v>1858.8</v>
      </c>
      <c r="T742" s="95">
        <v>9550.34</v>
      </c>
      <c r="U742" s="67" t="s">
        <v>204</v>
      </c>
      <c r="V742" s="89" t="s">
        <v>315</v>
      </c>
    </row>
    <row r="743" spans="1:22" s="3" customFormat="1" ht="30" hidden="1" customHeight="1">
      <c r="A743" s="84">
        <v>737</v>
      </c>
      <c r="B743" s="84" t="s">
        <v>1439</v>
      </c>
      <c r="C743" s="84" t="s">
        <v>1446</v>
      </c>
      <c r="D743" s="84" t="s">
        <v>663</v>
      </c>
      <c r="E743" s="86" t="s">
        <v>972</v>
      </c>
      <c r="F743" s="87">
        <v>45444</v>
      </c>
      <c r="G743" s="87">
        <v>45627</v>
      </c>
      <c r="H743" s="95">
        <v>20000</v>
      </c>
      <c r="I743" s="94">
        <v>0</v>
      </c>
      <c r="J743" s="88">
        <v>25</v>
      </c>
      <c r="K743" s="68">
        <f t="shared" si="84"/>
        <v>574</v>
      </c>
      <c r="L743" s="66">
        <f t="shared" si="78"/>
        <v>1419.9999999999998</v>
      </c>
      <c r="M743" s="66">
        <f t="shared" si="79"/>
        <v>260</v>
      </c>
      <c r="N743" s="68">
        <f t="shared" si="80"/>
        <v>608</v>
      </c>
      <c r="O743" s="66">
        <f t="shared" si="81"/>
        <v>1418</v>
      </c>
      <c r="P743" s="90"/>
      <c r="Q743" s="66">
        <f t="shared" si="82"/>
        <v>4280</v>
      </c>
      <c r="R743" s="95">
        <v>1207</v>
      </c>
      <c r="S743" s="66">
        <f t="shared" si="83"/>
        <v>3098</v>
      </c>
      <c r="T743" s="95">
        <v>18793</v>
      </c>
      <c r="U743" s="67" t="s">
        <v>204</v>
      </c>
      <c r="V743" s="89" t="s">
        <v>316</v>
      </c>
    </row>
    <row r="744" spans="1:22" s="3" customFormat="1" ht="30" hidden="1" customHeight="1">
      <c r="A744" s="84">
        <v>738</v>
      </c>
      <c r="B744" s="84" t="s">
        <v>1307</v>
      </c>
      <c r="C744" s="84" t="s">
        <v>17</v>
      </c>
      <c r="D744" s="84" t="s">
        <v>725</v>
      </c>
      <c r="E744" s="86" t="s">
        <v>972</v>
      </c>
      <c r="F744" s="87">
        <v>45474</v>
      </c>
      <c r="G744" s="87">
        <v>45809</v>
      </c>
      <c r="H744" s="95">
        <v>12000</v>
      </c>
      <c r="I744" s="94">
        <v>0</v>
      </c>
      <c r="J744" s="88">
        <v>25</v>
      </c>
      <c r="K744" s="68">
        <f t="shared" si="84"/>
        <v>344.4</v>
      </c>
      <c r="L744" s="66">
        <f t="shared" si="78"/>
        <v>851.99999999999989</v>
      </c>
      <c r="M744" s="66">
        <f t="shared" si="79"/>
        <v>156</v>
      </c>
      <c r="N744" s="68">
        <f t="shared" si="80"/>
        <v>364.8</v>
      </c>
      <c r="O744" s="66">
        <f t="shared" si="81"/>
        <v>850.80000000000007</v>
      </c>
      <c r="P744" s="90"/>
      <c r="Q744" s="66">
        <f t="shared" si="82"/>
        <v>2568</v>
      </c>
      <c r="R744" s="94">
        <v>734.2</v>
      </c>
      <c r="S744" s="66">
        <f t="shared" si="83"/>
        <v>1858.8</v>
      </c>
      <c r="T744" s="95">
        <v>11265.8</v>
      </c>
      <c r="U744" s="67" t="s">
        <v>204</v>
      </c>
      <c r="V744" s="89" t="s">
        <v>315</v>
      </c>
    </row>
    <row r="745" spans="1:22" s="3" customFormat="1" ht="30" hidden="1" customHeight="1">
      <c r="A745" s="84">
        <v>739</v>
      </c>
      <c r="B745" s="84" t="s">
        <v>322</v>
      </c>
      <c r="C745" s="84" t="s">
        <v>19</v>
      </c>
      <c r="D745" s="84" t="s">
        <v>211</v>
      </c>
      <c r="E745" s="86" t="s">
        <v>925</v>
      </c>
      <c r="F745" s="87">
        <v>45352</v>
      </c>
      <c r="G745" s="87">
        <v>45536</v>
      </c>
      <c r="H745" s="95">
        <v>46000</v>
      </c>
      <c r="I745" s="95">
        <v>1032.1400000000001</v>
      </c>
      <c r="J745" s="88">
        <v>25</v>
      </c>
      <c r="K745" s="68">
        <f t="shared" si="84"/>
        <v>1320.2</v>
      </c>
      <c r="L745" s="66">
        <f t="shared" si="78"/>
        <v>3265.9999999999995</v>
      </c>
      <c r="M745" s="66">
        <f t="shared" si="79"/>
        <v>598</v>
      </c>
      <c r="N745" s="68">
        <f t="shared" si="80"/>
        <v>1398.4</v>
      </c>
      <c r="O745" s="66">
        <f t="shared" si="81"/>
        <v>3261.4</v>
      </c>
      <c r="P745" s="92"/>
      <c r="Q745" s="66">
        <f t="shared" si="82"/>
        <v>9844</v>
      </c>
      <c r="R745" s="95">
        <v>5591.2</v>
      </c>
      <c r="S745" s="66">
        <f t="shared" si="83"/>
        <v>7125.4</v>
      </c>
      <c r="T745" s="95">
        <v>40408.800000000003</v>
      </c>
      <c r="U745" s="67" t="s">
        <v>204</v>
      </c>
      <c r="V745" s="89" t="s">
        <v>316</v>
      </c>
    </row>
    <row r="746" spans="1:22" s="3" customFormat="1" ht="30" hidden="1" customHeight="1">
      <c r="A746" s="84">
        <v>740</v>
      </c>
      <c r="B746" s="84" t="s">
        <v>74</v>
      </c>
      <c r="C746" s="84" t="s">
        <v>70</v>
      </c>
      <c r="D746" s="84" t="s">
        <v>614</v>
      </c>
      <c r="E746" s="86" t="s">
        <v>925</v>
      </c>
      <c r="F746" s="87">
        <v>45383</v>
      </c>
      <c r="G746" s="87">
        <v>45597</v>
      </c>
      <c r="H746" s="95">
        <v>60000</v>
      </c>
      <c r="I746" s="95">
        <v>3143.58</v>
      </c>
      <c r="J746" s="88">
        <v>25</v>
      </c>
      <c r="K746" s="68">
        <f t="shared" si="84"/>
        <v>1722</v>
      </c>
      <c r="L746" s="66">
        <f t="shared" si="78"/>
        <v>4260</v>
      </c>
      <c r="M746" s="66">
        <f t="shared" si="79"/>
        <v>780</v>
      </c>
      <c r="N746" s="68">
        <f t="shared" si="80"/>
        <v>1824</v>
      </c>
      <c r="O746" s="66">
        <f t="shared" si="81"/>
        <v>4254</v>
      </c>
      <c r="P746" s="66"/>
      <c r="Q746" s="66">
        <f t="shared" si="82"/>
        <v>12840</v>
      </c>
      <c r="R746" s="95">
        <v>8430.0400000000009</v>
      </c>
      <c r="S746" s="66">
        <f t="shared" si="83"/>
        <v>9294</v>
      </c>
      <c r="T746" s="95">
        <v>51569.96</v>
      </c>
      <c r="U746" s="67" t="s">
        <v>204</v>
      </c>
      <c r="V746" s="68" t="s">
        <v>315</v>
      </c>
    </row>
    <row r="747" spans="1:22" s="3" customFormat="1" ht="30" hidden="1" customHeight="1">
      <c r="A747" s="84">
        <v>741</v>
      </c>
      <c r="B747" s="84" t="s">
        <v>1592</v>
      </c>
      <c r="C747" s="84" t="s">
        <v>303</v>
      </c>
      <c r="D747" s="84" t="s">
        <v>212</v>
      </c>
      <c r="E747" s="86"/>
      <c r="F747" s="87">
        <v>45444</v>
      </c>
      <c r="G747" s="87">
        <v>45627</v>
      </c>
      <c r="H747" s="95">
        <v>65000</v>
      </c>
      <c r="I747" s="95">
        <v>4427.58</v>
      </c>
      <c r="J747" s="88">
        <v>25</v>
      </c>
      <c r="K747" s="68">
        <f t="shared" si="84"/>
        <v>1865.5</v>
      </c>
      <c r="L747" s="66">
        <f t="shared" si="78"/>
        <v>4615</v>
      </c>
      <c r="M747" s="66">
        <f t="shared" si="79"/>
        <v>845</v>
      </c>
      <c r="N747" s="68">
        <f t="shared" si="80"/>
        <v>1976</v>
      </c>
      <c r="O747" s="66">
        <f t="shared" si="81"/>
        <v>4608.5</v>
      </c>
      <c r="P747" s="66"/>
      <c r="Q747" s="66">
        <f t="shared" si="82"/>
        <v>13910</v>
      </c>
      <c r="R747" s="95">
        <v>8294.08</v>
      </c>
      <c r="S747" s="66">
        <f t="shared" si="83"/>
        <v>10068.5</v>
      </c>
      <c r="T747" s="95">
        <v>56705.919999999998</v>
      </c>
      <c r="U747" s="67" t="s">
        <v>204</v>
      </c>
      <c r="V747" s="68" t="s">
        <v>315</v>
      </c>
    </row>
    <row r="748" spans="1:22" s="3" customFormat="1" ht="30" hidden="1" customHeight="1">
      <c r="A748" s="84">
        <v>742</v>
      </c>
      <c r="B748" s="84" t="s">
        <v>1308</v>
      </c>
      <c r="C748" s="84" t="s">
        <v>1418</v>
      </c>
      <c r="D748" s="84" t="s">
        <v>725</v>
      </c>
      <c r="E748" s="86" t="s">
        <v>972</v>
      </c>
      <c r="F748" s="87">
        <v>45474</v>
      </c>
      <c r="G748" s="87">
        <v>45809</v>
      </c>
      <c r="H748" s="95">
        <v>12000</v>
      </c>
      <c r="I748" s="94">
        <v>0</v>
      </c>
      <c r="J748" s="88">
        <v>25</v>
      </c>
      <c r="K748" s="68">
        <f t="shared" si="84"/>
        <v>344.4</v>
      </c>
      <c r="L748" s="66">
        <f t="shared" si="78"/>
        <v>851.99999999999989</v>
      </c>
      <c r="M748" s="66">
        <f t="shared" si="79"/>
        <v>156</v>
      </c>
      <c r="N748" s="68">
        <f t="shared" si="80"/>
        <v>364.8</v>
      </c>
      <c r="O748" s="66">
        <f t="shared" si="81"/>
        <v>850.80000000000007</v>
      </c>
      <c r="P748" s="66"/>
      <c r="Q748" s="66">
        <f t="shared" si="82"/>
        <v>2568</v>
      </c>
      <c r="R748" s="95">
        <v>1821.2</v>
      </c>
      <c r="S748" s="66">
        <f t="shared" si="83"/>
        <v>1858.8</v>
      </c>
      <c r="T748" s="95">
        <v>10178.799999999999</v>
      </c>
      <c r="U748" s="67" t="s">
        <v>204</v>
      </c>
      <c r="V748" s="68" t="s">
        <v>315</v>
      </c>
    </row>
    <row r="749" spans="1:22" s="3" customFormat="1" ht="30" hidden="1" customHeight="1">
      <c r="A749" s="84">
        <v>743</v>
      </c>
      <c r="B749" s="84" t="s">
        <v>1517</v>
      </c>
      <c r="C749" s="84" t="s">
        <v>1567</v>
      </c>
      <c r="D749" s="84" t="s">
        <v>1568</v>
      </c>
      <c r="E749" s="86" t="s">
        <v>972</v>
      </c>
      <c r="F749" s="87">
        <v>45505</v>
      </c>
      <c r="G749" s="87">
        <v>45689</v>
      </c>
      <c r="H749" s="95">
        <v>13000</v>
      </c>
      <c r="I749" s="94">
        <v>0</v>
      </c>
      <c r="J749" s="88">
        <v>25</v>
      </c>
      <c r="K749" s="68">
        <f t="shared" si="84"/>
        <v>373.1</v>
      </c>
      <c r="L749" s="66">
        <f t="shared" si="78"/>
        <v>922.99999999999989</v>
      </c>
      <c r="M749" s="66">
        <f t="shared" si="79"/>
        <v>169</v>
      </c>
      <c r="N749" s="68">
        <f t="shared" si="80"/>
        <v>395.2</v>
      </c>
      <c r="O749" s="66">
        <f t="shared" si="81"/>
        <v>921.7</v>
      </c>
      <c r="P749" s="93"/>
      <c r="Q749" s="66">
        <f t="shared" si="82"/>
        <v>2782</v>
      </c>
      <c r="R749" s="94">
        <v>793.3</v>
      </c>
      <c r="S749" s="66">
        <f t="shared" si="83"/>
        <v>2013.7</v>
      </c>
      <c r="T749" s="95">
        <v>12206.7</v>
      </c>
      <c r="U749" s="67" t="s">
        <v>204</v>
      </c>
      <c r="V749" s="91" t="s">
        <v>316</v>
      </c>
    </row>
    <row r="750" spans="1:22" s="3" customFormat="1" ht="30" hidden="1" customHeight="1">
      <c r="A750" s="84">
        <v>744</v>
      </c>
      <c r="B750" s="84" t="s">
        <v>1309</v>
      </c>
      <c r="C750" s="84" t="s">
        <v>8</v>
      </c>
      <c r="D750" s="84" t="s">
        <v>700</v>
      </c>
      <c r="E750" s="86" t="s">
        <v>972</v>
      </c>
      <c r="F750" s="87">
        <v>45474</v>
      </c>
      <c r="G750" s="87">
        <v>45809</v>
      </c>
      <c r="H750" s="95">
        <v>10000</v>
      </c>
      <c r="I750" s="94">
        <v>0</v>
      </c>
      <c r="J750" s="88">
        <v>25</v>
      </c>
      <c r="K750" s="68">
        <f t="shared" si="84"/>
        <v>287</v>
      </c>
      <c r="L750" s="66">
        <f t="shared" si="78"/>
        <v>709.99999999999989</v>
      </c>
      <c r="M750" s="66">
        <f t="shared" si="79"/>
        <v>130</v>
      </c>
      <c r="N750" s="68">
        <f t="shared" si="80"/>
        <v>304</v>
      </c>
      <c r="O750" s="66">
        <f t="shared" si="81"/>
        <v>709</v>
      </c>
      <c r="P750" s="66"/>
      <c r="Q750" s="66">
        <f t="shared" si="82"/>
        <v>2140</v>
      </c>
      <c r="R750" s="94">
        <v>616</v>
      </c>
      <c r="S750" s="66">
        <f t="shared" si="83"/>
        <v>1549</v>
      </c>
      <c r="T750" s="95">
        <v>9384</v>
      </c>
      <c r="U750" s="67" t="s">
        <v>204</v>
      </c>
      <c r="V750" s="68" t="s">
        <v>315</v>
      </c>
    </row>
    <row r="751" spans="1:22" s="3" customFormat="1" ht="30" hidden="1" customHeight="1">
      <c r="A751" s="84">
        <v>745</v>
      </c>
      <c r="B751" s="84" t="s">
        <v>742</v>
      </c>
      <c r="C751" s="84" t="s">
        <v>730</v>
      </c>
      <c r="D751" s="84" t="s">
        <v>219</v>
      </c>
      <c r="E751" s="86" t="s">
        <v>925</v>
      </c>
      <c r="F751" s="87">
        <v>45412</v>
      </c>
      <c r="G751" s="87">
        <v>45656</v>
      </c>
      <c r="H751" s="95">
        <v>50000</v>
      </c>
      <c r="I751" s="95">
        <v>1854</v>
      </c>
      <c r="J751" s="88">
        <v>25</v>
      </c>
      <c r="K751" s="68">
        <f t="shared" si="84"/>
        <v>1435</v>
      </c>
      <c r="L751" s="66">
        <f t="shared" si="78"/>
        <v>3549.9999999999995</v>
      </c>
      <c r="M751" s="66">
        <f t="shared" si="79"/>
        <v>650</v>
      </c>
      <c r="N751" s="68">
        <f t="shared" si="80"/>
        <v>1520</v>
      </c>
      <c r="O751" s="66">
        <f t="shared" si="81"/>
        <v>3545.0000000000005</v>
      </c>
      <c r="P751" s="66"/>
      <c r="Q751" s="66">
        <f t="shared" si="82"/>
        <v>10700</v>
      </c>
      <c r="R751" s="95">
        <v>4834</v>
      </c>
      <c r="S751" s="66">
        <f t="shared" si="83"/>
        <v>7745</v>
      </c>
      <c r="T751" s="95">
        <v>45166</v>
      </c>
      <c r="U751" s="67" t="s">
        <v>204</v>
      </c>
      <c r="V751" s="68" t="s">
        <v>316</v>
      </c>
    </row>
    <row r="752" spans="1:22" s="3" customFormat="1" ht="30" hidden="1" customHeight="1">
      <c r="A752" s="84">
        <v>746</v>
      </c>
      <c r="B752" s="84" t="s">
        <v>961</v>
      </c>
      <c r="C752" s="84" t="s">
        <v>26</v>
      </c>
      <c r="D752" s="84" t="s">
        <v>786</v>
      </c>
      <c r="E752" s="86" t="s">
        <v>925</v>
      </c>
      <c r="F752" s="87">
        <v>45412</v>
      </c>
      <c r="G752" s="87">
        <v>45656</v>
      </c>
      <c r="H752" s="95">
        <v>30000</v>
      </c>
      <c r="I752" s="94">
        <v>0</v>
      </c>
      <c r="J752" s="88">
        <v>25</v>
      </c>
      <c r="K752" s="68">
        <f t="shared" si="84"/>
        <v>861</v>
      </c>
      <c r="L752" s="66">
        <f t="shared" si="78"/>
        <v>2130</v>
      </c>
      <c r="M752" s="66">
        <f t="shared" si="79"/>
        <v>390</v>
      </c>
      <c r="N752" s="68">
        <f t="shared" si="80"/>
        <v>912</v>
      </c>
      <c r="O752" s="66">
        <f t="shared" si="81"/>
        <v>2127</v>
      </c>
      <c r="P752" s="66"/>
      <c r="Q752" s="66">
        <f t="shared" si="82"/>
        <v>6420</v>
      </c>
      <c r="R752" s="95">
        <v>1798</v>
      </c>
      <c r="S752" s="66">
        <f t="shared" si="83"/>
        <v>4647</v>
      </c>
      <c r="T752" s="95">
        <v>28202</v>
      </c>
      <c r="U752" s="67" t="s">
        <v>204</v>
      </c>
      <c r="V752" s="68" t="s">
        <v>316</v>
      </c>
    </row>
    <row r="753" spans="1:22" s="3" customFormat="1" ht="30" customHeight="1">
      <c r="A753" s="84">
        <v>747</v>
      </c>
      <c r="B753" s="84" t="s">
        <v>1310</v>
      </c>
      <c r="C753" s="84" t="s">
        <v>8</v>
      </c>
      <c r="D753" s="84" t="s">
        <v>979</v>
      </c>
      <c r="E753" s="86" t="s">
        <v>972</v>
      </c>
      <c r="F753" s="87">
        <v>45474</v>
      </c>
      <c r="G753" s="87">
        <v>45809</v>
      </c>
      <c r="H753" s="95">
        <v>12000</v>
      </c>
      <c r="I753" s="94">
        <v>0</v>
      </c>
      <c r="J753" s="88">
        <v>25</v>
      </c>
      <c r="K753" s="68">
        <f t="shared" si="84"/>
        <v>344.4</v>
      </c>
      <c r="L753" s="66">
        <f t="shared" si="78"/>
        <v>851.99999999999989</v>
      </c>
      <c r="M753" s="66">
        <f t="shared" si="79"/>
        <v>156</v>
      </c>
      <c r="N753" s="68">
        <f t="shared" si="80"/>
        <v>364.8</v>
      </c>
      <c r="O753" s="66">
        <f t="shared" si="81"/>
        <v>850.80000000000007</v>
      </c>
      <c r="P753" s="66"/>
      <c r="Q753" s="66">
        <f t="shared" si="82"/>
        <v>2568</v>
      </c>
      <c r="R753" s="94">
        <v>734.2</v>
      </c>
      <c r="S753" s="66">
        <f t="shared" si="83"/>
        <v>1858.8</v>
      </c>
      <c r="T753" s="95">
        <v>11265.8</v>
      </c>
      <c r="U753" s="67" t="s">
        <v>204</v>
      </c>
      <c r="V753" s="68" t="s">
        <v>316</v>
      </c>
    </row>
    <row r="754" spans="1:22" s="3" customFormat="1" ht="30" hidden="1" customHeight="1">
      <c r="A754" s="84">
        <v>748</v>
      </c>
      <c r="B754" s="84" t="s">
        <v>1311</v>
      </c>
      <c r="C754" s="84" t="s">
        <v>4</v>
      </c>
      <c r="D754" s="84" t="s">
        <v>691</v>
      </c>
      <c r="E754" s="86" t="s">
        <v>925</v>
      </c>
      <c r="F754" s="87">
        <v>45474</v>
      </c>
      <c r="G754" s="87">
        <v>45809</v>
      </c>
      <c r="H754" s="95">
        <v>40000</v>
      </c>
      <c r="I754" s="94">
        <v>442.65</v>
      </c>
      <c r="J754" s="88">
        <v>25</v>
      </c>
      <c r="K754" s="68">
        <f t="shared" si="84"/>
        <v>1148</v>
      </c>
      <c r="L754" s="66">
        <f t="shared" si="78"/>
        <v>2839.9999999999995</v>
      </c>
      <c r="M754" s="66">
        <f t="shared" si="79"/>
        <v>520</v>
      </c>
      <c r="N754" s="68">
        <f t="shared" si="80"/>
        <v>1216</v>
      </c>
      <c r="O754" s="66">
        <f t="shared" si="81"/>
        <v>2836</v>
      </c>
      <c r="P754" s="66"/>
      <c r="Q754" s="66">
        <f t="shared" si="82"/>
        <v>8560</v>
      </c>
      <c r="R754" s="95">
        <v>2831.65</v>
      </c>
      <c r="S754" s="66">
        <f t="shared" si="83"/>
        <v>6196</v>
      </c>
      <c r="T754" s="95">
        <v>37168.35</v>
      </c>
      <c r="U754" s="67" t="s">
        <v>204</v>
      </c>
      <c r="V754" s="68" t="s">
        <v>315</v>
      </c>
    </row>
    <row r="755" spans="1:22" s="3" customFormat="1" ht="30" hidden="1" customHeight="1">
      <c r="A755" s="84">
        <v>749</v>
      </c>
      <c r="B755" s="84" t="s">
        <v>419</v>
      </c>
      <c r="C755" s="84" t="s">
        <v>26</v>
      </c>
      <c r="D755" s="84" t="s">
        <v>790</v>
      </c>
      <c r="E755" s="86" t="s">
        <v>972</v>
      </c>
      <c r="F755" s="87">
        <v>45383</v>
      </c>
      <c r="G755" s="87">
        <v>45597</v>
      </c>
      <c r="H755" s="95">
        <v>20000</v>
      </c>
      <c r="I755" s="94">
        <v>0</v>
      </c>
      <c r="J755" s="88">
        <v>25</v>
      </c>
      <c r="K755" s="68">
        <f t="shared" si="84"/>
        <v>574</v>
      </c>
      <c r="L755" s="66">
        <f t="shared" si="78"/>
        <v>1419.9999999999998</v>
      </c>
      <c r="M755" s="66">
        <f t="shared" si="79"/>
        <v>260</v>
      </c>
      <c r="N755" s="68">
        <f t="shared" si="80"/>
        <v>608</v>
      </c>
      <c r="O755" s="66">
        <f t="shared" si="81"/>
        <v>1418</v>
      </c>
      <c r="P755" s="90"/>
      <c r="Q755" s="66">
        <f t="shared" si="82"/>
        <v>4280</v>
      </c>
      <c r="R755" s="95">
        <v>1307</v>
      </c>
      <c r="S755" s="66">
        <f t="shared" si="83"/>
        <v>3098</v>
      </c>
      <c r="T755" s="95">
        <v>18693</v>
      </c>
      <c r="U755" s="67" t="s">
        <v>204</v>
      </c>
      <c r="V755" s="89" t="s">
        <v>316</v>
      </c>
    </row>
    <row r="756" spans="1:22" s="3" customFormat="1" ht="30" hidden="1" customHeight="1">
      <c r="A756" s="84">
        <v>750</v>
      </c>
      <c r="B756" s="84" t="s">
        <v>174</v>
      </c>
      <c r="C756" s="84" t="s">
        <v>26</v>
      </c>
      <c r="D756" s="84" t="s">
        <v>664</v>
      </c>
      <c r="E756" s="86" t="s">
        <v>925</v>
      </c>
      <c r="F756" s="87">
        <v>45383</v>
      </c>
      <c r="G756" s="87">
        <v>45597</v>
      </c>
      <c r="H756" s="95">
        <v>20000</v>
      </c>
      <c r="I756" s="94">
        <v>0</v>
      </c>
      <c r="J756" s="88">
        <v>25</v>
      </c>
      <c r="K756" s="68">
        <f t="shared" si="84"/>
        <v>574</v>
      </c>
      <c r="L756" s="66">
        <f t="shared" si="78"/>
        <v>1419.9999999999998</v>
      </c>
      <c r="M756" s="66">
        <f t="shared" si="79"/>
        <v>260</v>
      </c>
      <c r="N756" s="68">
        <f t="shared" si="80"/>
        <v>608</v>
      </c>
      <c r="O756" s="66">
        <f t="shared" si="81"/>
        <v>1418</v>
      </c>
      <c r="P756" s="92"/>
      <c r="Q756" s="66">
        <f t="shared" si="82"/>
        <v>4280</v>
      </c>
      <c r="R756" s="95">
        <v>10921.51</v>
      </c>
      <c r="S756" s="66">
        <f t="shared" si="83"/>
        <v>3098</v>
      </c>
      <c r="T756" s="95">
        <v>9078.49</v>
      </c>
      <c r="U756" s="67" t="s">
        <v>204</v>
      </c>
      <c r="V756" s="89" t="s">
        <v>316</v>
      </c>
    </row>
    <row r="757" spans="1:22" s="3" customFormat="1" ht="30" hidden="1" customHeight="1">
      <c r="A757" s="84">
        <v>751</v>
      </c>
      <c r="B757" s="84" t="s">
        <v>526</v>
      </c>
      <c r="C757" s="84" t="s">
        <v>7</v>
      </c>
      <c r="D757" s="84" t="s">
        <v>229</v>
      </c>
      <c r="E757" s="86" t="s">
        <v>925</v>
      </c>
      <c r="F757" s="87">
        <v>45383</v>
      </c>
      <c r="G757" s="87">
        <v>45597</v>
      </c>
      <c r="H757" s="95">
        <v>90000</v>
      </c>
      <c r="I757" s="95">
        <v>9753.1200000000008</v>
      </c>
      <c r="J757" s="88">
        <v>25</v>
      </c>
      <c r="K757" s="68">
        <f t="shared" si="84"/>
        <v>2583</v>
      </c>
      <c r="L757" s="66">
        <f t="shared" si="78"/>
        <v>6389.9999999999991</v>
      </c>
      <c r="M757" s="66">
        <f t="shared" si="79"/>
        <v>1170</v>
      </c>
      <c r="N757" s="68">
        <f t="shared" si="80"/>
        <v>2736</v>
      </c>
      <c r="O757" s="66">
        <f t="shared" si="81"/>
        <v>6381</v>
      </c>
      <c r="P757" s="66"/>
      <c r="Q757" s="66">
        <f t="shared" si="82"/>
        <v>19260</v>
      </c>
      <c r="R757" s="95">
        <v>15097.12</v>
      </c>
      <c r="S757" s="66">
        <f t="shared" si="83"/>
        <v>13941</v>
      </c>
      <c r="T757" s="95">
        <v>74902.880000000005</v>
      </c>
      <c r="U757" s="67" t="s">
        <v>204</v>
      </c>
      <c r="V757" s="68" t="s">
        <v>316</v>
      </c>
    </row>
    <row r="758" spans="1:22" s="3" customFormat="1" ht="30" hidden="1" customHeight="1">
      <c r="A758" s="84">
        <v>752</v>
      </c>
      <c r="B758" s="84" t="s">
        <v>579</v>
      </c>
      <c r="C758" s="84" t="s">
        <v>477</v>
      </c>
      <c r="D758" s="84" t="s">
        <v>588</v>
      </c>
      <c r="E758" s="86" t="s">
        <v>925</v>
      </c>
      <c r="F758" s="87">
        <v>45412</v>
      </c>
      <c r="G758" s="87">
        <v>45656</v>
      </c>
      <c r="H758" s="95">
        <v>8333.33</v>
      </c>
      <c r="I758" s="94">
        <v>0</v>
      </c>
      <c r="J758" s="88">
        <v>25</v>
      </c>
      <c r="K758" s="68">
        <f t="shared" si="84"/>
        <v>239.166571</v>
      </c>
      <c r="L758" s="66">
        <f t="shared" si="78"/>
        <v>591.66642999999999</v>
      </c>
      <c r="M758" s="66">
        <f t="shared" si="79"/>
        <v>108.33328999999999</v>
      </c>
      <c r="N758" s="68">
        <f t="shared" si="80"/>
        <v>253.33323200000001</v>
      </c>
      <c r="O758" s="66">
        <f t="shared" si="81"/>
        <v>590.83309700000007</v>
      </c>
      <c r="P758" s="66"/>
      <c r="Q758" s="66">
        <f t="shared" si="82"/>
        <v>1783.3326200000001</v>
      </c>
      <c r="R758" s="94">
        <v>517.5</v>
      </c>
      <c r="S758" s="66">
        <f t="shared" si="83"/>
        <v>1290.832817</v>
      </c>
      <c r="T758" s="95">
        <v>7815.83</v>
      </c>
      <c r="U758" s="67" t="s">
        <v>204</v>
      </c>
      <c r="V758" s="68" t="s">
        <v>316</v>
      </c>
    </row>
    <row r="759" spans="1:22" s="3" customFormat="1" ht="30" hidden="1" customHeight="1">
      <c r="A759" s="84">
        <v>753</v>
      </c>
      <c r="B759" s="84" t="s">
        <v>1593</v>
      </c>
      <c r="C759" s="84" t="s">
        <v>1110</v>
      </c>
      <c r="D759" s="84" t="s">
        <v>227</v>
      </c>
      <c r="E759" s="86" t="s">
        <v>972</v>
      </c>
      <c r="F759" s="87">
        <v>45444</v>
      </c>
      <c r="G759" s="87">
        <v>45627</v>
      </c>
      <c r="H759" s="95">
        <v>25000</v>
      </c>
      <c r="I759" s="94">
        <v>0</v>
      </c>
      <c r="J759" s="88">
        <v>25</v>
      </c>
      <c r="K759" s="68">
        <f t="shared" si="84"/>
        <v>717.5</v>
      </c>
      <c r="L759" s="66">
        <f t="shared" si="78"/>
        <v>1774.9999999999998</v>
      </c>
      <c r="M759" s="66">
        <f t="shared" si="79"/>
        <v>325</v>
      </c>
      <c r="N759" s="68">
        <f t="shared" si="80"/>
        <v>760</v>
      </c>
      <c r="O759" s="66">
        <f t="shared" si="81"/>
        <v>1772.5000000000002</v>
      </c>
      <c r="P759" s="66"/>
      <c r="Q759" s="66">
        <f t="shared" si="82"/>
        <v>5350</v>
      </c>
      <c r="R759" s="95">
        <v>1502.5</v>
      </c>
      <c r="S759" s="66">
        <f t="shared" si="83"/>
        <v>3872.5</v>
      </c>
      <c r="T759" s="95">
        <v>23497.5</v>
      </c>
      <c r="U759" s="67" t="s">
        <v>204</v>
      </c>
      <c r="V759" s="68" t="s">
        <v>315</v>
      </c>
    </row>
    <row r="760" spans="1:22" s="3" customFormat="1" ht="30" hidden="1" customHeight="1">
      <c r="A760" s="84">
        <v>754</v>
      </c>
      <c r="B760" s="84" t="s">
        <v>1518</v>
      </c>
      <c r="C760" s="84" t="s">
        <v>1567</v>
      </c>
      <c r="D760" s="84" t="s">
        <v>1568</v>
      </c>
      <c r="E760" s="86" t="s">
        <v>972</v>
      </c>
      <c r="F760" s="87">
        <v>45505</v>
      </c>
      <c r="G760" s="87">
        <v>45689</v>
      </c>
      <c r="H760" s="95">
        <v>13000</v>
      </c>
      <c r="I760" s="94">
        <v>0</v>
      </c>
      <c r="J760" s="88">
        <v>25</v>
      </c>
      <c r="K760" s="68">
        <f t="shared" si="84"/>
        <v>373.1</v>
      </c>
      <c r="L760" s="66">
        <f t="shared" si="78"/>
        <v>922.99999999999989</v>
      </c>
      <c r="M760" s="66">
        <f t="shared" si="79"/>
        <v>169</v>
      </c>
      <c r="N760" s="68">
        <f t="shared" si="80"/>
        <v>395.2</v>
      </c>
      <c r="O760" s="66">
        <f t="shared" si="81"/>
        <v>921.7</v>
      </c>
      <c r="P760" s="93"/>
      <c r="Q760" s="66">
        <f t="shared" si="82"/>
        <v>2782</v>
      </c>
      <c r="R760" s="94">
        <v>793.3</v>
      </c>
      <c r="S760" s="66">
        <f t="shared" si="83"/>
        <v>2013.7</v>
      </c>
      <c r="T760" s="95">
        <v>12206.7</v>
      </c>
      <c r="U760" s="67" t="s">
        <v>204</v>
      </c>
      <c r="V760" s="91" t="s">
        <v>315</v>
      </c>
    </row>
    <row r="761" spans="1:22" s="3" customFormat="1" ht="30" hidden="1" customHeight="1">
      <c r="A761" s="84">
        <v>755</v>
      </c>
      <c r="B761" s="84" t="s">
        <v>281</v>
      </c>
      <c r="C761" s="84" t="s">
        <v>311</v>
      </c>
      <c r="D761" s="84" t="s">
        <v>242</v>
      </c>
      <c r="E761" s="86" t="s">
        <v>925</v>
      </c>
      <c r="F761" s="87">
        <v>45383</v>
      </c>
      <c r="G761" s="87">
        <v>45597</v>
      </c>
      <c r="H761" s="95">
        <v>25000</v>
      </c>
      <c r="I761" s="94">
        <v>0</v>
      </c>
      <c r="J761" s="88">
        <v>25</v>
      </c>
      <c r="K761" s="68">
        <f t="shared" si="84"/>
        <v>717.5</v>
      </c>
      <c r="L761" s="66">
        <f t="shared" si="78"/>
        <v>1774.9999999999998</v>
      </c>
      <c r="M761" s="66">
        <f t="shared" si="79"/>
        <v>325</v>
      </c>
      <c r="N761" s="68">
        <f t="shared" si="80"/>
        <v>760</v>
      </c>
      <c r="O761" s="66">
        <f t="shared" si="81"/>
        <v>1772.5000000000002</v>
      </c>
      <c r="P761" s="66"/>
      <c r="Q761" s="66">
        <f t="shared" si="82"/>
        <v>5350</v>
      </c>
      <c r="R761" s="95">
        <v>1602.5</v>
      </c>
      <c r="S761" s="66">
        <f t="shared" si="83"/>
        <v>3872.5</v>
      </c>
      <c r="T761" s="95">
        <v>23397.5</v>
      </c>
      <c r="U761" s="67" t="s">
        <v>204</v>
      </c>
      <c r="V761" s="68" t="s">
        <v>315</v>
      </c>
    </row>
    <row r="762" spans="1:22" s="3" customFormat="1" ht="30" hidden="1" customHeight="1">
      <c r="A762" s="84">
        <v>756</v>
      </c>
      <c r="B762" s="84" t="s">
        <v>260</v>
      </c>
      <c r="C762" s="84" t="s">
        <v>305</v>
      </c>
      <c r="D762" s="84" t="s">
        <v>865</v>
      </c>
      <c r="E762" s="86" t="s">
        <v>925</v>
      </c>
      <c r="F762" s="87">
        <v>45383</v>
      </c>
      <c r="G762" s="87">
        <v>45597</v>
      </c>
      <c r="H762" s="95">
        <v>46000</v>
      </c>
      <c r="I762" s="95">
        <v>1289.46</v>
      </c>
      <c r="J762" s="88">
        <v>25</v>
      </c>
      <c r="K762" s="68">
        <f t="shared" si="84"/>
        <v>1320.2</v>
      </c>
      <c r="L762" s="66">
        <f t="shared" si="78"/>
        <v>3265.9999999999995</v>
      </c>
      <c r="M762" s="66">
        <f t="shared" si="79"/>
        <v>598</v>
      </c>
      <c r="N762" s="68">
        <f t="shared" si="80"/>
        <v>1398.4</v>
      </c>
      <c r="O762" s="66">
        <f t="shared" si="81"/>
        <v>3261.4</v>
      </c>
      <c r="P762" s="66"/>
      <c r="Q762" s="66">
        <f t="shared" si="82"/>
        <v>9844</v>
      </c>
      <c r="R762" s="95">
        <v>10328.26</v>
      </c>
      <c r="S762" s="66">
        <f t="shared" si="83"/>
        <v>7125.4</v>
      </c>
      <c r="T762" s="95">
        <v>35671.74</v>
      </c>
      <c r="U762" s="67" t="s">
        <v>204</v>
      </c>
      <c r="V762" s="68" t="s">
        <v>315</v>
      </c>
    </row>
    <row r="763" spans="1:22" s="3" customFormat="1" ht="30" hidden="1" customHeight="1">
      <c r="A763" s="84">
        <v>757</v>
      </c>
      <c r="B763" s="84" t="s">
        <v>820</v>
      </c>
      <c r="C763" s="84" t="s">
        <v>26</v>
      </c>
      <c r="D763" s="84" t="s">
        <v>786</v>
      </c>
      <c r="E763" s="86" t="s">
        <v>925</v>
      </c>
      <c r="F763" s="87">
        <v>45383</v>
      </c>
      <c r="G763" s="87">
        <v>45597</v>
      </c>
      <c r="H763" s="95">
        <v>3333.33</v>
      </c>
      <c r="I763" s="94">
        <v>0</v>
      </c>
      <c r="J763" s="88">
        <v>25</v>
      </c>
      <c r="K763" s="68">
        <f t="shared" si="84"/>
        <v>95.66657099999999</v>
      </c>
      <c r="L763" s="66">
        <f t="shared" si="78"/>
        <v>236.66642999999996</v>
      </c>
      <c r="M763" s="66">
        <f t="shared" si="79"/>
        <v>43.333289999999998</v>
      </c>
      <c r="N763" s="68">
        <f t="shared" si="80"/>
        <v>101.333232</v>
      </c>
      <c r="O763" s="66">
        <f t="shared" si="81"/>
        <v>236.33309700000001</v>
      </c>
      <c r="P763" s="66"/>
      <c r="Q763" s="66">
        <f t="shared" si="82"/>
        <v>713.33261999999991</v>
      </c>
      <c r="R763" s="95">
        <v>1937.46</v>
      </c>
      <c r="S763" s="66">
        <f t="shared" si="83"/>
        <v>516.33281699999998</v>
      </c>
      <c r="T763" s="95">
        <v>1395.87</v>
      </c>
      <c r="U763" s="67" t="s">
        <v>204</v>
      </c>
      <c r="V763" s="68" t="s">
        <v>315</v>
      </c>
    </row>
    <row r="764" spans="1:22" s="3" customFormat="1" ht="30" hidden="1" customHeight="1">
      <c r="A764" s="84">
        <v>758</v>
      </c>
      <c r="B764" s="84" t="s">
        <v>907</v>
      </c>
      <c r="C764" s="84" t="s">
        <v>26</v>
      </c>
      <c r="D764" s="84" t="s">
        <v>210</v>
      </c>
      <c r="E764" s="86" t="s">
        <v>925</v>
      </c>
      <c r="F764" s="87">
        <v>45383</v>
      </c>
      <c r="G764" s="87">
        <v>45597</v>
      </c>
      <c r="H764" s="95">
        <v>2000</v>
      </c>
      <c r="I764" s="94">
        <v>0</v>
      </c>
      <c r="J764" s="88">
        <v>25</v>
      </c>
      <c r="K764" s="68">
        <f t="shared" si="84"/>
        <v>57.4</v>
      </c>
      <c r="L764" s="66">
        <f t="shared" si="78"/>
        <v>142</v>
      </c>
      <c r="M764" s="66">
        <f t="shared" si="79"/>
        <v>26</v>
      </c>
      <c r="N764" s="68">
        <f t="shared" si="80"/>
        <v>60.8</v>
      </c>
      <c r="O764" s="66">
        <f t="shared" si="81"/>
        <v>141.80000000000001</v>
      </c>
      <c r="P764" s="66"/>
      <c r="Q764" s="66">
        <f t="shared" si="82"/>
        <v>428</v>
      </c>
      <c r="R764" s="94">
        <v>143.19999999999999</v>
      </c>
      <c r="S764" s="66">
        <f t="shared" si="83"/>
        <v>309.8</v>
      </c>
      <c r="T764" s="95">
        <v>1856.8</v>
      </c>
      <c r="U764" s="67" t="s">
        <v>204</v>
      </c>
      <c r="V764" s="68" t="s">
        <v>315</v>
      </c>
    </row>
    <row r="765" spans="1:22" s="3" customFormat="1" ht="30" customHeight="1">
      <c r="A765" s="84">
        <v>759</v>
      </c>
      <c r="B765" s="84" t="s">
        <v>1312</v>
      </c>
      <c r="C765" s="84" t="s">
        <v>8</v>
      </c>
      <c r="D765" s="84" t="s">
        <v>979</v>
      </c>
      <c r="E765" s="86" t="s">
        <v>972</v>
      </c>
      <c r="F765" s="87">
        <v>45474</v>
      </c>
      <c r="G765" s="87">
        <v>45809</v>
      </c>
      <c r="H765" s="95">
        <v>10000</v>
      </c>
      <c r="I765" s="94">
        <v>0</v>
      </c>
      <c r="J765" s="88">
        <v>25</v>
      </c>
      <c r="K765" s="68">
        <f t="shared" si="84"/>
        <v>287</v>
      </c>
      <c r="L765" s="66">
        <f t="shared" si="78"/>
        <v>709.99999999999989</v>
      </c>
      <c r="M765" s="66">
        <f t="shared" si="79"/>
        <v>130</v>
      </c>
      <c r="N765" s="68">
        <f t="shared" si="80"/>
        <v>304</v>
      </c>
      <c r="O765" s="66">
        <f t="shared" si="81"/>
        <v>709</v>
      </c>
      <c r="P765" s="66"/>
      <c r="Q765" s="66">
        <f t="shared" si="82"/>
        <v>2140</v>
      </c>
      <c r="R765" s="94">
        <v>616</v>
      </c>
      <c r="S765" s="66">
        <f t="shared" si="83"/>
        <v>1549</v>
      </c>
      <c r="T765" s="95">
        <v>9384</v>
      </c>
      <c r="U765" s="67" t="s">
        <v>204</v>
      </c>
      <c r="V765" s="68" t="s">
        <v>315</v>
      </c>
    </row>
    <row r="766" spans="1:22" s="3" customFormat="1" ht="30" hidden="1" customHeight="1">
      <c r="A766" s="84">
        <v>760</v>
      </c>
      <c r="B766" s="84" t="s">
        <v>1066</v>
      </c>
      <c r="C766" s="84" t="s">
        <v>1115</v>
      </c>
      <c r="D766" s="84" t="s">
        <v>227</v>
      </c>
      <c r="E766" s="86" t="s">
        <v>972</v>
      </c>
      <c r="F766" s="87">
        <v>45444</v>
      </c>
      <c r="G766" s="87">
        <v>45627</v>
      </c>
      <c r="H766" s="95">
        <v>35000</v>
      </c>
      <c r="I766" s="94">
        <v>0</v>
      </c>
      <c r="J766" s="88">
        <v>25</v>
      </c>
      <c r="K766" s="68">
        <f t="shared" si="84"/>
        <v>1004.5</v>
      </c>
      <c r="L766" s="66">
        <f t="shared" si="78"/>
        <v>2485</v>
      </c>
      <c r="M766" s="66">
        <f t="shared" si="79"/>
        <v>455</v>
      </c>
      <c r="N766" s="68">
        <f t="shared" si="80"/>
        <v>1064</v>
      </c>
      <c r="O766" s="66">
        <f t="shared" si="81"/>
        <v>2481.5</v>
      </c>
      <c r="P766" s="90"/>
      <c r="Q766" s="66">
        <f t="shared" si="82"/>
        <v>7490</v>
      </c>
      <c r="R766" s="95">
        <v>2093.5</v>
      </c>
      <c r="S766" s="66">
        <f t="shared" si="83"/>
        <v>5421.5</v>
      </c>
      <c r="T766" s="95">
        <v>32906.5</v>
      </c>
      <c r="U766" s="67" t="s">
        <v>204</v>
      </c>
      <c r="V766" s="91" t="s">
        <v>315</v>
      </c>
    </row>
    <row r="767" spans="1:22" s="3" customFormat="1" ht="30" hidden="1" customHeight="1">
      <c r="A767" s="84">
        <v>761</v>
      </c>
      <c r="B767" s="84" t="s">
        <v>291</v>
      </c>
      <c r="C767" s="84" t="s">
        <v>26</v>
      </c>
      <c r="D767" s="84" t="s">
        <v>210</v>
      </c>
      <c r="E767" s="86" t="s">
        <v>925</v>
      </c>
      <c r="F767" s="87">
        <v>45383</v>
      </c>
      <c r="G767" s="87">
        <v>45597</v>
      </c>
      <c r="H767" s="95">
        <v>25000</v>
      </c>
      <c r="I767" s="94">
        <v>0</v>
      </c>
      <c r="J767" s="88">
        <v>25</v>
      </c>
      <c r="K767" s="68">
        <f t="shared" si="84"/>
        <v>717.5</v>
      </c>
      <c r="L767" s="66">
        <f t="shared" si="78"/>
        <v>1774.9999999999998</v>
      </c>
      <c r="M767" s="66">
        <f t="shared" si="79"/>
        <v>325</v>
      </c>
      <c r="N767" s="68">
        <f t="shared" si="80"/>
        <v>760</v>
      </c>
      <c r="O767" s="66">
        <f t="shared" si="81"/>
        <v>1772.5000000000002</v>
      </c>
      <c r="P767" s="66"/>
      <c r="Q767" s="66">
        <f t="shared" si="82"/>
        <v>5350</v>
      </c>
      <c r="R767" s="95">
        <v>1602.5</v>
      </c>
      <c r="S767" s="66">
        <f t="shared" si="83"/>
        <v>3872.5</v>
      </c>
      <c r="T767" s="95">
        <v>23397.5</v>
      </c>
      <c r="U767" s="67" t="s">
        <v>204</v>
      </c>
      <c r="V767" s="68" t="s">
        <v>315</v>
      </c>
    </row>
    <row r="768" spans="1:22" s="3" customFormat="1" ht="30" hidden="1" customHeight="1">
      <c r="A768" s="84">
        <v>762</v>
      </c>
      <c r="B768" s="84" t="s">
        <v>634</v>
      </c>
      <c r="C768" s="84" t="s">
        <v>15</v>
      </c>
      <c r="D768" s="84" t="s">
        <v>664</v>
      </c>
      <c r="E768" s="86" t="s">
        <v>925</v>
      </c>
      <c r="F768" s="87">
        <v>45383</v>
      </c>
      <c r="G768" s="87">
        <v>45597</v>
      </c>
      <c r="H768" s="95">
        <v>35000</v>
      </c>
      <c r="I768" s="94">
        <v>0</v>
      </c>
      <c r="J768" s="88">
        <v>25</v>
      </c>
      <c r="K768" s="68">
        <f t="shared" si="84"/>
        <v>1004.5</v>
      </c>
      <c r="L768" s="66">
        <f t="shared" si="78"/>
        <v>2485</v>
      </c>
      <c r="M768" s="66">
        <f t="shared" si="79"/>
        <v>455</v>
      </c>
      <c r="N768" s="68">
        <f t="shared" si="80"/>
        <v>1064</v>
      </c>
      <c r="O768" s="66">
        <f t="shared" si="81"/>
        <v>2481.5</v>
      </c>
      <c r="P768" s="66"/>
      <c r="Q768" s="66">
        <f t="shared" si="82"/>
        <v>7490</v>
      </c>
      <c r="R768" s="95">
        <v>14843.28</v>
      </c>
      <c r="S768" s="66">
        <f t="shared" si="83"/>
        <v>5421.5</v>
      </c>
      <c r="T768" s="95">
        <v>20156.72</v>
      </c>
      <c r="U768" s="67" t="s">
        <v>204</v>
      </c>
      <c r="V768" s="68" t="s">
        <v>315</v>
      </c>
    </row>
    <row r="769" spans="1:22" s="3" customFormat="1" ht="30" hidden="1" customHeight="1">
      <c r="A769" s="84">
        <v>763</v>
      </c>
      <c r="B769" s="84" t="s">
        <v>883</v>
      </c>
      <c r="C769" s="84" t="s">
        <v>15</v>
      </c>
      <c r="D769" s="84" t="s">
        <v>616</v>
      </c>
      <c r="E769" s="86" t="s">
        <v>925</v>
      </c>
      <c r="F769" s="87">
        <v>45444</v>
      </c>
      <c r="G769" s="87">
        <v>45627</v>
      </c>
      <c r="H769" s="95">
        <v>45000</v>
      </c>
      <c r="I769" s="95">
        <v>1148.33</v>
      </c>
      <c r="J769" s="88">
        <v>25</v>
      </c>
      <c r="K769" s="68">
        <f t="shared" si="84"/>
        <v>1291.5</v>
      </c>
      <c r="L769" s="66">
        <f t="shared" si="78"/>
        <v>3194.9999999999995</v>
      </c>
      <c r="M769" s="66">
        <f t="shared" si="79"/>
        <v>585</v>
      </c>
      <c r="N769" s="68">
        <f t="shared" si="80"/>
        <v>1368</v>
      </c>
      <c r="O769" s="66">
        <f t="shared" si="81"/>
        <v>3190.5</v>
      </c>
      <c r="P769" s="66"/>
      <c r="Q769" s="66">
        <f t="shared" si="82"/>
        <v>9630</v>
      </c>
      <c r="R769" s="95">
        <v>3832.83</v>
      </c>
      <c r="S769" s="66">
        <f t="shared" si="83"/>
        <v>6970.5</v>
      </c>
      <c r="T769" s="95">
        <v>41167.17</v>
      </c>
      <c r="U769" s="67" t="s">
        <v>204</v>
      </c>
      <c r="V769" s="68" t="s">
        <v>315</v>
      </c>
    </row>
    <row r="770" spans="1:22" s="3" customFormat="1" ht="30" hidden="1" customHeight="1">
      <c r="A770" s="84">
        <v>764</v>
      </c>
      <c r="B770" s="84" t="s">
        <v>459</v>
      </c>
      <c r="C770" s="84" t="s">
        <v>477</v>
      </c>
      <c r="D770" s="84" t="s">
        <v>464</v>
      </c>
      <c r="E770" s="86" t="s">
        <v>925</v>
      </c>
      <c r="F770" s="87">
        <v>45444</v>
      </c>
      <c r="G770" s="87">
        <v>45627</v>
      </c>
      <c r="H770" s="95">
        <v>50000</v>
      </c>
      <c r="I770" s="95">
        <v>1854</v>
      </c>
      <c r="J770" s="88">
        <v>25</v>
      </c>
      <c r="K770" s="68">
        <f t="shared" si="84"/>
        <v>1435</v>
      </c>
      <c r="L770" s="66">
        <f t="shared" si="78"/>
        <v>3549.9999999999995</v>
      </c>
      <c r="M770" s="66">
        <f t="shared" si="79"/>
        <v>650</v>
      </c>
      <c r="N770" s="68">
        <f t="shared" si="80"/>
        <v>1520</v>
      </c>
      <c r="O770" s="66">
        <f t="shared" si="81"/>
        <v>3545.0000000000005</v>
      </c>
      <c r="P770" s="66"/>
      <c r="Q770" s="66">
        <f t="shared" si="82"/>
        <v>10700</v>
      </c>
      <c r="R770" s="95">
        <v>4834</v>
      </c>
      <c r="S770" s="66">
        <f t="shared" si="83"/>
        <v>7745</v>
      </c>
      <c r="T770" s="95">
        <v>45166</v>
      </c>
      <c r="U770" s="67" t="s">
        <v>204</v>
      </c>
      <c r="V770" s="68" t="s">
        <v>315</v>
      </c>
    </row>
    <row r="771" spans="1:22" s="3" customFormat="1" ht="30" hidden="1" customHeight="1">
      <c r="A771" s="84">
        <v>765</v>
      </c>
      <c r="B771" s="84" t="s">
        <v>846</v>
      </c>
      <c r="C771" s="84" t="s">
        <v>808</v>
      </c>
      <c r="D771" s="84" t="s">
        <v>964</v>
      </c>
      <c r="E771" s="86" t="s">
        <v>925</v>
      </c>
      <c r="F771" s="87">
        <v>45412</v>
      </c>
      <c r="G771" s="87">
        <v>45656</v>
      </c>
      <c r="H771" s="95">
        <v>20000</v>
      </c>
      <c r="I771" s="94">
        <v>0</v>
      </c>
      <c r="J771" s="88">
        <v>25</v>
      </c>
      <c r="K771" s="68">
        <f t="shared" si="84"/>
        <v>574</v>
      </c>
      <c r="L771" s="66">
        <f t="shared" si="78"/>
        <v>1419.9999999999998</v>
      </c>
      <c r="M771" s="66">
        <f t="shared" si="79"/>
        <v>260</v>
      </c>
      <c r="N771" s="68">
        <f t="shared" si="80"/>
        <v>608</v>
      </c>
      <c r="O771" s="66">
        <f t="shared" si="81"/>
        <v>1418</v>
      </c>
      <c r="P771" s="66"/>
      <c r="Q771" s="66">
        <f t="shared" si="82"/>
        <v>4280</v>
      </c>
      <c r="R771" s="95">
        <v>1207</v>
      </c>
      <c r="S771" s="66">
        <f t="shared" si="83"/>
        <v>3098</v>
      </c>
      <c r="T771" s="95">
        <v>18793</v>
      </c>
      <c r="U771" s="67" t="s">
        <v>204</v>
      </c>
      <c r="V771" s="68" t="s">
        <v>315</v>
      </c>
    </row>
    <row r="772" spans="1:22" s="3" customFormat="1" ht="30" hidden="1" customHeight="1">
      <c r="A772" s="84">
        <v>766</v>
      </c>
      <c r="B772" s="84" t="s">
        <v>635</v>
      </c>
      <c r="C772" s="84" t="s">
        <v>15</v>
      </c>
      <c r="D772" s="84" t="s">
        <v>665</v>
      </c>
      <c r="E772" s="86" t="s">
        <v>925</v>
      </c>
      <c r="F772" s="87">
        <v>45412</v>
      </c>
      <c r="G772" s="87">
        <v>45656</v>
      </c>
      <c r="H772" s="95">
        <v>35000</v>
      </c>
      <c r="I772" s="94">
        <v>0</v>
      </c>
      <c r="J772" s="88">
        <v>25</v>
      </c>
      <c r="K772" s="68">
        <f t="shared" si="84"/>
        <v>1004.5</v>
      </c>
      <c r="L772" s="66">
        <f t="shared" si="78"/>
        <v>2485</v>
      </c>
      <c r="M772" s="66">
        <f t="shared" si="79"/>
        <v>455</v>
      </c>
      <c r="N772" s="68">
        <f t="shared" si="80"/>
        <v>1064</v>
      </c>
      <c r="O772" s="66">
        <f t="shared" si="81"/>
        <v>2481.5</v>
      </c>
      <c r="P772" s="68"/>
      <c r="Q772" s="66">
        <f t="shared" si="82"/>
        <v>7490</v>
      </c>
      <c r="R772" s="95">
        <v>3908.96</v>
      </c>
      <c r="S772" s="66">
        <f t="shared" si="83"/>
        <v>5421.5</v>
      </c>
      <c r="T772" s="95">
        <v>31091.040000000001</v>
      </c>
      <c r="U772" s="67" t="s">
        <v>204</v>
      </c>
      <c r="V772" s="68" t="s">
        <v>315</v>
      </c>
    </row>
    <row r="773" spans="1:22" s="3" customFormat="1" ht="30" hidden="1" customHeight="1">
      <c r="A773" s="84">
        <v>767</v>
      </c>
      <c r="B773" s="84" t="s">
        <v>1067</v>
      </c>
      <c r="C773" s="84" t="s">
        <v>30</v>
      </c>
      <c r="D773" s="84" t="s">
        <v>227</v>
      </c>
      <c r="E773" s="86" t="s">
        <v>972</v>
      </c>
      <c r="F773" s="87">
        <v>45444</v>
      </c>
      <c r="G773" s="87">
        <v>45627</v>
      </c>
      <c r="H773" s="95">
        <v>35000</v>
      </c>
      <c r="I773" s="94">
        <v>0</v>
      </c>
      <c r="J773" s="88">
        <v>25</v>
      </c>
      <c r="K773" s="68">
        <f t="shared" si="84"/>
        <v>1004.5</v>
      </c>
      <c r="L773" s="66">
        <f t="shared" si="78"/>
        <v>2485</v>
      </c>
      <c r="M773" s="66">
        <f t="shared" si="79"/>
        <v>455</v>
      </c>
      <c r="N773" s="68">
        <f t="shared" si="80"/>
        <v>1064</v>
      </c>
      <c r="O773" s="66">
        <f t="shared" si="81"/>
        <v>2481.5</v>
      </c>
      <c r="P773" s="90"/>
      <c r="Q773" s="66">
        <f t="shared" si="82"/>
        <v>7490</v>
      </c>
      <c r="R773" s="95">
        <v>2093.5</v>
      </c>
      <c r="S773" s="66">
        <f t="shared" si="83"/>
        <v>5421.5</v>
      </c>
      <c r="T773" s="95">
        <v>32906.5</v>
      </c>
      <c r="U773" s="67" t="s">
        <v>204</v>
      </c>
      <c r="V773" s="91" t="s">
        <v>315</v>
      </c>
    </row>
    <row r="774" spans="1:22" s="3" customFormat="1" ht="30" hidden="1" customHeight="1">
      <c r="A774" s="84">
        <v>768</v>
      </c>
      <c r="B774" s="84" t="s">
        <v>48</v>
      </c>
      <c r="C774" s="84" t="s">
        <v>28</v>
      </c>
      <c r="D774" s="84" t="s">
        <v>699</v>
      </c>
      <c r="E774" s="86" t="s">
        <v>925</v>
      </c>
      <c r="F774" s="87">
        <v>45444</v>
      </c>
      <c r="G774" s="87">
        <v>45627</v>
      </c>
      <c r="H774" s="95">
        <v>20000</v>
      </c>
      <c r="I774" s="94">
        <v>0</v>
      </c>
      <c r="J774" s="88">
        <v>25</v>
      </c>
      <c r="K774" s="68">
        <f t="shared" si="84"/>
        <v>574</v>
      </c>
      <c r="L774" s="66">
        <f t="shared" si="78"/>
        <v>1419.9999999999998</v>
      </c>
      <c r="M774" s="66">
        <f t="shared" si="79"/>
        <v>260</v>
      </c>
      <c r="N774" s="68">
        <f t="shared" si="80"/>
        <v>608</v>
      </c>
      <c r="O774" s="66">
        <f t="shared" si="81"/>
        <v>1418</v>
      </c>
      <c r="P774" s="66"/>
      <c r="Q774" s="66">
        <f t="shared" si="82"/>
        <v>4280</v>
      </c>
      <c r="R774" s="95">
        <v>1207</v>
      </c>
      <c r="S774" s="66">
        <f t="shared" si="83"/>
        <v>3098</v>
      </c>
      <c r="T774" s="95">
        <v>18793</v>
      </c>
      <c r="U774" s="67" t="s">
        <v>204</v>
      </c>
      <c r="V774" s="68" t="s">
        <v>315</v>
      </c>
    </row>
    <row r="775" spans="1:22" s="3" customFormat="1" ht="30" hidden="1" customHeight="1">
      <c r="A775" s="84">
        <v>769</v>
      </c>
      <c r="B775" s="84" t="s">
        <v>1313</v>
      </c>
      <c r="C775" s="84" t="s">
        <v>726</v>
      </c>
      <c r="D775" s="84" t="s">
        <v>687</v>
      </c>
      <c r="E775" s="86" t="s">
        <v>972</v>
      </c>
      <c r="F775" s="87">
        <v>45474</v>
      </c>
      <c r="G775" s="87">
        <v>45809</v>
      </c>
      <c r="H775" s="95">
        <v>15000</v>
      </c>
      <c r="I775" s="94">
        <v>0</v>
      </c>
      <c r="J775" s="88">
        <v>25</v>
      </c>
      <c r="K775" s="68">
        <f t="shared" si="84"/>
        <v>430.5</v>
      </c>
      <c r="L775" s="66">
        <f t="shared" si="78"/>
        <v>1065</v>
      </c>
      <c r="M775" s="66">
        <f t="shared" si="79"/>
        <v>195</v>
      </c>
      <c r="N775" s="68">
        <f t="shared" si="80"/>
        <v>456</v>
      </c>
      <c r="O775" s="66">
        <f t="shared" si="81"/>
        <v>1063.5</v>
      </c>
      <c r="P775" s="66"/>
      <c r="Q775" s="66">
        <f t="shared" si="82"/>
        <v>3210</v>
      </c>
      <c r="R775" s="94">
        <v>911.5</v>
      </c>
      <c r="S775" s="66">
        <f t="shared" si="83"/>
        <v>2323.5</v>
      </c>
      <c r="T775" s="95">
        <v>14088.5</v>
      </c>
      <c r="U775" s="67" t="s">
        <v>204</v>
      </c>
      <c r="V775" s="68" t="s">
        <v>316</v>
      </c>
    </row>
    <row r="776" spans="1:22" s="3" customFormat="1" ht="30" hidden="1" customHeight="1">
      <c r="A776" s="84">
        <v>770</v>
      </c>
      <c r="B776" s="84" t="s">
        <v>551</v>
      </c>
      <c r="C776" s="84" t="s">
        <v>552</v>
      </c>
      <c r="D776" s="84" t="s">
        <v>232</v>
      </c>
      <c r="E776" s="86" t="s">
        <v>925</v>
      </c>
      <c r="F776" s="87">
        <v>45383</v>
      </c>
      <c r="G776" s="87">
        <v>45597</v>
      </c>
      <c r="H776" s="95">
        <v>75000</v>
      </c>
      <c r="I776" s="95">
        <v>6309.38</v>
      </c>
      <c r="J776" s="88">
        <v>25</v>
      </c>
      <c r="K776" s="68">
        <f t="shared" si="84"/>
        <v>2152.5</v>
      </c>
      <c r="L776" s="66">
        <f t="shared" ref="L776:L839" si="85">H776*0.071</f>
        <v>5324.9999999999991</v>
      </c>
      <c r="M776" s="66">
        <f t="shared" ref="M776:M839" si="86">H776*0.013</f>
        <v>975</v>
      </c>
      <c r="N776" s="68">
        <f t="shared" ref="N776:N839" si="87">+H776*0.0304</f>
        <v>2280</v>
      </c>
      <c r="O776" s="66">
        <f t="shared" ref="O776:O839" si="88">H776*0.0709</f>
        <v>5317.5</v>
      </c>
      <c r="P776" s="66"/>
      <c r="Q776" s="66">
        <f t="shared" ref="Q776:Q839" si="89">SUM(K776:P776)</f>
        <v>16050</v>
      </c>
      <c r="R776" s="95">
        <v>10766.88</v>
      </c>
      <c r="S776" s="66">
        <f t="shared" ref="S776:S839" si="90">L776+M776+O776</f>
        <v>11617.5</v>
      </c>
      <c r="T776" s="95">
        <v>64233.120000000003</v>
      </c>
      <c r="U776" s="67" t="s">
        <v>204</v>
      </c>
      <c r="V776" s="68" t="s">
        <v>315</v>
      </c>
    </row>
    <row r="777" spans="1:22" s="3" customFormat="1" ht="30" hidden="1" customHeight="1">
      <c r="A777" s="84">
        <v>771</v>
      </c>
      <c r="B777" s="84" t="s">
        <v>774</v>
      </c>
      <c r="C777" s="84" t="s">
        <v>303</v>
      </c>
      <c r="D777" s="84" t="s">
        <v>781</v>
      </c>
      <c r="E777" s="86" t="s">
        <v>925</v>
      </c>
      <c r="F777" s="87">
        <v>45444</v>
      </c>
      <c r="G777" s="87">
        <v>45627</v>
      </c>
      <c r="H777" s="95">
        <v>65000</v>
      </c>
      <c r="I777" s="95">
        <v>3741.39</v>
      </c>
      <c r="J777" s="88">
        <v>25</v>
      </c>
      <c r="K777" s="68">
        <f t="shared" si="84"/>
        <v>1865.5</v>
      </c>
      <c r="L777" s="66">
        <f t="shared" si="85"/>
        <v>4615</v>
      </c>
      <c r="M777" s="66">
        <f t="shared" si="86"/>
        <v>845</v>
      </c>
      <c r="N777" s="68">
        <f t="shared" si="87"/>
        <v>1976</v>
      </c>
      <c r="O777" s="66">
        <f t="shared" si="88"/>
        <v>4608.5</v>
      </c>
      <c r="P777" s="66"/>
      <c r="Q777" s="66">
        <f t="shared" si="89"/>
        <v>13910</v>
      </c>
      <c r="R777" s="95">
        <v>21550.02</v>
      </c>
      <c r="S777" s="66">
        <f t="shared" si="90"/>
        <v>10068.5</v>
      </c>
      <c r="T777" s="95">
        <v>43449.98</v>
      </c>
      <c r="U777" s="67" t="s">
        <v>204</v>
      </c>
      <c r="V777" s="68" t="s">
        <v>315</v>
      </c>
    </row>
    <row r="778" spans="1:22" s="3" customFormat="1" ht="30" hidden="1" customHeight="1">
      <c r="A778" s="84">
        <v>772</v>
      </c>
      <c r="B778" s="84" t="s">
        <v>454</v>
      </c>
      <c r="C778" s="84" t="s">
        <v>70</v>
      </c>
      <c r="D778" s="84" t="s">
        <v>215</v>
      </c>
      <c r="E778" s="86" t="s">
        <v>925</v>
      </c>
      <c r="F778" s="87">
        <v>45474</v>
      </c>
      <c r="G778" s="87">
        <v>45809</v>
      </c>
      <c r="H778" s="95">
        <v>55000</v>
      </c>
      <c r="I778" s="95">
        <v>2559.6799999999998</v>
      </c>
      <c r="J778" s="88">
        <v>25</v>
      </c>
      <c r="K778" s="68">
        <f t="shared" ref="K778:K841" si="91">+H778*0.0287</f>
        <v>1578.5</v>
      </c>
      <c r="L778" s="66">
        <f t="shared" si="85"/>
        <v>3904.9999999999995</v>
      </c>
      <c r="M778" s="66">
        <f t="shared" si="86"/>
        <v>715</v>
      </c>
      <c r="N778" s="68">
        <f t="shared" si="87"/>
        <v>1672</v>
      </c>
      <c r="O778" s="66">
        <f t="shared" si="88"/>
        <v>3899.5000000000005</v>
      </c>
      <c r="P778" s="66"/>
      <c r="Q778" s="66">
        <f t="shared" si="89"/>
        <v>11770</v>
      </c>
      <c r="R778" s="95">
        <v>5835.18</v>
      </c>
      <c r="S778" s="66">
        <f t="shared" si="90"/>
        <v>8519.5</v>
      </c>
      <c r="T778" s="95">
        <v>49164.82</v>
      </c>
      <c r="U778" s="67" t="s">
        <v>204</v>
      </c>
      <c r="V778" s="68" t="s">
        <v>315</v>
      </c>
    </row>
    <row r="779" spans="1:22" s="3" customFormat="1" ht="30" hidden="1" customHeight="1">
      <c r="A779" s="84">
        <v>773</v>
      </c>
      <c r="B779" s="84" t="s">
        <v>1519</v>
      </c>
      <c r="C779" s="84" t="s">
        <v>1567</v>
      </c>
      <c r="D779" s="84" t="s">
        <v>1568</v>
      </c>
      <c r="E779" s="86" t="s">
        <v>972</v>
      </c>
      <c r="F779" s="87">
        <v>45505</v>
      </c>
      <c r="G779" s="87">
        <v>45689</v>
      </c>
      <c r="H779" s="95">
        <v>13000</v>
      </c>
      <c r="I779" s="94">
        <v>0</v>
      </c>
      <c r="J779" s="88">
        <v>25</v>
      </c>
      <c r="K779" s="68">
        <f t="shared" si="91"/>
        <v>373.1</v>
      </c>
      <c r="L779" s="66">
        <f t="shared" si="85"/>
        <v>922.99999999999989</v>
      </c>
      <c r="M779" s="66">
        <f t="shared" si="86"/>
        <v>169</v>
      </c>
      <c r="N779" s="68">
        <f t="shared" si="87"/>
        <v>395.2</v>
      </c>
      <c r="O779" s="66">
        <f t="shared" si="88"/>
        <v>921.7</v>
      </c>
      <c r="P779" s="93"/>
      <c r="Q779" s="66">
        <f t="shared" si="89"/>
        <v>2782</v>
      </c>
      <c r="R779" s="94">
        <v>793.3</v>
      </c>
      <c r="S779" s="66">
        <f t="shared" si="90"/>
        <v>2013.7</v>
      </c>
      <c r="T779" s="95">
        <v>12206.7</v>
      </c>
      <c r="U779" s="67" t="s">
        <v>204</v>
      </c>
      <c r="V779" s="91" t="s">
        <v>316</v>
      </c>
    </row>
    <row r="780" spans="1:22" s="3" customFormat="1" ht="30" hidden="1" customHeight="1">
      <c r="A780" s="84">
        <v>774</v>
      </c>
      <c r="B780" s="84" t="s">
        <v>1520</v>
      </c>
      <c r="C780" s="84" t="s">
        <v>1567</v>
      </c>
      <c r="D780" s="84" t="s">
        <v>1568</v>
      </c>
      <c r="E780" s="86" t="s">
        <v>972</v>
      </c>
      <c r="F780" s="87">
        <v>45505</v>
      </c>
      <c r="G780" s="87">
        <v>45689</v>
      </c>
      <c r="H780" s="95">
        <v>13000</v>
      </c>
      <c r="I780" s="94">
        <v>0</v>
      </c>
      <c r="J780" s="88">
        <v>25</v>
      </c>
      <c r="K780" s="68">
        <f t="shared" si="91"/>
        <v>373.1</v>
      </c>
      <c r="L780" s="66">
        <f t="shared" si="85"/>
        <v>922.99999999999989</v>
      </c>
      <c r="M780" s="66">
        <f t="shared" si="86"/>
        <v>169</v>
      </c>
      <c r="N780" s="68">
        <f t="shared" si="87"/>
        <v>395.2</v>
      </c>
      <c r="O780" s="66">
        <f t="shared" si="88"/>
        <v>921.7</v>
      </c>
      <c r="P780" s="93"/>
      <c r="Q780" s="66">
        <f t="shared" si="89"/>
        <v>2782</v>
      </c>
      <c r="R780" s="94">
        <v>793.3</v>
      </c>
      <c r="S780" s="66">
        <f t="shared" si="90"/>
        <v>2013.7</v>
      </c>
      <c r="T780" s="95">
        <v>12206.7</v>
      </c>
      <c r="U780" s="67" t="s">
        <v>204</v>
      </c>
      <c r="V780" s="91" t="s">
        <v>316</v>
      </c>
    </row>
    <row r="781" spans="1:22" s="3" customFormat="1" ht="30" hidden="1" customHeight="1">
      <c r="A781" s="84">
        <v>775</v>
      </c>
      <c r="B781" s="84" t="s">
        <v>1124</v>
      </c>
      <c r="C781" s="84" t="s">
        <v>8</v>
      </c>
      <c r="D781" s="84" t="s">
        <v>227</v>
      </c>
      <c r="E781" s="86" t="s">
        <v>972</v>
      </c>
      <c r="F781" s="87">
        <v>45444</v>
      </c>
      <c r="G781" s="87">
        <v>45627</v>
      </c>
      <c r="H781" s="95">
        <v>20000</v>
      </c>
      <c r="I781" s="94">
        <v>0</v>
      </c>
      <c r="J781" s="88">
        <v>25</v>
      </c>
      <c r="K781" s="68">
        <f t="shared" si="91"/>
        <v>574</v>
      </c>
      <c r="L781" s="66">
        <f t="shared" si="85"/>
        <v>1419.9999999999998</v>
      </c>
      <c r="M781" s="66">
        <f t="shared" si="86"/>
        <v>260</v>
      </c>
      <c r="N781" s="68">
        <f t="shared" si="87"/>
        <v>608</v>
      </c>
      <c r="O781" s="66">
        <f t="shared" si="88"/>
        <v>1418</v>
      </c>
      <c r="P781" s="66"/>
      <c r="Q781" s="66">
        <f t="shared" si="89"/>
        <v>4280</v>
      </c>
      <c r="R781" s="95">
        <v>1207</v>
      </c>
      <c r="S781" s="66">
        <f t="shared" si="90"/>
        <v>3098</v>
      </c>
      <c r="T781" s="95">
        <v>18793</v>
      </c>
      <c r="U781" s="67" t="s">
        <v>204</v>
      </c>
      <c r="V781" s="68" t="s">
        <v>316</v>
      </c>
    </row>
    <row r="782" spans="1:22" s="3" customFormat="1" ht="30" hidden="1" customHeight="1">
      <c r="A782" s="84">
        <v>776</v>
      </c>
      <c r="B782" s="84" t="s">
        <v>1314</v>
      </c>
      <c r="C782" s="84" t="s">
        <v>1418</v>
      </c>
      <c r="D782" s="84" t="s">
        <v>661</v>
      </c>
      <c r="E782" s="86" t="s">
        <v>972</v>
      </c>
      <c r="F782" s="87">
        <v>45474</v>
      </c>
      <c r="G782" s="87">
        <v>45809</v>
      </c>
      <c r="H782" s="95">
        <v>15000</v>
      </c>
      <c r="I782" s="94">
        <v>0</v>
      </c>
      <c r="J782" s="88">
        <v>25</v>
      </c>
      <c r="K782" s="68">
        <f t="shared" si="91"/>
        <v>430.5</v>
      </c>
      <c r="L782" s="66">
        <f t="shared" si="85"/>
        <v>1065</v>
      </c>
      <c r="M782" s="66">
        <f t="shared" si="86"/>
        <v>195</v>
      </c>
      <c r="N782" s="68">
        <f t="shared" si="87"/>
        <v>456</v>
      </c>
      <c r="O782" s="66">
        <f t="shared" si="88"/>
        <v>1063.5</v>
      </c>
      <c r="P782" s="66"/>
      <c r="Q782" s="66">
        <f t="shared" si="89"/>
        <v>3210</v>
      </c>
      <c r="R782" s="94">
        <v>911.5</v>
      </c>
      <c r="S782" s="66">
        <f t="shared" si="90"/>
        <v>2323.5</v>
      </c>
      <c r="T782" s="95">
        <v>14088.5</v>
      </c>
      <c r="U782" s="67" t="s">
        <v>204</v>
      </c>
      <c r="V782" s="68" t="s">
        <v>315</v>
      </c>
    </row>
    <row r="783" spans="1:22" s="3" customFormat="1" ht="30" hidden="1" customHeight="1">
      <c r="A783" s="84">
        <v>777</v>
      </c>
      <c r="B783" s="84" t="s">
        <v>976</v>
      </c>
      <c r="C783" s="84" t="s">
        <v>87</v>
      </c>
      <c r="D783" s="84" t="s">
        <v>688</v>
      </c>
      <c r="E783" s="86" t="s">
        <v>925</v>
      </c>
      <c r="F783" s="87">
        <v>45383</v>
      </c>
      <c r="G783" s="87">
        <v>45597</v>
      </c>
      <c r="H783" s="95">
        <v>50000</v>
      </c>
      <c r="I783" s="95">
        <v>1596.68</v>
      </c>
      <c r="J783" s="88">
        <v>25</v>
      </c>
      <c r="K783" s="68">
        <f t="shared" si="91"/>
        <v>1435</v>
      </c>
      <c r="L783" s="66">
        <f t="shared" si="85"/>
        <v>3549.9999999999995</v>
      </c>
      <c r="M783" s="66">
        <f t="shared" si="86"/>
        <v>650</v>
      </c>
      <c r="N783" s="68">
        <f t="shared" si="87"/>
        <v>1520</v>
      </c>
      <c r="O783" s="66">
        <f t="shared" si="88"/>
        <v>3545.0000000000005</v>
      </c>
      <c r="P783" s="66"/>
      <c r="Q783" s="66">
        <f t="shared" si="89"/>
        <v>10700</v>
      </c>
      <c r="R783" s="95">
        <v>6292.14</v>
      </c>
      <c r="S783" s="66">
        <f t="shared" si="90"/>
        <v>7745</v>
      </c>
      <c r="T783" s="95">
        <v>43707.86</v>
      </c>
      <c r="U783" s="67" t="s">
        <v>204</v>
      </c>
      <c r="V783" s="68" t="s">
        <v>315</v>
      </c>
    </row>
    <row r="784" spans="1:22" s="3" customFormat="1" ht="30" hidden="1" customHeight="1">
      <c r="A784" s="84">
        <v>778</v>
      </c>
      <c r="B784" s="84" t="s">
        <v>1594</v>
      </c>
      <c r="C784" s="84" t="s">
        <v>19</v>
      </c>
      <c r="D784" s="84" t="s">
        <v>227</v>
      </c>
      <c r="E784" s="86"/>
      <c r="F784" s="87">
        <v>45444</v>
      </c>
      <c r="G784" s="87">
        <v>45627</v>
      </c>
      <c r="H784" s="95">
        <v>50000</v>
      </c>
      <c r="I784" s="95">
        <v>1854</v>
      </c>
      <c r="J784" s="88">
        <v>25</v>
      </c>
      <c r="K784" s="68">
        <f t="shared" si="91"/>
        <v>1435</v>
      </c>
      <c r="L784" s="66">
        <f t="shared" si="85"/>
        <v>3549.9999999999995</v>
      </c>
      <c r="M784" s="66">
        <f t="shared" si="86"/>
        <v>650</v>
      </c>
      <c r="N784" s="68">
        <f t="shared" si="87"/>
        <v>1520</v>
      </c>
      <c r="O784" s="66">
        <f t="shared" si="88"/>
        <v>3545.0000000000005</v>
      </c>
      <c r="P784" s="66"/>
      <c r="Q784" s="66">
        <f t="shared" si="89"/>
        <v>10700</v>
      </c>
      <c r="R784" s="95">
        <v>4834</v>
      </c>
      <c r="S784" s="66">
        <f t="shared" si="90"/>
        <v>7745</v>
      </c>
      <c r="T784" s="95">
        <v>45166</v>
      </c>
      <c r="U784" s="67" t="s">
        <v>204</v>
      </c>
      <c r="V784" s="68" t="s">
        <v>316</v>
      </c>
    </row>
    <row r="785" spans="1:22" s="3" customFormat="1" ht="30" hidden="1" customHeight="1">
      <c r="A785" s="84">
        <v>779</v>
      </c>
      <c r="B785" s="84" t="s">
        <v>93</v>
      </c>
      <c r="C785" s="84" t="s">
        <v>17</v>
      </c>
      <c r="D785" s="84" t="s">
        <v>212</v>
      </c>
      <c r="E785" s="86" t="s">
        <v>925</v>
      </c>
      <c r="F785" s="87">
        <v>45383</v>
      </c>
      <c r="G785" s="87">
        <v>45597</v>
      </c>
      <c r="H785" s="95">
        <v>31000</v>
      </c>
      <c r="I785" s="94">
        <v>0</v>
      </c>
      <c r="J785" s="88">
        <v>25</v>
      </c>
      <c r="K785" s="68">
        <f t="shared" si="91"/>
        <v>889.7</v>
      </c>
      <c r="L785" s="66">
        <f t="shared" si="85"/>
        <v>2201</v>
      </c>
      <c r="M785" s="66">
        <f t="shared" si="86"/>
        <v>403</v>
      </c>
      <c r="N785" s="68">
        <f t="shared" si="87"/>
        <v>942.4</v>
      </c>
      <c r="O785" s="66">
        <f t="shared" si="88"/>
        <v>2197.9</v>
      </c>
      <c r="P785" s="66"/>
      <c r="Q785" s="66">
        <f t="shared" si="89"/>
        <v>6634</v>
      </c>
      <c r="R785" s="95">
        <v>6430.28</v>
      </c>
      <c r="S785" s="66">
        <f t="shared" si="90"/>
        <v>4801.8999999999996</v>
      </c>
      <c r="T785" s="95">
        <v>24569.72</v>
      </c>
      <c r="U785" s="67" t="s">
        <v>204</v>
      </c>
      <c r="V785" s="68" t="s">
        <v>315</v>
      </c>
    </row>
    <row r="786" spans="1:22" s="3" customFormat="1" ht="30" hidden="1" customHeight="1">
      <c r="A786" s="84">
        <v>780</v>
      </c>
      <c r="B786" s="84" t="s">
        <v>80</v>
      </c>
      <c r="C786" s="84" t="s">
        <v>81</v>
      </c>
      <c r="D786" s="84" t="s">
        <v>240</v>
      </c>
      <c r="E786" s="86" t="s">
        <v>925</v>
      </c>
      <c r="F786" s="87">
        <v>45413</v>
      </c>
      <c r="G786" s="87">
        <v>45597</v>
      </c>
      <c r="H786" s="95">
        <v>46000</v>
      </c>
      <c r="I786" s="95">
        <v>1289.46</v>
      </c>
      <c r="J786" s="88">
        <v>25</v>
      </c>
      <c r="K786" s="68">
        <f t="shared" si="91"/>
        <v>1320.2</v>
      </c>
      <c r="L786" s="66">
        <f t="shared" si="85"/>
        <v>3265.9999999999995</v>
      </c>
      <c r="M786" s="66">
        <f t="shared" si="86"/>
        <v>598</v>
      </c>
      <c r="N786" s="68">
        <f t="shared" si="87"/>
        <v>1398.4</v>
      </c>
      <c r="O786" s="66">
        <f t="shared" si="88"/>
        <v>3261.4</v>
      </c>
      <c r="P786" s="66"/>
      <c r="Q786" s="66">
        <f t="shared" si="89"/>
        <v>9844</v>
      </c>
      <c r="R786" s="95">
        <v>4033.06</v>
      </c>
      <c r="S786" s="66">
        <f t="shared" si="90"/>
        <v>7125.4</v>
      </c>
      <c r="T786" s="95">
        <v>41966.94</v>
      </c>
      <c r="U786" s="67" t="s">
        <v>204</v>
      </c>
      <c r="V786" s="68" t="s">
        <v>315</v>
      </c>
    </row>
    <row r="787" spans="1:22" s="3" customFormat="1" ht="30" hidden="1" customHeight="1">
      <c r="A787" s="84">
        <v>781</v>
      </c>
      <c r="B787" s="84" t="s">
        <v>1595</v>
      </c>
      <c r="C787" s="84" t="s">
        <v>1110</v>
      </c>
      <c r="D787" s="84" t="s">
        <v>227</v>
      </c>
      <c r="E787" s="86" t="s">
        <v>972</v>
      </c>
      <c r="F787" s="87">
        <v>45444</v>
      </c>
      <c r="G787" s="87">
        <v>45627</v>
      </c>
      <c r="H787" s="95">
        <v>25000</v>
      </c>
      <c r="I787" s="94">
        <v>0</v>
      </c>
      <c r="J787" s="88">
        <v>25</v>
      </c>
      <c r="K787" s="68">
        <f t="shared" si="91"/>
        <v>717.5</v>
      </c>
      <c r="L787" s="66">
        <f t="shared" si="85"/>
        <v>1774.9999999999998</v>
      </c>
      <c r="M787" s="66">
        <f t="shared" si="86"/>
        <v>325</v>
      </c>
      <c r="N787" s="68">
        <f t="shared" si="87"/>
        <v>760</v>
      </c>
      <c r="O787" s="66">
        <f t="shared" si="88"/>
        <v>1772.5000000000002</v>
      </c>
      <c r="P787" s="66"/>
      <c r="Q787" s="66">
        <f t="shared" si="89"/>
        <v>5350</v>
      </c>
      <c r="R787" s="95">
        <v>1502.5</v>
      </c>
      <c r="S787" s="66">
        <f t="shared" si="90"/>
        <v>3872.5</v>
      </c>
      <c r="T787" s="95">
        <v>23497.5</v>
      </c>
      <c r="U787" s="67" t="s">
        <v>204</v>
      </c>
      <c r="V787" s="68" t="s">
        <v>316</v>
      </c>
    </row>
    <row r="788" spans="1:22" s="3" customFormat="1" ht="30" hidden="1" customHeight="1">
      <c r="A788" s="84">
        <v>782</v>
      </c>
      <c r="B788" s="84" t="s">
        <v>1068</v>
      </c>
      <c r="C788" s="84" t="s">
        <v>30</v>
      </c>
      <c r="D788" s="84" t="s">
        <v>227</v>
      </c>
      <c r="E788" s="86" t="s">
        <v>972</v>
      </c>
      <c r="F788" s="87">
        <v>45444</v>
      </c>
      <c r="G788" s="87">
        <v>45627</v>
      </c>
      <c r="H788" s="95">
        <v>55000</v>
      </c>
      <c r="I788" s="95">
        <v>2559.6799999999998</v>
      </c>
      <c r="J788" s="88">
        <v>25</v>
      </c>
      <c r="K788" s="68">
        <f t="shared" si="91"/>
        <v>1578.5</v>
      </c>
      <c r="L788" s="66">
        <f t="shared" si="85"/>
        <v>3904.9999999999995</v>
      </c>
      <c r="M788" s="66">
        <f t="shared" si="86"/>
        <v>715</v>
      </c>
      <c r="N788" s="68">
        <f t="shared" si="87"/>
        <v>1672</v>
      </c>
      <c r="O788" s="66">
        <f t="shared" si="88"/>
        <v>3899.5000000000005</v>
      </c>
      <c r="P788" s="90"/>
      <c r="Q788" s="66">
        <f t="shared" si="89"/>
        <v>11770</v>
      </c>
      <c r="R788" s="95">
        <v>5835.18</v>
      </c>
      <c r="S788" s="66">
        <f t="shared" si="90"/>
        <v>8519.5</v>
      </c>
      <c r="T788" s="95">
        <v>49164.82</v>
      </c>
      <c r="U788" s="67" t="s">
        <v>204</v>
      </c>
      <c r="V788" s="91" t="s">
        <v>315</v>
      </c>
    </row>
    <row r="789" spans="1:22" s="3" customFormat="1" ht="30" hidden="1" customHeight="1">
      <c r="A789" s="84">
        <v>783</v>
      </c>
      <c r="B789" s="84" t="s">
        <v>1315</v>
      </c>
      <c r="C789" s="84" t="s">
        <v>108</v>
      </c>
      <c r="D789" s="84" t="s">
        <v>702</v>
      </c>
      <c r="E789" s="86" t="s">
        <v>972</v>
      </c>
      <c r="F789" s="87">
        <v>45474</v>
      </c>
      <c r="G789" s="87">
        <v>45809</v>
      </c>
      <c r="H789" s="95">
        <v>10000</v>
      </c>
      <c r="I789" s="94">
        <v>0</v>
      </c>
      <c r="J789" s="88">
        <v>25</v>
      </c>
      <c r="K789" s="68">
        <f t="shared" si="91"/>
        <v>287</v>
      </c>
      <c r="L789" s="66">
        <f t="shared" si="85"/>
        <v>709.99999999999989</v>
      </c>
      <c r="M789" s="66">
        <f t="shared" si="86"/>
        <v>130</v>
      </c>
      <c r="N789" s="68">
        <f t="shared" si="87"/>
        <v>304</v>
      </c>
      <c r="O789" s="66">
        <f t="shared" si="88"/>
        <v>709</v>
      </c>
      <c r="P789" s="90"/>
      <c r="Q789" s="66">
        <f t="shared" si="89"/>
        <v>2140</v>
      </c>
      <c r="R789" s="94">
        <v>616</v>
      </c>
      <c r="S789" s="66">
        <f t="shared" si="90"/>
        <v>1549</v>
      </c>
      <c r="T789" s="95">
        <v>9384</v>
      </c>
      <c r="U789" s="67" t="s">
        <v>204</v>
      </c>
      <c r="V789" s="91" t="s">
        <v>316</v>
      </c>
    </row>
    <row r="790" spans="1:22" s="3" customFormat="1" ht="30" hidden="1" customHeight="1">
      <c r="A790" s="84">
        <v>784</v>
      </c>
      <c r="B790" s="84" t="s">
        <v>404</v>
      </c>
      <c r="C790" s="84" t="s">
        <v>102</v>
      </c>
      <c r="D790" s="84" t="s">
        <v>786</v>
      </c>
      <c r="E790" s="86" t="s">
        <v>925</v>
      </c>
      <c r="F790" s="87">
        <v>45383</v>
      </c>
      <c r="G790" s="87">
        <v>45597</v>
      </c>
      <c r="H790" s="95">
        <v>60000</v>
      </c>
      <c r="I790" s="95">
        <v>3486.68</v>
      </c>
      <c r="J790" s="88">
        <v>25</v>
      </c>
      <c r="K790" s="68">
        <f t="shared" si="91"/>
        <v>1722</v>
      </c>
      <c r="L790" s="66">
        <f t="shared" si="85"/>
        <v>4260</v>
      </c>
      <c r="M790" s="66">
        <f t="shared" si="86"/>
        <v>780</v>
      </c>
      <c r="N790" s="68">
        <f t="shared" si="87"/>
        <v>1824</v>
      </c>
      <c r="O790" s="66">
        <f t="shared" si="88"/>
        <v>4254</v>
      </c>
      <c r="P790" s="66"/>
      <c r="Q790" s="66">
        <f t="shared" si="89"/>
        <v>12840</v>
      </c>
      <c r="R790" s="95">
        <v>7157.68</v>
      </c>
      <c r="S790" s="66">
        <f t="shared" si="90"/>
        <v>9294</v>
      </c>
      <c r="T790" s="95">
        <v>52842.32</v>
      </c>
      <c r="U790" s="67" t="s">
        <v>204</v>
      </c>
      <c r="V790" s="68" t="s">
        <v>316</v>
      </c>
    </row>
    <row r="791" spans="1:22" s="3" customFormat="1" ht="30" hidden="1" customHeight="1">
      <c r="A791" s="84">
        <v>785</v>
      </c>
      <c r="B791" s="84" t="s">
        <v>97</v>
      </c>
      <c r="C791" s="84" t="s">
        <v>70</v>
      </c>
      <c r="D791" s="84" t="s">
        <v>588</v>
      </c>
      <c r="E791" s="86" t="s">
        <v>925</v>
      </c>
      <c r="F791" s="87">
        <v>45444</v>
      </c>
      <c r="G791" s="87">
        <v>45627</v>
      </c>
      <c r="H791" s="95">
        <v>29662.5</v>
      </c>
      <c r="I791" s="94">
        <v>0</v>
      </c>
      <c r="J791" s="88">
        <v>25</v>
      </c>
      <c r="K791" s="68">
        <f t="shared" si="91"/>
        <v>851.31375000000003</v>
      </c>
      <c r="L791" s="66">
        <f t="shared" si="85"/>
        <v>2106.0374999999999</v>
      </c>
      <c r="M791" s="66">
        <f t="shared" si="86"/>
        <v>385.61249999999995</v>
      </c>
      <c r="N791" s="68">
        <f t="shared" si="87"/>
        <v>901.74</v>
      </c>
      <c r="O791" s="66">
        <f t="shared" si="88"/>
        <v>2103.07125</v>
      </c>
      <c r="P791" s="66"/>
      <c r="Q791" s="66">
        <f t="shared" si="89"/>
        <v>6347.7749999999996</v>
      </c>
      <c r="R791" s="95">
        <v>1778.05</v>
      </c>
      <c r="S791" s="66">
        <f t="shared" si="90"/>
        <v>4594.7212499999996</v>
      </c>
      <c r="T791" s="95">
        <v>27884.45</v>
      </c>
      <c r="U791" s="67" t="s">
        <v>204</v>
      </c>
      <c r="V791" s="68" t="s">
        <v>316</v>
      </c>
    </row>
    <row r="792" spans="1:22" s="3" customFormat="1" ht="30" hidden="1" customHeight="1">
      <c r="A792" s="84">
        <v>786</v>
      </c>
      <c r="B792" s="84" t="s">
        <v>1069</v>
      </c>
      <c r="C792" s="84" t="s">
        <v>1110</v>
      </c>
      <c r="D792" s="84" t="s">
        <v>227</v>
      </c>
      <c r="E792" s="86" t="s">
        <v>972</v>
      </c>
      <c r="F792" s="87">
        <v>45444</v>
      </c>
      <c r="G792" s="87">
        <v>45627</v>
      </c>
      <c r="H792" s="95">
        <v>25000</v>
      </c>
      <c r="I792" s="94">
        <v>0</v>
      </c>
      <c r="J792" s="88">
        <v>25</v>
      </c>
      <c r="K792" s="68">
        <f t="shared" si="91"/>
        <v>717.5</v>
      </c>
      <c r="L792" s="66">
        <f t="shared" si="85"/>
        <v>1774.9999999999998</v>
      </c>
      <c r="M792" s="66">
        <f t="shared" si="86"/>
        <v>325</v>
      </c>
      <c r="N792" s="68">
        <f t="shared" si="87"/>
        <v>760</v>
      </c>
      <c r="O792" s="66">
        <f t="shared" si="88"/>
        <v>1772.5000000000002</v>
      </c>
      <c r="P792" s="90"/>
      <c r="Q792" s="66">
        <f t="shared" si="89"/>
        <v>5350</v>
      </c>
      <c r="R792" s="95">
        <v>1502.5</v>
      </c>
      <c r="S792" s="66">
        <f t="shared" si="90"/>
        <v>3872.5</v>
      </c>
      <c r="T792" s="95">
        <v>23497.5</v>
      </c>
      <c r="U792" s="67" t="s">
        <v>204</v>
      </c>
      <c r="V792" s="91" t="s">
        <v>315</v>
      </c>
    </row>
    <row r="793" spans="1:22" s="3" customFormat="1" ht="30" hidden="1" customHeight="1">
      <c r="A793" s="84">
        <v>787</v>
      </c>
      <c r="B793" s="84" t="s">
        <v>1070</v>
      </c>
      <c r="C793" s="84" t="s">
        <v>477</v>
      </c>
      <c r="D793" s="84" t="s">
        <v>244</v>
      </c>
      <c r="E793" s="86" t="s">
        <v>925</v>
      </c>
      <c r="F793" s="87">
        <v>45444</v>
      </c>
      <c r="G793" s="87">
        <v>45627</v>
      </c>
      <c r="H793" s="95">
        <v>46000</v>
      </c>
      <c r="I793" s="95">
        <v>1289.46</v>
      </c>
      <c r="J793" s="88">
        <v>25</v>
      </c>
      <c r="K793" s="68">
        <f t="shared" si="91"/>
        <v>1320.2</v>
      </c>
      <c r="L793" s="66">
        <f t="shared" si="85"/>
        <v>3265.9999999999995</v>
      </c>
      <c r="M793" s="66">
        <f t="shared" si="86"/>
        <v>598</v>
      </c>
      <c r="N793" s="68">
        <f t="shared" si="87"/>
        <v>1398.4</v>
      </c>
      <c r="O793" s="66">
        <f t="shared" si="88"/>
        <v>3261.4</v>
      </c>
      <c r="P793" s="90"/>
      <c r="Q793" s="66">
        <f t="shared" si="89"/>
        <v>9844</v>
      </c>
      <c r="R793" s="95">
        <v>4033.06</v>
      </c>
      <c r="S793" s="66">
        <f t="shared" si="90"/>
        <v>7125.4</v>
      </c>
      <c r="T793" s="95">
        <v>41966.94</v>
      </c>
      <c r="U793" s="67" t="s">
        <v>204</v>
      </c>
      <c r="V793" s="91" t="s">
        <v>315</v>
      </c>
    </row>
    <row r="794" spans="1:22" s="3" customFormat="1" ht="30" hidden="1" customHeight="1">
      <c r="A794" s="84">
        <v>788</v>
      </c>
      <c r="B794" s="84" t="s">
        <v>636</v>
      </c>
      <c r="C794" s="84" t="s">
        <v>15</v>
      </c>
      <c r="D794" s="84" t="s">
        <v>210</v>
      </c>
      <c r="E794" s="86" t="s">
        <v>925</v>
      </c>
      <c r="F794" s="87">
        <v>45383</v>
      </c>
      <c r="G794" s="87">
        <v>45597</v>
      </c>
      <c r="H794" s="95">
        <v>40000</v>
      </c>
      <c r="I794" s="94">
        <v>442.65</v>
      </c>
      <c r="J794" s="88">
        <v>25</v>
      </c>
      <c r="K794" s="68">
        <f t="shared" si="91"/>
        <v>1148</v>
      </c>
      <c r="L794" s="66">
        <f t="shared" si="85"/>
        <v>2839.9999999999995</v>
      </c>
      <c r="M794" s="66">
        <f t="shared" si="86"/>
        <v>520</v>
      </c>
      <c r="N794" s="68">
        <f t="shared" si="87"/>
        <v>1216</v>
      </c>
      <c r="O794" s="66">
        <f t="shared" si="88"/>
        <v>2836</v>
      </c>
      <c r="P794" s="66"/>
      <c r="Q794" s="66">
        <f t="shared" si="89"/>
        <v>8560</v>
      </c>
      <c r="R794" s="95">
        <v>2831.65</v>
      </c>
      <c r="S794" s="66">
        <f t="shared" si="90"/>
        <v>6196</v>
      </c>
      <c r="T794" s="95">
        <v>37168.35</v>
      </c>
      <c r="U794" s="67" t="s">
        <v>204</v>
      </c>
      <c r="V794" s="68" t="s">
        <v>315</v>
      </c>
    </row>
    <row r="795" spans="1:22" s="3" customFormat="1" ht="30" hidden="1" customHeight="1">
      <c r="A795" s="84">
        <v>789</v>
      </c>
      <c r="B795" s="84" t="s">
        <v>1316</v>
      </c>
      <c r="C795" s="84" t="s">
        <v>108</v>
      </c>
      <c r="D795" s="84" t="s">
        <v>666</v>
      </c>
      <c r="E795" s="86" t="s">
        <v>972</v>
      </c>
      <c r="F795" s="87">
        <v>45474</v>
      </c>
      <c r="G795" s="87">
        <v>45809</v>
      </c>
      <c r="H795" s="95">
        <v>10000</v>
      </c>
      <c r="I795" s="94">
        <v>0</v>
      </c>
      <c r="J795" s="88">
        <v>25</v>
      </c>
      <c r="K795" s="68">
        <f t="shared" si="91"/>
        <v>287</v>
      </c>
      <c r="L795" s="66">
        <f t="shared" si="85"/>
        <v>709.99999999999989</v>
      </c>
      <c r="M795" s="66">
        <f t="shared" si="86"/>
        <v>130</v>
      </c>
      <c r="N795" s="68">
        <f t="shared" si="87"/>
        <v>304</v>
      </c>
      <c r="O795" s="66">
        <f t="shared" si="88"/>
        <v>709</v>
      </c>
      <c r="P795" s="66"/>
      <c r="Q795" s="66">
        <f t="shared" si="89"/>
        <v>2140</v>
      </c>
      <c r="R795" s="94">
        <v>616</v>
      </c>
      <c r="S795" s="66">
        <f t="shared" si="90"/>
        <v>1549</v>
      </c>
      <c r="T795" s="95">
        <v>9384</v>
      </c>
      <c r="U795" s="67" t="s">
        <v>204</v>
      </c>
      <c r="V795" s="68" t="s">
        <v>316</v>
      </c>
    </row>
    <row r="796" spans="1:22" s="3" customFormat="1" ht="30" hidden="1" customHeight="1">
      <c r="A796" s="84">
        <v>790</v>
      </c>
      <c r="B796" s="84" t="s">
        <v>41</v>
      </c>
      <c r="C796" s="84" t="s">
        <v>6</v>
      </c>
      <c r="D796" s="84" t="s">
        <v>867</v>
      </c>
      <c r="E796" s="86" t="s">
        <v>925</v>
      </c>
      <c r="F796" s="87">
        <v>45383</v>
      </c>
      <c r="G796" s="87">
        <v>45597</v>
      </c>
      <c r="H796" s="95">
        <v>17333.330000000002</v>
      </c>
      <c r="I796" s="94">
        <v>0</v>
      </c>
      <c r="J796" s="88">
        <v>25</v>
      </c>
      <c r="K796" s="68">
        <f t="shared" si="91"/>
        <v>497.46657100000004</v>
      </c>
      <c r="L796" s="66">
        <f t="shared" si="85"/>
        <v>1230.66643</v>
      </c>
      <c r="M796" s="66">
        <f t="shared" si="86"/>
        <v>225.33329000000001</v>
      </c>
      <c r="N796" s="68">
        <f t="shared" si="87"/>
        <v>526.93323200000009</v>
      </c>
      <c r="O796" s="66">
        <f t="shared" si="88"/>
        <v>1228.9330970000003</v>
      </c>
      <c r="P796" s="66"/>
      <c r="Q796" s="66">
        <f t="shared" si="89"/>
        <v>3709.3326200000001</v>
      </c>
      <c r="R796" s="95">
        <v>1880.04</v>
      </c>
      <c r="S796" s="66">
        <f t="shared" si="90"/>
        <v>2684.9328170000003</v>
      </c>
      <c r="T796" s="95">
        <v>15453.29</v>
      </c>
      <c r="U796" s="67" t="s">
        <v>204</v>
      </c>
      <c r="V796" s="68" t="s">
        <v>316</v>
      </c>
    </row>
    <row r="797" spans="1:22" s="72" customFormat="1" ht="30" hidden="1" customHeight="1">
      <c r="A797" s="84">
        <v>791</v>
      </c>
      <c r="B797" s="84" t="s">
        <v>109</v>
      </c>
      <c r="C797" s="84" t="s">
        <v>4</v>
      </c>
      <c r="D797" s="84" t="s">
        <v>227</v>
      </c>
      <c r="E797" s="86" t="s">
        <v>925</v>
      </c>
      <c r="F797" s="87">
        <v>45412</v>
      </c>
      <c r="G797" s="87">
        <v>45656</v>
      </c>
      <c r="H797" s="95">
        <v>70000</v>
      </c>
      <c r="I797" s="95">
        <v>5368.48</v>
      </c>
      <c r="J797" s="88">
        <v>25</v>
      </c>
      <c r="K797" s="68">
        <f t="shared" si="91"/>
        <v>2009</v>
      </c>
      <c r="L797" s="66">
        <f t="shared" si="85"/>
        <v>4970</v>
      </c>
      <c r="M797" s="66">
        <f t="shared" si="86"/>
        <v>910</v>
      </c>
      <c r="N797" s="68">
        <f t="shared" si="87"/>
        <v>2128</v>
      </c>
      <c r="O797" s="66">
        <f t="shared" si="88"/>
        <v>4963</v>
      </c>
      <c r="P797" s="66"/>
      <c r="Q797" s="66">
        <f t="shared" si="89"/>
        <v>14980</v>
      </c>
      <c r="R797" s="95">
        <v>9530.48</v>
      </c>
      <c r="S797" s="66">
        <f t="shared" si="90"/>
        <v>10843</v>
      </c>
      <c r="T797" s="95">
        <v>60469.52</v>
      </c>
      <c r="U797" s="67" t="s">
        <v>204</v>
      </c>
      <c r="V797" s="68" t="s">
        <v>315</v>
      </c>
    </row>
    <row r="798" spans="1:22" s="3" customFormat="1" ht="30" customHeight="1">
      <c r="A798" s="84">
        <v>792</v>
      </c>
      <c r="B798" s="84" t="s">
        <v>1317</v>
      </c>
      <c r="C798" s="84" t="s">
        <v>8</v>
      </c>
      <c r="D798" s="84" t="s">
        <v>979</v>
      </c>
      <c r="E798" s="86" t="s">
        <v>972</v>
      </c>
      <c r="F798" s="87">
        <v>45474</v>
      </c>
      <c r="G798" s="87">
        <v>45809</v>
      </c>
      <c r="H798" s="95">
        <v>10000</v>
      </c>
      <c r="I798" s="94">
        <v>0</v>
      </c>
      <c r="J798" s="88">
        <v>25</v>
      </c>
      <c r="K798" s="68">
        <f t="shared" si="91"/>
        <v>287</v>
      </c>
      <c r="L798" s="66">
        <f t="shared" si="85"/>
        <v>709.99999999999989</v>
      </c>
      <c r="M798" s="66">
        <f t="shared" si="86"/>
        <v>130</v>
      </c>
      <c r="N798" s="68">
        <f t="shared" si="87"/>
        <v>304</v>
      </c>
      <c r="O798" s="66">
        <f t="shared" si="88"/>
        <v>709</v>
      </c>
      <c r="P798" s="66"/>
      <c r="Q798" s="66">
        <f t="shared" si="89"/>
        <v>2140</v>
      </c>
      <c r="R798" s="94">
        <v>616</v>
      </c>
      <c r="S798" s="66">
        <f t="shared" si="90"/>
        <v>1549</v>
      </c>
      <c r="T798" s="95">
        <v>9384</v>
      </c>
      <c r="U798" s="67" t="s">
        <v>204</v>
      </c>
      <c r="V798" s="68" t="s">
        <v>315</v>
      </c>
    </row>
    <row r="799" spans="1:22" s="3" customFormat="1" ht="30" hidden="1" customHeight="1">
      <c r="A799" s="84">
        <v>793</v>
      </c>
      <c r="B799" s="84" t="s">
        <v>637</v>
      </c>
      <c r="C799" s="84" t="s">
        <v>26</v>
      </c>
      <c r="D799" s="84" t="s">
        <v>210</v>
      </c>
      <c r="E799" s="86" t="s">
        <v>925</v>
      </c>
      <c r="F799" s="87">
        <v>45413</v>
      </c>
      <c r="G799" s="87">
        <v>45597</v>
      </c>
      <c r="H799" s="95">
        <v>25000</v>
      </c>
      <c r="I799" s="94">
        <v>0</v>
      </c>
      <c r="J799" s="88">
        <v>25</v>
      </c>
      <c r="K799" s="68">
        <f t="shared" si="91"/>
        <v>717.5</v>
      </c>
      <c r="L799" s="66">
        <f t="shared" si="85"/>
        <v>1774.9999999999998</v>
      </c>
      <c r="M799" s="66">
        <f t="shared" si="86"/>
        <v>325</v>
      </c>
      <c r="N799" s="68">
        <f t="shared" si="87"/>
        <v>760</v>
      </c>
      <c r="O799" s="66">
        <f t="shared" si="88"/>
        <v>1772.5000000000002</v>
      </c>
      <c r="P799" s="66"/>
      <c r="Q799" s="66">
        <f t="shared" si="89"/>
        <v>5350</v>
      </c>
      <c r="R799" s="95">
        <v>2502.5</v>
      </c>
      <c r="S799" s="66">
        <f t="shared" si="90"/>
        <v>3872.5</v>
      </c>
      <c r="T799" s="95">
        <v>22497.5</v>
      </c>
      <c r="U799" s="67" t="s">
        <v>204</v>
      </c>
      <c r="V799" s="68" t="s">
        <v>315</v>
      </c>
    </row>
    <row r="800" spans="1:22" s="3" customFormat="1" ht="30" hidden="1" customHeight="1">
      <c r="A800" s="84">
        <v>794</v>
      </c>
      <c r="B800" s="84" t="s">
        <v>719</v>
      </c>
      <c r="C800" s="84" t="s">
        <v>727</v>
      </c>
      <c r="D800" s="84" t="s">
        <v>217</v>
      </c>
      <c r="E800" s="86" t="s">
        <v>925</v>
      </c>
      <c r="F800" s="87">
        <v>45412</v>
      </c>
      <c r="G800" s="87">
        <v>45656</v>
      </c>
      <c r="H800" s="95">
        <v>60000</v>
      </c>
      <c r="I800" s="95">
        <v>3486.68</v>
      </c>
      <c r="J800" s="88">
        <v>25</v>
      </c>
      <c r="K800" s="68">
        <f t="shared" si="91"/>
        <v>1722</v>
      </c>
      <c r="L800" s="66">
        <f t="shared" si="85"/>
        <v>4260</v>
      </c>
      <c r="M800" s="66">
        <f t="shared" si="86"/>
        <v>780</v>
      </c>
      <c r="N800" s="68">
        <f t="shared" si="87"/>
        <v>1824</v>
      </c>
      <c r="O800" s="66">
        <f t="shared" si="88"/>
        <v>4254</v>
      </c>
      <c r="P800" s="66"/>
      <c r="Q800" s="66">
        <f t="shared" si="89"/>
        <v>12840</v>
      </c>
      <c r="R800" s="95">
        <v>7057.68</v>
      </c>
      <c r="S800" s="66">
        <f t="shared" si="90"/>
        <v>9294</v>
      </c>
      <c r="T800" s="95">
        <v>52942.32</v>
      </c>
      <c r="U800" s="67" t="s">
        <v>204</v>
      </c>
      <c r="V800" s="68" t="s">
        <v>315</v>
      </c>
    </row>
    <row r="801" spans="1:22" s="3" customFormat="1" ht="30" hidden="1" customHeight="1">
      <c r="A801" s="84">
        <v>795</v>
      </c>
      <c r="B801" s="84" t="s">
        <v>349</v>
      </c>
      <c r="C801" s="84" t="s">
        <v>43</v>
      </c>
      <c r="D801" s="84" t="s">
        <v>238</v>
      </c>
      <c r="E801" s="86" t="s">
        <v>925</v>
      </c>
      <c r="F801" s="87">
        <v>45412</v>
      </c>
      <c r="G801" s="87">
        <v>45656</v>
      </c>
      <c r="H801" s="95">
        <v>27000</v>
      </c>
      <c r="I801" s="94">
        <v>0</v>
      </c>
      <c r="J801" s="88">
        <v>25</v>
      </c>
      <c r="K801" s="68">
        <f t="shared" si="91"/>
        <v>774.9</v>
      </c>
      <c r="L801" s="66">
        <f t="shared" si="85"/>
        <v>1916.9999999999998</v>
      </c>
      <c r="M801" s="66">
        <f t="shared" si="86"/>
        <v>351</v>
      </c>
      <c r="N801" s="68">
        <f t="shared" si="87"/>
        <v>820.8</v>
      </c>
      <c r="O801" s="66">
        <f t="shared" si="88"/>
        <v>1914.3000000000002</v>
      </c>
      <c r="P801" s="66"/>
      <c r="Q801" s="66">
        <f t="shared" si="89"/>
        <v>5778</v>
      </c>
      <c r="R801" s="95">
        <v>3436.16</v>
      </c>
      <c r="S801" s="66">
        <f t="shared" si="90"/>
        <v>4182.3</v>
      </c>
      <c r="T801" s="95">
        <v>23563.84</v>
      </c>
      <c r="U801" s="67" t="s">
        <v>204</v>
      </c>
      <c r="V801" s="68" t="s">
        <v>315</v>
      </c>
    </row>
    <row r="802" spans="1:22" s="3" customFormat="1" ht="30" hidden="1" customHeight="1">
      <c r="A802" s="84">
        <v>796</v>
      </c>
      <c r="B802" s="84" t="s">
        <v>262</v>
      </c>
      <c r="C802" s="84" t="s">
        <v>562</v>
      </c>
      <c r="D802" s="84" t="s">
        <v>229</v>
      </c>
      <c r="E802" s="86" t="s">
        <v>925</v>
      </c>
      <c r="F802" s="87">
        <v>45383</v>
      </c>
      <c r="G802" s="87">
        <v>45597</v>
      </c>
      <c r="H802" s="95">
        <v>90000</v>
      </c>
      <c r="I802" s="95">
        <v>9324.25</v>
      </c>
      <c r="J802" s="88">
        <v>25</v>
      </c>
      <c r="K802" s="68">
        <f t="shared" si="91"/>
        <v>2583</v>
      </c>
      <c r="L802" s="66">
        <f t="shared" si="85"/>
        <v>6389.9999999999991</v>
      </c>
      <c r="M802" s="66">
        <f t="shared" si="86"/>
        <v>1170</v>
      </c>
      <c r="N802" s="68">
        <f t="shared" si="87"/>
        <v>2736</v>
      </c>
      <c r="O802" s="66">
        <f t="shared" si="88"/>
        <v>6381</v>
      </c>
      <c r="P802" s="66"/>
      <c r="Q802" s="66">
        <f t="shared" si="89"/>
        <v>19260</v>
      </c>
      <c r="R802" s="95">
        <v>16383.71</v>
      </c>
      <c r="S802" s="66">
        <f t="shared" si="90"/>
        <v>13941</v>
      </c>
      <c r="T802" s="95">
        <v>73616.289999999994</v>
      </c>
      <c r="U802" s="67" t="s">
        <v>204</v>
      </c>
      <c r="V802" s="68" t="s">
        <v>315</v>
      </c>
    </row>
    <row r="803" spans="1:22" s="3" customFormat="1" ht="30" hidden="1" customHeight="1">
      <c r="A803" s="84">
        <v>797</v>
      </c>
      <c r="B803" s="84" t="s">
        <v>527</v>
      </c>
      <c r="C803" s="84" t="s">
        <v>26</v>
      </c>
      <c r="D803" s="84" t="s">
        <v>616</v>
      </c>
      <c r="E803" s="86" t="s">
        <v>925</v>
      </c>
      <c r="F803" s="87">
        <v>45383</v>
      </c>
      <c r="G803" s="87">
        <v>45597</v>
      </c>
      <c r="H803" s="95">
        <v>3333.33</v>
      </c>
      <c r="I803" s="94">
        <v>0</v>
      </c>
      <c r="J803" s="88">
        <v>25</v>
      </c>
      <c r="K803" s="68">
        <f t="shared" si="91"/>
        <v>95.66657099999999</v>
      </c>
      <c r="L803" s="66">
        <f t="shared" si="85"/>
        <v>236.66642999999996</v>
      </c>
      <c r="M803" s="66">
        <f t="shared" si="86"/>
        <v>43.333289999999998</v>
      </c>
      <c r="N803" s="68">
        <f t="shared" si="87"/>
        <v>101.333232</v>
      </c>
      <c r="O803" s="66">
        <f t="shared" si="88"/>
        <v>236.33309700000001</v>
      </c>
      <c r="P803" s="66"/>
      <c r="Q803" s="66">
        <f t="shared" si="89"/>
        <v>713.33261999999991</v>
      </c>
      <c r="R803" s="94">
        <v>222</v>
      </c>
      <c r="S803" s="66">
        <f t="shared" si="90"/>
        <v>516.33281699999998</v>
      </c>
      <c r="T803" s="95">
        <v>3111.33</v>
      </c>
      <c r="U803" s="67" t="s">
        <v>204</v>
      </c>
      <c r="V803" s="68" t="s">
        <v>315</v>
      </c>
    </row>
    <row r="804" spans="1:22" s="3" customFormat="1" ht="30" hidden="1" customHeight="1">
      <c r="A804" s="84">
        <v>798</v>
      </c>
      <c r="B804" s="84" t="s">
        <v>743</v>
      </c>
      <c r="C804" s="84" t="s">
        <v>102</v>
      </c>
      <c r="D804" s="84" t="s">
        <v>755</v>
      </c>
      <c r="E804" s="86" t="s">
        <v>925</v>
      </c>
      <c r="F804" s="87">
        <v>45383</v>
      </c>
      <c r="G804" s="87">
        <v>45597</v>
      </c>
      <c r="H804" s="95">
        <v>10000</v>
      </c>
      <c r="I804" s="94">
        <v>0</v>
      </c>
      <c r="J804" s="88">
        <v>25</v>
      </c>
      <c r="K804" s="68">
        <f t="shared" si="91"/>
        <v>287</v>
      </c>
      <c r="L804" s="66">
        <f t="shared" si="85"/>
        <v>709.99999999999989</v>
      </c>
      <c r="M804" s="66">
        <f t="shared" si="86"/>
        <v>130</v>
      </c>
      <c r="N804" s="68">
        <f t="shared" si="87"/>
        <v>304</v>
      </c>
      <c r="O804" s="66">
        <f t="shared" si="88"/>
        <v>709</v>
      </c>
      <c r="P804" s="66"/>
      <c r="Q804" s="66">
        <f t="shared" si="89"/>
        <v>2140</v>
      </c>
      <c r="R804" s="94">
        <v>716</v>
      </c>
      <c r="S804" s="66">
        <f t="shared" si="90"/>
        <v>1549</v>
      </c>
      <c r="T804" s="95">
        <v>9284</v>
      </c>
      <c r="U804" s="67" t="s">
        <v>204</v>
      </c>
      <c r="V804" s="68" t="s">
        <v>315</v>
      </c>
    </row>
    <row r="805" spans="1:22" s="3" customFormat="1" ht="30" hidden="1" customHeight="1">
      <c r="A805" s="84">
        <v>799</v>
      </c>
      <c r="B805" s="84" t="s">
        <v>638</v>
      </c>
      <c r="C805" s="84" t="s">
        <v>15</v>
      </c>
      <c r="D805" s="84" t="s">
        <v>786</v>
      </c>
      <c r="E805" s="86" t="s">
        <v>925</v>
      </c>
      <c r="F805" s="87">
        <v>45383</v>
      </c>
      <c r="G805" s="87">
        <v>45597</v>
      </c>
      <c r="H805" s="95">
        <v>30000</v>
      </c>
      <c r="I805" s="94">
        <v>0</v>
      </c>
      <c r="J805" s="88">
        <v>25</v>
      </c>
      <c r="K805" s="68">
        <f t="shared" si="91"/>
        <v>861</v>
      </c>
      <c r="L805" s="66">
        <f t="shared" si="85"/>
        <v>2130</v>
      </c>
      <c r="M805" s="66">
        <f t="shared" si="86"/>
        <v>390</v>
      </c>
      <c r="N805" s="68">
        <f t="shared" si="87"/>
        <v>912</v>
      </c>
      <c r="O805" s="66">
        <f t="shared" si="88"/>
        <v>2127</v>
      </c>
      <c r="P805" s="66"/>
      <c r="Q805" s="66">
        <f t="shared" si="89"/>
        <v>6420</v>
      </c>
      <c r="R805" s="95">
        <v>1798</v>
      </c>
      <c r="S805" s="66">
        <f t="shared" si="90"/>
        <v>4647</v>
      </c>
      <c r="T805" s="95">
        <v>28202</v>
      </c>
      <c r="U805" s="67" t="s">
        <v>204</v>
      </c>
      <c r="V805" s="68" t="s">
        <v>315</v>
      </c>
    </row>
    <row r="806" spans="1:22" s="3" customFormat="1" ht="30" hidden="1" customHeight="1">
      <c r="A806" s="84">
        <v>800</v>
      </c>
      <c r="B806" s="84" t="s">
        <v>1318</v>
      </c>
      <c r="C806" s="84" t="s">
        <v>8</v>
      </c>
      <c r="D806" s="84" t="s">
        <v>975</v>
      </c>
      <c r="E806" s="86" t="s">
        <v>972</v>
      </c>
      <c r="F806" s="87">
        <v>45474</v>
      </c>
      <c r="G806" s="87">
        <v>45809</v>
      </c>
      <c r="H806" s="95">
        <v>10000</v>
      </c>
      <c r="I806" s="94">
        <v>0</v>
      </c>
      <c r="J806" s="88">
        <v>25</v>
      </c>
      <c r="K806" s="68">
        <f t="shared" si="91"/>
        <v>287</v>
      </c>
      <c r="L806" s="66">
        <f t="shared" si="85"/>
        <v>709.99999999999989</v>
      </c>
      <c r="M806" s="66">
        <f t="shared" si="86"/>
        <v>130</v>
      </c>
      <c r="N806" s="68">
        <f t="shared" si="87"/>
        <v>304</v>
      </c>
      <c r="O806" s="66">
        <f t="shared" si="88"/>
        <v>709</v>
      </c>
      <c r="P806" s="66"/>
      <c r="Q806" s="66">
        <f t="shared" si="89"/>
        <v>2140</v>
      </c>
      <c r="R806" s="94">
        <v>616</v>
      </c>
      <c r="S806" s="66">
        <f t="shared" si="90"/>
        <v>1549</v>
      </c>
      <c r="T806" s="95">
        <v>9384</v>
      </c>
      <c r="U806" s="67" t="s">
        <v>204</v>
      </c>
      <c r="V806" s="68" t="s">
        <v>315</v>
      </c>
    </row>
    <row r="807" spans="1:22" s="3" customFormat="1" ht="30" hidden="1" customHeight="1">
      <c r="A807" s="84">
        <v>801</v>
      </c>
      <c r="B807" s="84" t="s">
        <v>504</v>
      </c>
      <c r="C807" s="84" t="s">
        <v>26</v>
      </c>
      <c r="D807" s="84" t="s">
        <v>810</v>
      </c>
      <c r="E807" s="86" t="s">
        <v>925</v>
      </c>
      <c r="F807" s="87">
        <v>45412</v>
      </c>
      <c r="G807" s="87">
        <v>45656</v>
      </c>
      <c r="H807" s="95">
        <v>20000</v>
      </c>
      <c r="I807" s="94">
        <v>0</v>
      </c>
      <c r="J807" s="88">
        <v>25</v>
      </c>
      <c r="K807" s="68">
        <f t="shared" si="91"/>
        <v>574</v>
      </c>
      <c r="L807" s="66">
        <f t="shared" si="85"/>
        <v>1419.9999999999998</v>
      </c>
      <c r="M807" s="66">
        <f t="shared" si="86"/>
        <v>260</v>
      </c>
      <c r="N807" s="68">
        <f t="shared" si="87"/>
        <v>608</v>
      </c>
      <c r="O807" s="66">
        <f t="shared" si="88"/>
        <v>1418</v>
      </c>
      <c r="P807" s="66"/>
      <c r="Q807" s="66">
        <f t="shared" si="89"/>
        <v>4280</v>
      </c>
      <c r="R807" s="95">
        <v>1307</v>
      </c>
      <c r="S807" s="66">
        <f t="shared" si="90"/>
        <v>3098</v>
      </c>
      <c r="T807" s="95">
        <v>18693</v>
      </c>
      <c r="U807" s="67" t="s">
        <v>204</v>
      </c>
      <c r="V807" s="68" t="s">
        <v>315</v>
      </c>
    </row>
    <row r="808" spans="1:22" s="3" customFormat="1" ht="30" hidden="1" customHeight="1">
      <c r="A808" s="84">
        <v>802</v>
      </c>
      <c r="B808" s="84" t="s">
        <v>1071</v>
      </c>
      <c r="C808" s="84" t="s">
        <v>471</v>
      </c>
      <c r="D808" s="84" t="s">
        <v>964</v>
      </c>
      <c r="E808" s="86" t="s">
        <v>925</v>
      </c>
      <c r="F808" s="87">
        <v>45444</v>
      </c>
      <c r="G808" s="87">
        <v>45627</v>
      </c>
      <c r="H808" s="95">
        <v>20000</v>
      </c>
      <c r="I808" s="94">
        <v>0</v>
      </c>
      <c r="J808" s="88">
        <v>25</v>
      </c>
      <c r="K808" s="68">
        <f t="shared" si="91"/>
        <v>574</v>
      </c>
      <c r="L808" s="66">
        <f t="shared" si="85"/>
        <v>1419.9999999999998</v>
      </c>
      <c r="M808" s="66">
        <f t="shared" si="86"/>
        <v>260</v>
      </c>
      <c r="N808" s="68">
        <f t="shared" si="87"/>
        <v>608</v>
      </c>
      <c r="O808" s="66">
        <f t="shared" si="88"/>
        <v>1418</v>
      </c>
      <c r="P808" s="90"/>
      <c r="Q808" s="66">
        <f t="shared" si="89"/>
        <v>4280</v>
      </c>
      <c r="R808" s="95">
        <v>1207</v>
      </c>
      <c r="S808" s="66">
        <f t="shared" si="90"/>
        <v>3098</v>
      </c>
      <c r="T808" s="95">
        <v>18793</v>
      </c>
      <c r="U808" s="67" t="s">
        <v>204</v>
      </c>
      <c r="V808" s="91" t="s">
        <v>316</v>
      </c>
    </row>
    <row r="809" spans="1:22" s="3" customFormat="1" ht="30" hidden="1" customHeight="1">
      <c r="A809" s="84">
        <v>803</v>
      </c>
      <c r="B809" s="84" t="s">
        <v>282</v>
      </c>
      <c r="C809" s="84" t="s">
        <v>311</v>
      </c>
      <c r="D809" s="84" t="s">
        <v>205</v>
      </c>
      <c r="E809" s="86" t="s">
        <v>925</v>
      </c>
      <c r="F809" s="87">
        <v>45474</v>
      </c>
      <c r="G809" s="87">
        <v>45809</v>
      </c>
      <c r="H809" s="95">
        <v>31500</v>
      </c>
      <c r="I809" s="94">
        <v>0</v>
      </c>
      <c r="J809" s="88">
        <v>25</v>
      </c>
      <c r="K809" s="68">
        <f t="shared" si="91"/>
        <v>904.05</v>
      </c>
      <c r="L809" s="66">
        <f t="shared" si="85"/>
        <v>2236.5</v>
      </c>
      <c r="M809" s="66">
        <f t="shared" si="86"/>
        <v>409.5</v>
      </c>
      <c r="N809" s="68">
        <f t="shared" si="87"/>
        <v>957.6</v>
      </c>
      <c r="O809" s="66">
        <f t="shared" si="88"/>
        <v>2233.3500000000004</v>
      </c>
      <c r="P809" s="66"/>
      <c r="Q809" s="66">
        <f t="shared" si="89"/>
        <v>6741.0000000000009</v>
      </c>
      <c r="R809" s="95">
        <v>1986.65</v>
      </c>
      <c r="S809" s="66">
        <f t="shared" si="90"/>
        <v>4879.3500000000004</v>
      </c>
      <c r="T809" s="95">
        <v>29513.35</v>
      </c>
      <c r="U809" s="67" t="s">
        <v>204</v>
      </c>
      <c r="V809" s="68" t="s">
        <v>315</v>
      </c>
    </row>
    <row r="810" spans="1:22" s="3" customFormat="1" ht="30" hidden="1" customHeight="1">
      <c r="A810" s="84">
        <v>804</v>
      </c>
      <c r="B810" s="84" t="s">
        <v>580</v>
      </c>
      <c r="C810" s="84" t="s">
        <v>102</v>
      </c>
      <c r="D810" s="84" t="s">
        <v>588</v>
      </c>
      <c r="E810" s="86" t="s">
        <v>925</v>
      </c>
      <c r="F810" s="87">
        <v>45383</v>
      </c>
      <c r="G810" s="87">
        <v>45597</v>
      </c>
      <c r="H810" s="95">
        <v>60000</v>
      </c>
      <c r="I810" s="95">
        <v>3486.68</v>
      </c>
      <c r="J810" s="88">
        <v>25</v>
      </c>
      <c r="K810" s="68">
        <f t="shared" si="91"/>
        <v>1722</v>
      </c>
      <c r="L810" s="66">
        <f t="shared" si="85"/>
        <v>4260</v>
      </c>
      <c r="M810" s="66">
        <f t="shared" si="86"/>
        <v>780</v>
      </c>
      <c r="N810" s="68">
        <f t="shared" si="87"/>
        <v>1824</v>
      </c>
      <c r="O810" s="66">
        <f t="shared" si="88"/>
        <v>4254</v>
      </c>
      <c r="P810" s="66"/>
      <c r="Q810" s="66">
        <f t="shared" si="89"/>
        <v>12840</v>
      </c>
      <c r="R810" s="95">
        <v>7057.68</v>
      </c>
      <c r="S810" s="66">
        <f t="shared" si="90"/>
        <v>9294</v>
      </c>
      <c r="T810" s="95">
        <v>52942.32</v>
      </c>
      <c r="U810" s="67" t="s">
        <v>204</v>
      </c>
      <c r="V810" s="68" t="s">
        <v>315</v>
      </c>
    </row>
    <row r="811" spans="1:22" s="3" customFormat="1" ht="30" hidden="1" customHeight="1">
      <c r="A811" s="84">
        <v>805</v>
      </c>
      <c r="B811" s="84" t="s">
        <v>99</v>
      </c>
      <c r="C811" s="84" t="s">
        <v>26</v>
      </c>
      <c r="D811" s="84" t="s">
        <v>801</v>
      </c>
      <c r="E811" s="86" t="s">
        <v>925</v>
      </c>
      <c r="F811" s="87">
        <v>45412</v>
      </c>
      <c r="G811" s="87">
        <v>45656</v>
      </c>
      <c r="H811" s="95">
        <v>25000</v>
      </c>
      <c r="I811" s="94">
        <v>0</v>
      </c>
      <c r="J811" s="88">
        <v>25</v>
      </c>
      <c r="K811" s="68">
        <f t="shared" si="91"/>
        <v>717.5</v>
      </c>
      <c r="L811" s="66">
        <f t="shared" si="85"/>
        <v>1774.9999999999998</v>
      </c>
      <c r="M811" s="66">
        <f t="shared" si="86"/>
        <v>325</v>
      </c>
      <c r="N811" s="68">
        <f t="shared" si="87"/>
        <v>760</v>
      </c>
      <c r="O811" s="66">
        <f t="shared" si="88"/>
        <v>1772.5000000000002</v>
      </c>
      <c r="P811" s="66"/>
      <c r="Q811" s="66">
        <f t="shared" si="89"/>
        <v>5350</v>
      </c>
      <c r="R811" s="95">
        <v>1502.5</v>
      </c>
      <c r="S811" s="66">
        <f t="shared" si="90"/>
        <v>3872.5</v>
      </c>
      <c r="T811" s="95">
        <v>23497.5</v>
      </c>
      <c r="U811" s="67" t="s">
        <v>204</v>
      </c>
      <c r="V811" s="68" t="s">
        <v>315</v>
      </c>
    </row>
    <row r="812" spans="1:22" s="3" customFormat="1" ht="30" hidden="1" customHeight="1">
      <c r="A812" s="84">
        <v>806</v>
      </c>
      <c r="B812" s="84" t="s">
        <v>1072</v>
      </c>
      <c r="C812" s="84" t="s">
        <v>8</v>
      </c>
      <c r="D812" s="84" t="s">
        <v>227</v>
      </c>
      <c r="E812" s="86" t="s">
        <v>972</v>
      </c>
      <c r="F812" s="87">
        <v>45444</v>
      </c>
      <c r="G812" s="87">
        <v>45627</v>
      </c>
      <c r="H812" s="95">
        <v>30000</v>
      </c>
      <c r="I812" s="94">
        <v>0</v>
      </c>
      <c r="J812" s="88">
        <v>25</v>
      </c>
      <c r="K812" s="68">
        <f t="shared" si="91"/>
        <v>861</v>
      </c>
      <c r="L812" s="66">
        <f t="shared" si="85"/>
        <v>2130</v>
      </c>
      <c r="M812" s="66">
        <f t="shared" si="86"/>
        <v>390</v>
      </c>
      <c r="N812" s="68">
        <f t="shared" si="87"/>
        <v>912</v>
      </c>
      <c r="O812" s="66">
        <f t="shared" si="88"/>
        <v>2127</v>
      </c>
      <c r="P812" s="90"/>
      <c r="Q812" s="66">
        <f t="shared" si="89"/>
        <v>6420</v>
      </c>
      <c r="R812" s="95">
        <v>1798</v>
      </c>
      <c r="S812" s="66">
        <f t="shared" si="90"/>
        <v>4647</v>
      </c>
      <c r="T812" s="95">
        <v>28202</v>
      </c>
      <c r="U812" s="67" t="s">
        <v>204</v>
      </c>
      <c r="V812" s="91" t="s">
        <v>316</v>
      </c>
    </row>
    <row r="813" spans="1:22" s="3" customFormat="1" ht="30" hidden="1" customHeight="1">
      <c r="A813" s="84">
        <v>807</v>
      </c>
      <c r="B813" s="84" t="s">
        <v>1521</v>
      </c>
      <c r="C813" s="84" t="s">
        <v>1567</v>
      </c>
      <c r="D813" s="84" t="s">
        <v>1568</v>
      </c>
      <c r="E813" s="86" t="s">
        <v>972</v>
      </c>
      <c r="F813" s="87">
        <v>45505</v>
      </c>
      <c r="G813" s="87">
        <v>45689</v>
      </c>
      <c r="H813" s="95">
        <v>13000</v>
      </c>
      <c r="I813" s="94">
        <v>0</v>
      </c>
      <c r="J813" s="88">
        <v>25</v>
      </c>
      <c r="K813" s="68">
        <f t="shared" si="91"/>
        <v>373.1</v>
      </c>
      <c r="L813" s="66">
        <f t="shared" si="85"/>
        <v>922.99999999999989</v>
      </c>
      <c r="M813" s="66">
        <f t="shared" si="86"/>
        <v>169</v>
      </c>
      <c r="N813" s="68">
        <f t="shared" si="87"/>
        <v>395.2</v>
      </c>
      <c r="O813" s="66">
        <f t="shared" si="88"/>
        <v>921.7</v>
      </c>
      <c r="P813" s="93"/>
      <c r="Q813" s="66">
        <f t="shared" si="89"/>
        <v>2782</v>
      </c>
      <c r="R813" s="94">
        <v>793.3</v>
      </c>
      <c r="S813" s="66">
        <f t="shared" si="90"/>
        <v>2013.7</v>
      </c>
      <c r="T813" s="95">
        <v>12206.7</v>
      </c>
      <c r="U813" s="67" t="s">
        <v>204</v>
      </c>
      <c r="V813" s="91" t="s">
        <v>316</v>
      </c>
    </row>
    <row r="814" spans="1:22" s="3" customFormat="1" ht="30" hidden="1" customHeight="1">
      <c r="A814" s="84">
        <v>808</v>
      </c>
      <c r="B814" s="84" t="s">
        <v>64</v>
      </c>
      <c r="C814" s="84" t="s">
        <v>63</v>
      </c>
      <c r="D814" s="84" t="s">
        <v>589</v>
      </c>
      <c r="E814" s="86" t="s">
        <v>925</v>
      </c>
      <c r="F814" s="87">
        <v>45412</v>
      </c>
      <c r="G814" s="87">
        <v>45656</v>
      </c>
      <c r="H814" s="95">
        <v>12500</v>
      </c>
      <c r="I814" s="94">
        <v>0</v>
      </c>
      <c r="J814" s="88">
        <v>25</v>
      </c>
      <c r="K814" s="68">
        <f t="shared" si="91"/>
        <v>358.75</v>
      </c>
      <c r="L814" s="66">
        <f t="shared" si="85"/>
        <v>887.49999999999989</v>
      </c>
      <c r="M814" s="66">
        <f t="shared" si="86"/>
        <v>162.5</v>
      </c>
      <c r="N814" s="68">
        <f t="shared" si="87"/>
        <v>380</v>
      </c>
      <c r="O814" s="66">
        <f t="shared" si="88"/>
        <v>886.25000000000011</v>
      </c>
      <c r="P814" s="66"/>
      <c r="Q814" s="66">
        <f t="shared" si="89"/>
        <v>2675</v>
      </c>
      <c r="R814" s="94">
        <v>763.75</v>
      </c>
      <c r="S814" s="66">
        <f t="shared" si="90"/>
        <v>1936.25</v>
      </c>
      <c r="T814" s="95">
        <v>11736.25</v>
      </c>
      <c r="U814" s="67" t="s">
        <v>204</v>
      </c>
      <c r="V814" s="68" t="s">
        <v>315</v>
      </c>
    </row>
    <row r="815" spans="1:22" s="3" customFormat="1" ht="30" hidden="1" customHeight="1">
      <c r="A815" s="84">
        <v>809</v>
      </c>
      <c r="B815" s="84" t="s">
        <v>141</v>
      </c>
      <c r="C815" s="84" t="s">
        <v>104</v>
      </c>
      <c r="D815" s="84" t="s">
        <v>790</v>
      </c>
      <c r="E815" s="86" t="s">
        <v>925</v>
      </c>
      <c r="F815" s="87">
        <v>45383</v>
      </c>
      <c r="G815" s="87">
        <v>45597</v>
      </c>
      <c r="H815" s="95">
        <v>90000</v>
      </c>
      <c r="I815" s="95">
        <v>9753.1200000000008</v>
      </c>
      <c r="J815" s="88">
        <v>25</v>
      </c>
      <c r="K815" s="68">
        <f t="shared" si="91"/>
        <v>2583</v>
      </c>
      <c r="L815" s="66">
        <f t="shared" si="85"/>
        <v>6389.9999999999991</v>
      </c>
      <c r="M815" s="66">
        <f t="shared" si="86"/>
        <v>1170</v>
      </c>
      <c r="N815" s="68">
        <f t="shared" si="87"/>
        <v>2736</v>
      </c>
      <c r="O815" s="66">
        <f t="shared" si="88"/>
        <v>6381</v>
      </c>
      <c r="P815" s="66"/>
      <c r="Q815" s="66">
        <f t="shared" si="89"/>
        <v>19260</v>
      </c>
      <c r="R815" s="95">
        <v>15097.12</v>
      </c>
      <c r="S815" s="66">
        <f t="shared" si="90"/>
        <v>13941</v>
      </c>
      <c r="T815" s="95">
        <v>74902.880000000005</v>
      </c>
      <c r="U815" s="67" t="s">
        <v>204</v>
      </c>
      <c r="V815" s="68" t="s">
        <v>316</v>
      </c>
    </row>
    <row r="816" spans="1:22" s="3" customFormat="1" ht="30" hidden="1" customHeight="1">
      <c r="A816" s="84">
        <v>810</v>
      </c>
      <c r="B816" s="84" t="s">
        <v>388</v>
      </c>
      <c r="C816" s="84" t="s">
        <v>471</v>
      </c>
      <c r="D816" s="84" t="s">
        <v>218</v>
      </c>
      <c r="E816" s="86" t="s">
        <v>925</v>
      </c>
      <c r="F816" s="87">
        <v>45383</v>
      </c>
      <c r="G816" s="87">
        <v>45597</v>
      </c>
      <c r="H816" s="95">
        <v>46000</v>
      </c>
      <c r="I816" s="95">
        <v>1289.46</v>
      </c>
      <c r="J816" s="88">
        <v>25</v>
      </c>
      <c r="K816" s="68">
        <f t="shared" si="91"/>
        <v>1320.2</v>
      </c>
      <c r="L816" s="66">
        <f t="shared" si="85"/>
        <v>3265.9999999999995</v>
      </c>
      <c r="M816" s="66">
        <f t="shared" si="86"/>
        <v>598</v>
      </c>
      <c r="N816" s="68">
        <f t="shared" si="87"/>
        <v>1398.4</v>
      </c>
      <c r="O816" s="66">
        <f t="shared" si="88"/>
        <v>3261.4</v>
      </c>
      <c r="P816" s="66"/>
      <c r="Q816" s="66">
        <f t="shared" si="89"/>
        <v>9844</v>
      </c>
      <c r="R816" s="95">
        <v>4033.06</v>
      </c>
      <c r="S816" s="66">
        <f t="shared" si="90"/>
        <v>7125.4</v>
      </c>
      <c r="T816" s="95">
        <v>41966.94</v>
      </c>
      <c r="U816" s="67" t="s">
        <v>204</v>
      </c>
      <c r="V816" s="68" t="s">
        <v>316</v>
      </c>
    </row>
    <row r="817" spans="1:22" s="3" customFormat="1" ht="30" hidden="1" customHeight="1">
      <c r="A817" s="84">
        <v>811</v>
      </c>
      <c r="B817" s="84" t="s">
        <v>1073</v>
      </c>
      <c r="C817" s="84" t="s">
        <v>471</v>
      </c>
      <c r="D817" s="84" t="s">
        <v>964</v>
      </c>
      <c r="E817" s="86" t="s">
        <v>925</v>
      </c>
      <c r="F817" s="87">
        <v>45444</v>
      </c>
      <c r="G817" s="87">
        <v>45627</v>
      </c>
      <c r="H817" s="95">
        <v>25000</v>
      </c>
      <c r="I817" s="94">
        <v>0</v>
      </c>
      <c r="J817" s="88">
        <v>25</v>
      </c>
      <c r="K817" s="68">
        <f t="shared" si="91"/>
        <v>717.5</v>
      </c>
      <c r="L817" s="66">
        <f t="shared" si="85"/>
        <v>1774.9999999999998</v>
      </c>
      <c r="M817" s="66">
        <f t="shared" si="86"/>
        <v>325</v>
      </c>
      <c r="N817" s="68">
        <f t="shared" si="87"/>
        <v>760</v>
      </c>
      <c r="O817" s="66">
        <f t="shared" si="88"/>
        <v>1772.5000000000002</v>
      </c>
      <c r="P817" s="90"/>
      <c r="Q817" s="66">
        <f t="shared" si="89"/>
        <v>5350</v>
      </c>
      <c r="R817" s="95">
        <v>1502.5</v>
      </c>
      <c r="S817" s="66">
        <f t="shared" si="90"/>
        <v>3872.5</v>
      </c>
      <c r="T817" s="95">
        <v>23497.5</v>
      </c>
      <c r="U817" s="67" t="s">
        <v>204</v>
      </c>
      <c r="V817" s="91" t="s">
        <v>316</v>
      </c>
    </row>
    <row r="818" spans="1:22" s="3" customFormat="1" ht="30" hidden="1" customHeight="1">
      <c r="A818" s="84">
        <v>812</v>
      </c>
      <c r="B818" s="84" t="s">
        <v>497</v>
      </c>
      <c r="C818" s="84" t="s">
        <v>26</v>
      </c>
      <c r="D818" s="84" t="s">
        <v>588</v>
      </c>
      <c r="E818" s="86" t="s">
        <v>925</v>
      </c>
      <c r="F818" s="87">
        <v>45412</v>
      </c>
      <c r="G818" s="87">
        <v>45656</v>
      </c>
      <c r="H818" s="95">
        <v>20000</v>
      </c>
      <c r="I818" s="94">
        <v>0</v>
      </c>
      <c r="J818" s="88">
        <v>25</v>
      </c>
      <c r="K818" s="68">
        <f t="shared" si="91"/>
        <v>574</v>
      </c>
      <c r="L818" s="66">
        <f t="shared" si="85"/>
        <v>1419.9999999999998</v>
      </c>
      <c r="M818" s="66">
        <f t="shared" si="86"/>
        <v>260</v>
      </c>
      <c r="N818" s="68">
        <f t="shared" si="87"/>
        <v>608</v>
      </c>
      <c r="O818" s="66">
        <f t="shared" si="88"/>
        <v>1418</v>
      </c>
      <c r="P818" s="66"/>
      <c r="Q818" s="66">
        <f t="shared" si="89"/>
        <v>4280</v>
      </c>
      <c r="R818" s="95">
        <v>6672.86</v>
      </c>
      <c r="S818" s="66">
        <f t="shared" si="90"/>
        <v>3098</v>
      </c>
      <c r="T818" s="95">
        <v>13327.14</v>
      </c>
      <c r="U818" s="67" t="s">
        <v>204</v>
      </c>
      <c r="V818" s="68" t="s">
        <v>315</v>
      </c>
    </row>
    <row r="819" spans="1:22" s="3" customFormat="1" ht="30" hidden="1" customHeight="1">
      <c r="A819" s="84">
        <v>813</v>
      </c>
      <c r="B819" s="84" t="s">
        <v>132</v>
      </c>
      <c r="C819" s="84" t="s">
        <v>133</v>
      </c>
      <c r="D819" s="84" t="s">
        <v>797</v>
      </c>
      <c r="E819" s="86" t="s">
        <v>925</v>
      </c>
      <c r="F819" s="87">
        <v>45383</v>
      </c>
      <c r="G819" s="87">
        <v>45597</v>
      </c>
      <c r="H819" s="95">
        <v>20000</v>
      </c>
      <c r="I819" s="94">
        <v>0</v>
      </c>
      <c r="J819" s="88">
        <v>25</v>
      </c>
      <c r="K819" s="68">
        <f t="shared" si="91"/>
        <v>574</v>
      </c>
      <c r="L819" s="66">
        <f t="shared" si="85"/>
        <v>1419.9999999999998</v>
      </c>
      <c r="M819" s="66">
        <f t="shared" si="86"/>
        <v>260</v>
      </c>
      <c r="N819" s="68">
        <f t="shared" si="87"/>
        <v>608</v>
      </c>
      <c r="O819" s="66">
        <f t="shared" si="88"/>
        <v>1418</v>
      </c>
      <c r="P819" s="66"/>
      <c r="Q819" s="66">
        <f t="shared" si="89"/>
        <v>4280</v>
      </c>
      <c r="R819" s="95">
        <v>3307</v>
      </c>
      <c r="S819" s="66">
        <f t="shared" si="90"/>
        <v>3098</v>
      </c>
      <c r="T819" s="95">
        <v>16693</v>
      </c>
      <c r="U819" s="67" t="s">
        <v>204</v>
      </c>
      <c r="V819" s="68" t="s">
        <v>315</v>
      </c>
    </row>
    <row r="820" spans="1:22" s="3" customFormat="1" ht="30" hidden="1" customHeight="1">
      <c r="A820" s="84">
        <v>814</v>
      </c>
      <c r="B820" s="84" t="s">
        <v>601</v>
      </c>
      <c r="C820" s="84" t="s">
        <v>70</v>
      </c>
      <c r="D820" s="84" t="s">
        <v>1460</v>
      </c>
      <c r="E820" s="86" t="s">
        <v>925</v>
      </c>
      <c r="F820" s="87">
        <v>45383</v>
      </c>
      <c r="G820" s="87">
        <v>45597</v>
      </c>
      <c r="H820" s="95">
        <v>60000</v>
      </c>
      <c r="I820" s="95">
        <v>3486.68</v>
      </c>
      <c r="J820" s="88">
        <v>25</v>
      </c>
      <c r="K820" s="68">
        <f t="shared" si="91"/>
        <v>1722</v>
      </c>
      <c r="L820" s="66">
        <f t="shared" si="85"/>
        <v>4260</v>
      </c>
      <c r="M820" s="66">
        <f t="shared" si="86"/>
        <v>780</v>
      </c>
      <c r="N820" s="68">
        <f t="shared" si="87"/>
        <v>1824</v>
      </c>
      <c r="O820" s="66">
        <f t="shared" si="88"/>
        <v>4254</v>
      </c>
      <c r="P820" s="66"/>
      <c r="Q820" s="66">
        <f t="shared" si="89"/>
        <v>12840</v>
      </c>
      <c r="R820" s="95">
        <v>7057.68</v>
      </c>
      <c r="S820" s="66">
        <f t="shared" si="90"/>
        <v>9294</v>
      </c>
      <c r="T820" s="95">
        <v>52942.32</v>
      </c>
      <c r="U820" s="67" t="s">
        <v>204</v>
      </c>
      <c r="V820" s="68" t="s">
        <v>316</v>
      </c>
    </row>
    <row r="821" spans="1:22" s="3" customFormat="1" ht="30" hidden="1" customHeight="1">
      <c r="A821" s="84">
        <v>815</v>
      </c>
      <c r="B821" s="84" t="s">
        <v>1319</v>
      </c>
      <c r="C821" s="84" t="s">
        <v>17</v>
      </c>
      <c r="D821" s="84" t="s">
        <v>725</v>
      </c>
      <c r="E821" s="86" t="s">
        <v>972</v>
      </c>
      <c r="F821" s="87">
        <v>45474</v>
      </c>
      <c r="G821" s="87">
        <v>45809</v>
      </c>
      <c r="H821" s="95">
        <v>10000</v>
      </c>
      <c r="I821" s="94">
        <v>0</v>
      </c>
      <c r="J821" s="88">
        <v>25</v>
      </c>
      <c r="K821" s="68">
        <f t="shared" si="91"/>
        <v>287</v>
      </c>
      <c r="L821" s="66">
        <f t="shared" si="85"/>
        <v>709.99999999999989</v>
      </c>
      <c r="M821" s="66">
        <f t="shared" si="86"/>
        <v>130</v>
      </c>
      <c r="N821" s="68">
        <f t="shared" si="87"/>
        <v>304</v>
      </c>
      <c r="O821" s="66">
        <f t="shared" si="88"/>
        <v>709</v>
      </c>
      <c r="P821" s="66"/>
      <c r="Q821" s="66">
        <f t="shared" si="89"/>
        <v>2140</v>
      </c>
      <c r="R821" s="95">
        <v>1616</v>
      </c>
      <c r="S821" s="66">
        <f t="shared" si="90"/>
        <v>1549</v>
      </c>
      <c r="T821" s="95">
        <v>8384</v>
      </c>
      <c r="U821" s="67" t="s">
        <v>204</v>
      </c>
      <c r="V821" s="68" t="s">
        <v>315</v>
      </c>
    </row>
    <row r="822" spans="1:22" s="3" customFormat="1" ht="30" hidden="1" customHeight="1">
      <c r="A822" s="84">
        <v>816</v>
      </c>
      <c r="B822" s="84" t="s">
        <v>479</v>
      </c>
      <c r="C822" s="84" t="s">
        <v>14</v>
      </c>
      <c r="D822" s="84" t="s">
        <v>229</v>
      </c>
      <c r="E822" s="86" t="s">
        <v>925</v>
      </c>
      <c r="F822" s="87">
        <v>45383</v>
      </c>
      <c r="G822" s="87">
        <v>45597</v>
      </c>
      <c r="H822" s="95">
        <v>80000</v>
      </c>
      <c r="I822" s="95">
        <v>7400.87</v>
      </c>
      <c r="J822" s="88">
        <v>25</v>
      </c>
      <c r="K822" s="68">
        <f t="shared" si="91"/>
        <v>2296</v>
      </c>
      <c r="L822" s="66">
        <f t="shared" si="85"/>
        <v>5679.9999999999991</v>
      </c>
      <c r="M822" s="66">
        <f t="shared" si="86"/>
        <v>1040</v>
      </c>
      <c r="N822" s="68">
        <f t="shared" si="87"/>
        <v>2432</v>
      </c>
      <c r="O822" s="66">
        <f t="shared" si="88"/>
        <v>5672</v>
      </c>
      <c r="P822" s="66"/>
      <c r="Q822" s="66">
        <f t="shared" si="89"/>
        <v>17120</v>
      </c>
      <c r="R822" s="95">
        <v>12153.87</v>
      </c>
      <c r="S822" s="66">
        <f t="shared" si="90"/>
        <v>12392</v>
      </c>
      <c r="T822" s="95">
        <v>67846.13</v>
      </c>
      <c r="U822" s="67" t="s">
        <v>204</v>
      </c>
      <c r="V822" s="68" t="s">
        <v>316</v>
      </c>
    </row>
    <row r="823" spans="1:22" s="3" customFormat="1" ht="30" hidden="1" customHeight="1">
      <c r="A823" s="84">
        <v>817</v>
      </c>
      <c r="B823" s="84" t="s">
        <v>908</v>
      </c>
      <c r="C823" s="84" t="s">
        <v>4</v>
      </c>
      <c r="D823" s="84" t="s">
        <v>725</v>
      </c>
      <c r="E823" s="86" t="s">
        <v>925</v>
      </c>
      <c r="F823" s="87">
        <v>45383</v>
      </c>
      <c r="G823" s="87">
        <v>45597</v>
      </c>
      <c r="H823" s="95">
        <v>65000</v>
      </c>
      <c r="I823" s="95">
        <v>4427.58</v>
      </c>
      <c r="J823" s="88">
        <v>25</v>
      </c>
      <c r="K823" s="68">
        <f t="shared" si="91"/>
        <v>1865.5</v>
      </c>
      <c r="L823" s="66">
        <f t="shared" si="85"/>
        <v>4615</v>
      </c>
      <c r="M823" s="66">
        <f t="shared" si="86"/>
        <v>845</v>
      </c>
      <c r="N823" s="68">
        <f t="shared" si="87"/>
        <v>1976</v>
      </c>
      <c r="O823" s="66">
        <f t="shared" si="88"/>
        <v>4608.5</v>
      </c>
      <c r="P823" s="66"/>
      <c r="Q823" s="66">
        <f t="shared" si="89"/>
        <v>13910</v>
      </c>
      <c r="R823" s="95">
        <v>8294.08</v>
      </c>
      <c r="S823" s="66">
        <f t="shared" si="90"/>
        <v>10068.5</v>
      </c>
      <c r="T823" s="95">
        <v>56705.919999999998</v>
      </c>
      <c r="U823" s="67" t="s">
        <v>204</v>
      </c>
      <c r="V823" s="68" t="s">
        <v>316</v>
      </c>
    </row>
    <row r="824" spans="1:22" s="3" customFormat="1" ht="30" hidden="1" customHeight="1">
      <c r="A824" s="84">
        <v>818</v>
      </c>
      <c r="B824" s="84" t="s">
        <v>720</v>
      </c>
      <c r="C824" s="84" t="s">
        <v>79</v>
      </c>
      <c r="D824" s="84" t="s">
        <v>219</v>
      </c>
      <c r="E824" s="86" t="s">
        <v>925</v>
      </c>
      <c r="F824" s="87">
        <v>45444</v>
      </c>
      <c r="G824" s="87">
        <v>45627</v>
      </c>
      <c r="H824" s="95">
        <v>60000</v>
      </c>
      <c r="I824" s="95">
        <v>3486.68</v>
      </c>
      <c r="J824" s="88">
        <v>25</v>
      </c>
      <c r="K824" s="68">
        <f t="shared" si="91"/>
        <v>1722</v>
      </c>
      <c r="L824" s="66">
        <f t="shared" si="85"/>
        <v>4260</v>
      </c>
      <c r="M824" s="66">
        <f t="shared" si="86"/>
        <v>780</v>
      </c>
      <c r="N824" s="68">
        <f t="shared" si="87"/>
        <v>1824</v>
      </c>
      <c r="O824" s="66">
        <f t="shared" si="88"/>
        <v>4254</v>
      </c>
      <c r="P824" s="66"/>
      <c r="Q824" s="66">
        <f t="shared" si="89"/>
        <v>12840</v>
      </c>
      <c r="R824" s="95">
        <v>7057.68</v>
      </c>
      <c r="S824" s="66">
        <f t="shared" si="90"/>
        <v>9294</v>
      </c>
      <c r="T824" s="95">
        <v>52942.32</v>
      </c>
      <c r="U824" s="67" t="s">
        <v>204</v>
      </c>
      <c r="V824" s="68" t="s">
        <v>316</v>
      </c>
    </row>
    <row r="825" spans="1:22" s="3" customFormat="1" ht="30" hidden="1" customHeight="1">
      <c r="A825" s="84">
        <v>819</v>
      </c>
      <c r="B825" s="84" t="s">
        <v>1320</v>
      </c>
      <c r="C825" s="84" t="s">
        <v>17</v>
      </c>
      <c r="D825" s="84" t="s">
        <v>725</v>
      </c>
      <c r="E825" s="86" t="s">
        <v>972</v>
      </c>
      <c r="F825" s="87">
        <v>45474</v>
      </c>
      <c r="G825" s="87">
        <v>45809</v>
      </c>
      <c r="H825" s="95">
        <v>15000</v>
      </c>
      <c r="I825" s="94">
        <v>0</v>
      </c>
      <c r="J825" s="88">
        <v>25</v>
      </c>
      <c r="K825" s="68">
        <f t="shared" si="91"/>
        <v>430.5</v>
      </c>
      <c r="L825" s="66">
        <f t="shared" si="85"/>
        <v>1065</v>
      </c>
      <c r="M825" s="66">
        <f t="shared" si="86"/>
        <v>195</v>
      </c>
      <c r="N825" s="68">
        <f t="shared" si="87"/>
        <v>456</v>
      </c>
      <c r="O825" s="66">
        <f t="shared" si="88"/>
        <v>1063.5</v>
      </c>
      <c r="P825" s="66"/>
      <c r="Q825" s="66">
        <f t="shared" si="89"/>
        <v>3210</v>
      </c>
      <c r="R825" s="95">
        <v>3247.34</v>
      </c>
      <c r="S825" s="66">
        <f t="shared" si="90"/>
        <v>2323.5</v>
      </c>
      <c r="T825" s="95">
        <v>11752.66</v>
      </c>
      <c r="U825" s="67" t="s">
        <v>204</v>
      </c>
      <c r="V825" s="68" t="s">
        <v>315</v>
      </c>
    </row>
    <row r="826" spans="1:22" s="3" customFormat="1" ht="30" hidden="1" customHeight="1">
      <c r="A826" s="84">
        <v>820</v>
      </c>
      <c r="B826" s="84" t="s">
        <v>1522</v>
      </c>
      <c r="C826" s="84" t="s">
        <v>1567</v>
      </c>
      <c r="D826" s="84" t="s">
        <v>1568</v>
      </c>
      <c r="E826" s="86" t="s">
        <v>972</v>
      </c>
      <c r="F826" s="87">
        <v>45505</v>
      </c>
      <c r="G826" s="87">
        <v>45689</v>
      </c>
      <c r="H826" s="95">
        <v>13000</v>
      </c>
      <c r="I826" s="94">
        <v>0</v>
      </c>
      <c r="J826" s="88">
        <v>25</v>
      </c>
      <c r="K826" s="68">
        <f t="shared" si="91"/>
        <v>373.1</v>
      </c>
      <c r="L826" s="66">
        <f t="shared" si="85"/>
        <v>922.99999999999989</v>
      </c>
      <c r="M826" s="66">
        <f t="shared" si="86"/>
        <v>169</v>
      </c>
      <c r="N826" s="68">
        <f t="shared" si="87"/>
        <v>395.2</v>
      </c>
      <c r="O826" s="66">
        <f t="shared" si="88"/>
        <v>921.7</v>
      </c>
      <c r="P826" s="93"/>
      <c r="Q826" s="66">
        <f t="shared" si="89"/>
        <v>2782</v>
      </c>
      <c r="R826" s="94">
        <v>793.3</v>
      </c>
      <c r="S826" s="66">
        <f t="shared" si="90"/>
        <v>2013.7</v>
      </c>
      <c r="T826" s="95">
        <v>12206.7</v>
      </c>
      <c r="U826" s="67" t="s">
        <v>204</v>
      </c>
      <c r="V826" s="91" t="s">
        <v>316</v>
      </c>
    </row>
    <row r="827" spans="1:22" s="3" customFormat="1" ht="30" hidden="1" customHeight="1">
      <c r="A827" s="84">
        <v>821</v>
      </c>
      <c r="B827" s="84" t="s">
        <v>775</v>
      </c>
      <c r="C827" s="84" t="s">
        <v>4</v>
      </c>
      <c r="D827" s="84" t="s">
        <v>779</v>
      </c>
      <c r="E827" s="86" t="s">
        <v>925</v>
      </c>
      <c r="F827" s="87">
        <v>45383</v>
      </c>
      <c r="G827" s="87">
        <v>45597</v>
      </c>
      <c r="H827" s="95">
        <v>50000</v>
      </c>
      <c r="I827" s="95">
        <v>1854</v>
      </c>
      <c r="J827" s="88">
        <v>25</v>
      </c>
      <c r="K827" s="68">
        <f t="shared" si="91"/>
        <v>1435</v>
      </c>
      <c r="L827" s="66">
        <f t="shared" si="85"/>
        <v>3549.9999999999995</v>
      </c>
      <c r="M827" s="66">
        <f t="shared" si="86"/>
        <v>650</v>
      </c>
      <c r="N827" s="68">
        <f t="shared" si="87"/>
        <v>1520</v>
      </c>
      <c r="O827" s="66">
        <f t="shared" si="88"/>
        <v>3545.0000000000005</v>
      </c>
      <c r="P827" s="66"/>
      <c r="Q827" s="66">
        <f t="shared" si="89"/>
        <v>10700</v>
      </c>
      <c r="R827" s="95">
        <v>8794.25</v>
      </c>
      <c r="S827" s="66">
        <f t="shared" si="90"/>
        <v>7745</v>
      </c>
      <c r="T827" s="95">
        <v>41205.75</v>
      </c>
      <c r="U827" s="67" t="s">
        <v>204</v>
      </c>
      <c r="V827" s="68" t="s">
        <v>316</v>
      </c>
    </row>
    <row r="828" spans="1:22" s="3" customFormat="1" ht="30" hidden="1" customHeight="1">
      <c r="A828" s="84">
        <v>822</v>
      </c>
      <c r="B828" s="84" t="s">
        <v>776</v>
      </c>
      <c r="C828" s="84" t="s">
        <v>4</v>
      </c>
      <c r="D828" s="84" t="s">
        <v>243</v>
      </c>
      <c r="E828" s="86" t="s">
        <v>925</v>
      </c>
      <c r="F828" s="87">
        <v>45383</v>
      </c>
      <c r="G828" s="87">
        <v>45597</v>
      </c>
      <c r="H828" s="95">
        <v>40000</v>
      </c>
      <c r="I828" s="94">
        <v>442.65</v>
      </c>
      <c r="J828" s="88">
        <v>25</v>
      </c>
      <c r="K828" s="68">
        <f t="shared" si="91"/>
        <v>1148</v>
      </c>
      <c r="L828" s="66">
        <f t="shared" si="85"/>
        <v>2839.9999999999995</v>
      </c>
      <c r="M828" s="66">
        <f t="shared" si="86"/>
        <v>520</v>
      </c>
      <c r="N828" s="68">
        <f t="shared" si="87"/>
        <v>1216</v>
      </c>
      <c r="O828" s="66">
        <f t="shared" si="88"/>
        <v>2836</v>
      </c>
      <c r="P828" s="66"/>
      <c r="Q828" s="66">
        <f t="shared" si="89"/>
        <v>8560</v>
      </c>
      <c r="R828" s="95">
        <v>22977.86</v>
      </c>
      <c r="S828" s="66">
        <f t="shared" si="90"/>
        <v>6196</v>
      </c>
      <c r="T828" s="95">
        <v>17022.14</v>
      </c>
      <c r="U828" s="67" t="s">
        <v>204</v>
      </c>
      <c r="V828" s="68" t="s">
        <v>316</v>
      </c>
    </row>
    <row r="829" spans="1:22" s="3" customFormat="1" ht="30" hidden="1" customHeight="1">
      <c r="A829" s="84">
        <v>823</v>
      </c>
      <c r="B829" s="84" t="s">
        <v>639</v>
      </c>
      <c r="C829" s="84" t="s">
        <v>303</v>
      </c>
      <c r="D829" s="84" t="s">
        <v>1460</v>
      </c>
      <c r="E829" s="86" t="s">
        <v>925</v>
      </c>
      <c r="F829" s="87">
        <v>45444</v>
      </c>
      <c r="G829" s="87">
        <v>45627</v>
      </c>
      <c r="H829" s="95">
        <v>50000</v>
      </c>
      <c r="I829" s="95">
        <v>1854</v>
      </c>
      <c r="J829" s="88">
        <v>25</v>
      </c>
      <c r="K829" s="68">
        <f t="shared" si="91"/>
        <v>1435</v>
      </c>
      <c r="L829" s="66">
        <f t="shared" si="85"/>
        <v>3549.9999999999995</v>
      </c>
      <c r="M829" s="66">
        <f t="shared" si="86"/>
        <v>650</v>
      </c>
      <c r="N829" s="68">
        <f t="shared" si="87"/>
        <v>1520</v>
      </c>
      <c r="O829" s="66">
        <f t="shared" si="88"/>
        <v>3545.0000000000005</v>
      </c>
      <c r="P829" s="66"/>
      <c r="Q829" s="66">
        <f t="shared" si="89"/>
        <v>10700</v>
      </c>
      <c r="R829" s="95">
        <v>6994.38</v>
      </c>
      <c r="S829" s="66">
        <f t="shared" si="90"/>
        <v>7745</v>
      </c>
      <c r="T829" s="95">
        <v>43005.62</v>
      </c>
      <c r="U829" s="67" t="s">
        <v>204</v>
      </c>
      <c r="V829" s="68" t="s">
        <v>316</v>
      </c>
    </row>
    <row r="830" spans="1:22" s="3" customFormat="1" ht="30" hidden="1" customHeight="1">
      <c r="A830" s="84">
        <v>824</v>
      </c>
      <c r="B830" s="84" t="s">
        <v>1321</v>
      </c>
      <c r="C830" s="84" t="s">
        <v>17</v>
      </c>
      <c r="D830" s="84" t="s">
        <v>699</v>
      </c>
      <c r="E830" s="86" t="s">
        <v>972</v>
      </c>
      <c r="F830" s="87">
        <v>45474</v>
      </c>
      <c r="G830" s="87">
        <v>45809</v>
      </c>
      <c r="H830" s="95">
        <v>10000</v>
      </c>
      <c r="I830" s="94">
        <v>0</v>
      </c>
      <c r="J830" s="88">
        <v>25</v>
      </c>
      <c r="K830" s="68">
        <f t="shared" si="91"/>
        <v>287</v>
      </c>
      <c r="L830" s="66">
        <f t="shared" si="85"/>
        <v>709.99999999999989</v>
      </c>
      <c r="M830" s="66">
        <f t="shared" si="86"/>
        <v>130</v>
      </c>
      <c r="N830" s="68">
        <f t="shared" si="87"/>
        <v>304</v>
      </c>
      <c r="O830" s="66">
        <f t="shared" si="88"/>
        <v>709</v>
      </c>
      <c r="P830" s="66"/>
      <c r="Q830" s="66">
        <f t="shared" si="89"/>
        <v>2140</v>
      </c>
      <c r="R830" s="94">
        <v>616</v>
      </c>
      <c r="S830" s="66">
        <f t="shared" si="90"/>
        <v>1549</v>
      </c>
      <c r="T830" s="95">
        <v>9384</v>
      </c>
      <c r="U830" s="67" t="s">
        <v>204</v>
      </c>
      <c r="V830" s="68" t="s">
        <v>315</v>
      </c>
    </row>
    <row r="831" spans="1:22" s="3" customFormat="1" ht="30" hidden="1" customHeight="1">
      <c r="A831" s="84">
        <v>825</v>
      </c>
      <c r="B831" s="84" t="s">
        <v>1074</v>
      </c>
      <c r="C831" s="84" t="s">
        <v>102</v>
      </c>
      <c r="D831" s="84" t="s">
        <v>861</v>
      </c>
      <c r="E831" s="86" t="s">
        <v>925</v>
      </c>
      <c r="F831" s="87">
        <v>45444</v>
      </c>
      <c r="G831" s="87">
        <v>45627</v>
      </c>
      <c r="H831" s="95">
        <v>90000</v>
      </c>
      <c r="I831" s="95">
        <v>9753.1200000000008</v>
      </c>
      <c r="J831" s="88">
        <v>25</v>
      </c>
      <c r="K831" s="68">
        <f t="shared" si="91"/>
        <v>2583</v>
      </c>
      <c r="L831" s="66">
        <f t="shared" si="85"/>
        <v>6389.9999999999991</v>
      </c>
      <c r="M831" s="66">
        <f t="shared" si="86"/>
        <v>1170</v>
      </c>
      <c r="N831" s="68">
        <f t="shared" si="87"/>
        <v>2736</v>
      </c>
      <c r="O831" s="66">
        <f t="shared" si="88"/>
        <v>6381</v>
      </c>
      <c r="P831" s="90"/>
      <c r="Q831" s="66">
        <f t="shared" si="89"/>
        <v>19260</v>
      </c>
      <c r="R831" s="95">
        <v>15097.12</v>
      </c>
      <c r="S831" s="66">
        <f t="shared" si="90"/>
        <v>13941</v>
      </c>
      <c r="T831" s="95">
        <v>74902.880000000005</v>
      </c>
      <c r="U831" s="67" t="s">
        <v>204</v>
      </c>
      <c r="V831" s="91" t="s">
        <v>316</v>
      </c>
    </row>
    <row r="832" spans="1:22" s="3" customFormat="1" ht="30" hidden="1" customHeight="1">
      <c r="A832" s="84">
        <v>826</v>
      </c>
      <c r="B832" s="84" t="s">
        <v>1322</v>
      </c>
      <c r="C832" s="84" t="s">
        <v>1418</v>
      </c>
      <c r="D832" s="84" t="s">
        <v>725</v>
      </c>
      <c r="E832" s="86" t="s">
        <v>972</v>
      </c>
      <c r="F832" s="87">
        <v>45474</v>
      </c>
      <c r="G832" s="87">
        <v>45809</v>
      </c>
      <c r="H832" s="95">
        <v>15000</v>
      </c>
      <c r="I832" s="94">
        <v>0</v>
      </c>
      <c r="J832" s="88">
        <v>25</v>
      </c>
      <c r="K832" s="68">
        <f t="shared" si="91"/>
        <v>430.5</v>
      </c>
      <c r="L832" s="66">
        <f t="shared" si="85"/>
        <v>1065</v>
      </c>
      <c r="M832" s="66">
        <f t="shared" si="86"/>
        <v>195</v>
      </c>
      <c r="N832" s="68">
        <f t="shared" si="87"/>
        <v>456</v>
      </c>
      <c r="O832" s="66">
        <f t="shared" si="88"/>
        <v>1063.5</v>
      </c>
      <c r="P832" s="90"/>
      <c r="Q832" s="66">
        <f t="shared" si="89"/>
        <v>3210</v>
      </c>
      <c r="R832" s="94">
        <v>911.5</v>
      </c>
      <c r="S832" s="66">
        <f t="shared" si="90"/>
        <v>2323.5</v>
      </c>
      <c r="T832" s="95">
        <v>14088.5</v>
      </c>
      <c r="U832" s="67" t="s">
        <v>204</v>
      </c>
      <c r="V832" s="91" t="s">
        <v>315</v>
      </c>
    </row>
    <row r="833" spans="1:22" s="3" customFormat="1" ht="30" hidden="1" customHeight="1">
      <c r="A833" s="84">
        <v>827</v>
      </c>
      <c r="B833" s="84" t="s">
        <v>1523</v>
      </c>
      <c r="C833" s="84" t="s">
        <v>1567</v>
      </c>
      <c r="D833" s="84" t="s">
        <v>1568</v>
      </c>
      <c r="E833" s="86" t="s">
        <v>972</v>
      </c>
      <c r="F833" s="87">
        <v>45505</v>
      </c>
      <c r="G833" s="87">
        <v>45689</v>
      </c>
      <c r="H833" s="95">
        <v>13000</v>
      </c>
      <c r="I833" s="94">
        <v>0</v>
      </c>
      <c r="J833" s="88">
        <v>25</v>
      </c>
      <c r="K833" s="68">
        <f t="shared" si="91"/>
        <v>373.1</v>
      </c>
      <c r="L833" s="66">
        <f t="shared" si="85"/>
        <v>922.99999999999989</v>
      </c>
      <c r="M833" s="66">
        <f t="shared" si="86"/>
        <v>169</v>
      </c>
      <c r="N833" s="68">
        <f t="shared" si="87"/>
        <v>395.2</v>
      </c>
      <c r="O833" s="66">
        <f t="shared" si="88"/>
        <v>921.7</v>
      </c>
      <c r="P833" s="93"/>
      <c r="Q833" s="66">
        <f t="shared" si="89"/>
        <v>2782</v>
      </c>
      <c r="R833" s="94">
        <v>793.3</v>
      </c>
      <c r="S833" s="66">
        <f t="shared" si="90"/>
        <v>2013.7</v>
      </c>
      <c r="T833" s="95">
        <v>12206.7</v>
      </c>
      <c r="U833" s="67" t="s">
        <v>204</v>
      </c>
      <c r="V833" s="91" t="s">
        <v>316</v>
      </c>
    </row>
    <row r="834" spans="1:22" s="3" customFormat="1" ht="30" hidden="1" customHeight="1">
      <c r="A834" s="84">
        <v>828</v>
      </c>
      <c r="B834" s="84" t="s">
        <v>1323</v>
      </c>
      <c r="C834" s="84" t="s">
        <v>58</v>
      </c>
      <c r="D834" s="84" t="s">
        <v>964</v>
      </c>
      <c r="E834" s="86" t="s">
        <v>925</v>
      </c>
      <c r="F834" s="87">
        <v>45474</v>
      </c>
      <c r="G834" s="87">
        <v>45809</v>
      </c>
      <c r="H834" s="95">
        <v>35000</v>
      </c>
      <c r="I834" s="94">
        <v>0</v>
      </c>
      <c r="J834" s="88">
        <v>25</v>
      </c>
      <c r="K834" s="68">
        <f t="shared" si="91"/>
        <v>1004.5</v>
      </c>
      <c r="L834" s="66">
        <f t="shared" si="85"/>
        <v>2485</v>
      </c>
      <c r="M834" s="66">
        <f t="shared" si="86"/>
        <v>455</v>
      </c>
      <c r="N834" s="68">
        <f t="shared" si="87"/>
        <v>1064</v>
      </c>
      <c r="O834" s="66">
        <f t="shared" si="88"/>
        <v>2481.5</v>
      </c>
      <c r="P834" s="90"/>
      <c r="Q834" s="66">
        <f t="shared" si="89"/>
        <v>7490</v>
      </c>
      <c r="R834" s="95">
        <v>2093.5</v>
      </c>
      <c r="S834" s="66">
        <f t="shared" si="90"/>
        <v>5421.5</v>
      </c>
      <c r="T834" s="95">
        <v>32906.5</v>
      </c>
      <c r="U834" s="67" t="s">
        <v>204</v>
      </c>
      <c r="V834" s="91" t="s">
        <v>315</v>
      </c>
    </row>
    <row r="835" spans="1:22" s="3" customFormat="1" ht="30" hidden="1" customHeight="1">
      <c r="A835" s="84">
        <v>829</v>
      </c>
      <c r="B835" s="84" t="s">
        <v>1324</v>
      </c>
      <c r="C835" s="84" t="s">
        <v>8</v>
      </c>
      <c r="D835" s="84" t="s">
        <v>666</v>
      </c>
      <c r="E835" s="86" t="s">
        <v>972</v>
      </c>
      <c r="F835" s="87">
        <v>45474</v>
      </c>
      <c r="G835" s="87">
        <v>45809</v>
      </c>
      <c r="H835" s="95">
        <v>10000</v>
      </c>
      <c r="I835" s="94">
        <v>0</v>
      </c>
      <c r="J835" s="88">
        <v>25</v>
      </c>
      <c r="K835" s="68">
        <f t="shared" si="91"/>
        <v>287</v>
      </c>
      <c r="L835" s="66">
        <f t="shared" si="85"/>
        <v>709.99999999999989</v>
      </c>
      <c r="M835" s="66">
        <f t="shared" si="86"/>
        <v>130</v>
      </c>
      <c r="N835" s="68">
        <f t="shared" si="87"/>
        <v>304</v>
      </c>
      <c r="O835" s="66">
        <f t="shared" si="88"/>
        <v>709</v>
      </c>
      <c r="P835" s="90"/>
      <c r="Q835" s="66">
        <f t="shared" si="89"/>
        <v>2140</v>
      </c>
      <c r="R835" s="94">
        <v>616</v>
      </c>
      <c r="S835" s="66">
        <f t="shared" si="90"/>
        <v>1549</v>
      </c>
      <c r="T835" s="95">
        <v>9384</v>
      </c>
      <c r="U835" s="67" t="s">
        <v>204</v>
      </c>
      <c r="V835" s="91" t="s">
        <v>315</v>
      </c>
    </row>
    <row r="836" spans="1:22" s="3" customFormat="1" ht="30" hidden="1" customHeight="1">
      <c r="A836" s="84">
        <v>830</v>
      </c>
      <c r="B836" s="84" t="s">
        <v>1075</v>
      </c>
      <c r="C836" s="84" t="s">
        <v>70</v>
      </c>
      <c r="D836" s="84" t="s">
        <v>212</v>
      </c>
      <c r="E836" s="86" t="s">
        <v>925</v>
      </c>
      <c r="F836" s="87">
        <v>45444</v>
      </c>
      <c r="G836" s="87">
        <v>45627</v>
      </c>
      <c r="H836" s="95">
        <v>65000</v>
      </c>
      <c r="I836" s="95">
        <v>4427.58</v>
      </c>
      <c r="J836" s="88">
        <v>25</v>
      </c>
      <c r="K836" s="68">
        <f t="shared" si="91"/>
        <v>1865.5</v>
      </c>
      <c r="L836" s="66">
        <f t="shared" si="85"/>
        <v>4615</v>
      </c>
      <c r="M836" s="66">
        <f t="shared" si="86"/>
        <v>845</v>
      </c>
      <c r="N836" s="68">
        <f t="shared" si="87"/>
        <v>1976</v>
      </c>
      <c r="O836" s="66">
        <f t="shared" si="88"/>
        <v>4608.5</v>
      </c>
      <c r="P836" s="90"/>
      <c r="Q836" s="66">
        <f t="shared" si="89"/>
        <v>13910</v>
      </c>
      <c r="R836" s="95">
        <v>9294.08</v>
      </c>
      <c r="S836" s="66">
        <f t="shared" si="90"/>
        <v>10068.5</v>
      </c>
      <c r="T836" s="95">
        <v>55705.919999999998</v>
      </c>
      <c r="U836" s="67" t="s">
        <v>204</v>
      </c>
      <c r="V836" s="91" t="s">
        <v>316</v>
      </c>
    </row>
    <row r="837" spans="1:22" s="3" customFormat="1" ht="30" hidden="1" customHeight="1">
      <c r="A837" s="84">
        <v>831</v>
      </c>
      <c r="B837" s="84" t="s">
        <v>1325</v>
      </c>
      <c r="C837" s="84" t="s">
        <v>1418</v>
      </c>
      <c r="D837" s="84" t="s">
        <v>725</v>
      </c>
      <c r="E837" s="86" t="s">
        <v>972</v>
      </c>
      <c r="F837" s="87">
        <v>45474</v>
      </c>
      <c r="G837" s="87">
        <v>45809</v>
      </c>
      <c r="H837" s="95">
        <v>10000</v>
      </c>
      <c r="I837" s="94">
        <v>0</v>
      </c>
      <c r="J837" s="88">
        <v>25</v>
      </c>
      <c r="K837" s="68">
        <f t="shared" si="91"/>
        <v>287</v>
      </c>
      <c r="L837" s="66">
        <f t="shared" si="85"/>
        <v>709.99999999999989</v>
      </c>
      <c r="M837" s="66">
        <f t="shared" si="86"/>
        <v>130</v>
      </c>
      <c r="N837" s="68">
        <f t="shared" si="87"/>
        <v>304</v>
      </c>
      <c r="O837" s="66">
        <f t="shared" si="88"/>
        <v>709</v>
      </c>
      <c r="P837" s="90"/>
      <c r="Q837" s="66">
        <f t="shared" si="89"/>
        <v>2140</v>
      </c>
      <c r="R837" s="95">
        <v>7272.48</v>
      </c>
      <c r="S837" s="66">
        <f t="shared" si="90"/>
        <v>1549</v>
      </c>
      <c r="T837" s="95">
        <v>2727.52</v>
      </c>
      <c r="U837" s="67" t="s">
        <v>204</v>
      </c>
      <c r="V837" s="91" t="s">
        <v>315</v>
      </c>
    </row>
    <row r="838" spans="1:22" s="3" customFormat="1" ht="30" hidden="1" customHeight="1">
      <c r="A838" s="84">
        <v>832</v>
      </c>
      <c r="B838" s="84" t="s">
        <v>1453</v>
      </c>
      <c r="C838" s="84" t="s">
        <v>477</v>
      </c>
      <c r="D838" s="84" t="s">
        <v>464</v>
      </c>
      <c r="E838" s="86" t="s">
        <v>925</v>
      </c>
      <c r="F838" s="87">
        <v>45444</v>
      </c>
      <c r="G838" s="87">
        <v>45627</v>
      </c>
      <c r="H838" s="95">
        <v>60000</v>
      </c>
      <c r="I838" s="95">
        <v>3486.68</v>
      </c>
      <c r="J838" s="88">
        <v>25</v>
      </c>
      <c r="K838" s="68">
        <f t="shared" si="91"/>
        <v>1722</v>
      </c>
      <c r="L838" s="66">
        <f t="shared" si="85"/>
        <v>4260</v>
      </c>
      <c r="M838" s="66">
        <f t="shared" si="86"/>
        <v>780</v>
      </c>
      <c r="N838" s="68">
        <f t="shared" si="87"/>
        <v>1824</v>
      </c>
      <c r="O838" s="66">
        <f t="shared" si="88"/>
        <v>4254</v>
      </c>
      <c r="P838" s="90"/>
      <c r="Q838" s="66">
        <f t="shared" si="89"/>
        <v>12840</v>
      </c>
      <c r="R838" s="95">
        <v>7057.68</v>
      </c>
      <c r="S838" s="66">
        <f t="shared" si="90"/>
        <v>9294</v>
      </c>
      <c r="T838" s="95">
        <v>52942.32</v>
      </c>
      <c r="U838" s="67" t="s">
        <v>204</v>
      </c>
      <c r="V838" s="91" t="s">
        <v>316</v>
      </c>
    </row>
    <row r="839" spans="1:22" s="3" customFormat="1" ht="30" hidden="1" customHeight="1">
      <c r="A839" s="84">
        <v>833</v>
      </c>
      <c r="B839" s="84" t="s">
        <v>847</v>
      </c>
      <c r="C839" s="84" t="s">
        <v>469</v>
      </c>
      <c r="D839" s="84" t="s">
        <v>964</v>
      </c>
      <c r="E839" s="86" t="s">
        <v>925</v>
      </c>
      <c r="F839" s="87">
        <v>45383</v>
      </c>
      <c r="G839" s="87">
        <v>45597</v>
      </c>
      <c r="H839" s="95">
        <v>50000</v>
      </c>
      <c r="I839" s="95">
        <v>1854</v>
      </c>
      <c r="J839" s="88">
        <v>25</v>
      </c>
      <c r="K839" s="68">
        <f t="shared" si="91"/>
        <v>1435</v>
      </c>
      <c r="L839" s="66">
        <f t="shared" si="85"/>
        <v>3549.9999999999995</v>
      </c>
      <c r="M839" s="66">
        <f t="shared" si="86"/>
        <v>650</v>
      </c>
      <c r="N839" s="68">
        <f t="shared" si="87"/>
        <v>1520</v>
      </c>
      <c r="O839" s="66">
        <f t="shared" si="88"/>
        <v>3545.0000000000005</v>
      </c>
      <c r="P839" s="66"/>
      <c r="Q839" s="66">
        <f t="shared" si="89"/>
        <v>10700</v>
      </c>
      <c r="R839" s="95">
        <v>4834</v>
      </c>
      <c r="S839" s="66">
        <f t="shared" si="90"/>
        <v>7745</v>
      </c>
      <c r="T839" s="95">
        <v>45166</v>
      </c>
      <c r="U839" s="67" t="s">
        <v>204</v>
      </c>
      <c r="V839" s="68" t="s">
        <v>316</v>
      </c>
    </row>
    <row r="840" spans="1:22" s="3" customFormat="1" ht="30" hidden="1" customHeight="1">
      <c r="A840" s="84">
        <v>834</v>
      </c>
      <c r="B840" s="84" t="s">
        <v>1524</v>
      </c>
      <c r="C840" s="84" t="s">
        <v>1567</v>
      </c>
      <c r="D840" s="84" t="s">
        <v>1568</v>
      </c>
      <c r="E840" s="86" t="s">
        <v>972</v>
      </c>
      <c r="F840" s="87">
        <v>45505</v>
      </c>
      <c r="G840" s="87">
        <v>45689</v>
      </c>
      <c r="H840" s="95">
        <v>13000</v>
      </c>
      <c r="I840" s="94">
        <v>0</v>
      </c>
      <c r="J840" s="88">
        <v>25</v>
      </c>
      <c r="K840" s="68">
        <f t="shared" si="91"/>
        <v>373.1</v>
      </c>
      <c r="L840" s="66">
        <f t="shared" ref="L840:L903" si="92">H840*0.071</f>
        <v>922.99999999999989</v>
      </c>
      <c r="M840" s="66">
        <f t="shared" ref="M840:M903" si="93">H840*0.013</f>
        <v>169</v>
      </c>
      <c r="N840" s="68">
        <f t="shared" ref="N840:N903" si="94">+H840*0.0304</f>
        <v>395.2</v>
      </c>
      <c r="O840" s="66">
        <f t="shared" ref="O840:O903" si="95">H840*0.0709</f>
        <v>921.7</v>
      </c>
      <c r="P840" s="93"/>
      <c r="Q840" s="66">
        <f t="shared" ref="Q840:Q903" si="96">SUM(K840:P840)</f>
        <v>2782</v>
      </c>
      <c r="R840" s="94">
        <v>793.3</v>
      </c>
      <c r="S840" s="66">
        <f t="shared" ref="S840:S903" si="97">L840+M840+O840</f>
        <v>2013.7</v>
      </c>
      <c r="T840" s="95">
        <v>12206.7</v>
      </c>
      <c r="U840" s="67" t="s">
        <v>204</v>
      </c>
      <c r="V840" s="91" t="s">
        <v>316</v>
      </c>
    </row>
    <row r="841" spans="1:22" s="3" customFormat="1" ht="30" hidden="1" customHeight="1">
      <c r="A841" s="84">
        <v>835</v>
      </c>
      <c r="B841" s="84" t="s">
        <v>298</v>
      </c>
      <c r="C841" s="84" t="s">
        <v>26</v>
      </c>
      <c r="D841" s="84" t="s">
        <v>804</v>
      </c>
      <c r="E841" s="86" t="s">
        <v>925</v>
      </c>
      <c r="F841" s="87">
        <v>45412</v>
      </c>
      <c r="G841" s="87">
        <v>45656</v>
      </c>
      <c r="H841" s="95">
        <v>20000</v>
      </c>
      <c r="I841" s="94">
        <v>0</v>
      </c>
      <c r="J841" s="88">
        <v>25</v>
      </c>
      <c r="K841" s="68">
        <f t="shared" si="91"/>
        <v>574</v>
      </c>
      <c r="L841" s="66">
        <f t="shared" si="92"/>
        <v>1419.9999999999998</v>
      </c>
      <c r="M841" s="66">
        <f t="shared" si="93"/>
        <v>260</v>
      </c>
      <c r="N841" s="68">
        <f t="shared" si="94"/>
        <v>608</v>
      </c>
      <c r="O841" s="66">
        <f t="shared" si="95"/>
        <v>1418</v>
      </c>
      <c r="P841" s="68"/>
      <c r="Q841" s="66">
        <f t="shared" si="96"/>
        <v>4280</v>
      </c>
      <c r="R841" s="95">
        <v>1307</v>
      </c>
      <c r="S841" s="66">
        <f t="shared" si="97"/>
        <v>3098</v>
      </c>
      <c r="T841" s="95">
        <v>18693</v>
      </c>
      <c r="U841" s="67" t="s">
        <v>204</v>
      </c>
      <c r="V841" s="68" t="s">
        <v>316</v>
      </c>
    </row>
    <row r="842" spans="1:22" s="3" customFormat="1" ht="30" hidden="1" customHeight="1">
      <c r="A842" s="84">
        <v>836</v>
      </c>
      <c r="B842" s="84" t="s">
        <v>982</v>
      </c>
      <c r="C842" s="84" t="s">
        <v>87</v>
      </c>
      <c r="D842" s="84" t="s">
        <v>692</v>
      </c>
      <c r="E842" s="86" t="s">
        <v>925</v>
      </c>
      <c r="F842" s="87">
        <v>45383</v>
      </c>
      <c r="G842" s="87">
        <v>45597</v>
      </c>
      <c r="H842" s="95">
        <v>50000</v>
      </c>
      <c r="I842" s="95">
        <v>1854</v>
      </c>
      <c r="J842" s="88">
        <v>25</v>
      </c>
      <c r="K842" s="68">
        <f t="shared" ref="K842:K905" si="98">+H842*0.0287</f>
        <v>1435</v>
      </c>
      <c r="L842" s="66">
        <f t="shared" si="92"/>
        <v>3549.9999999999995</v>
      </c>
      <c r="M842" s="66">
        <f t="shared" si="93"/>
        <v>650</v>
      </c>
      <c r="N842" s="68">
        <f t="shared" si="94"/>
        <v>1520</v>
      </c>
      <c r="O842" s="66">
        <f t="shared" si="95"/>
        <v>3545.0000000000005</v>
      </c>
      <c r="P842" s="66"/>
      <c r="Q842" s="66">
        <f t="shared" si="96"/>
        <v>10700</v>
      </c>
      <c r="R842" s="95">
        <v>4834</v>
      </c>
      <c r="S842" s="66">
        <f t="shared" si="97"/>
        <v>7745</v>
      </c>
      <c r="T842" s="95">
        <v>45166</v>
      </c>
      <c r="U842" s="67" t="s">
        <v>204</v>
      </c>
      <c r="V842" s="68" t="s">
        <v>316</v>
      </c>
    </row>
    <row r="843" spans="1:22" s="3" customFormat="1" ht="30" hidden="1" customHeight="1">
      <c r="A843" s="84">
        <v>837</v>
      </c>
      <c r="B843" s="84" t="s">
        <v>1326</v>
      </c>
      <c r="C843" s="84" t="s">
        <v>303</v>
      </c>
      <c r="D843" s="84" t="s">
        <v>659</v>
      </c>
      <c r="E843" s="86" t="s">
        <v>972</v>
      </c>
      <c r="F843" s="87">
        <v>45474</v>
      </c>
      <c r="G843" s="87">
        <v>45809</v>
      </c>
      <c r="H843" s="95">
        <v>25000</v>
      </c>
      <c r="I843" s="94">
        <v>0</v>
      </c>
      <c r="J843" s="88">
        <v>25</v>
      </c>
      <c r="K843" s="68">
        <f t="shared" si="98"/>
        <v>717.5</v>
      </c>
      <c r="L843" s="66">
        <f t="shared" si="92"/>
        <v>1774.9999999999998</v>
      </c>
      <c r="M843" s="66">
        <f t="shared" si="93"/>
        <v>325</v>
      </c>
      <c r="N843" s="68">
        <f t="shared" si="94"/>
        <v>760</v>
      </c>
      <c r="O843" s="66">
        <f t="shared" si="95"/>
        <v>1772.5000000000002</v>
      </c>
      <c r="P843" s="90"/>
      <c r="Q843" s="66">
        <f t="shared" si="96"/>
        <v>5350</v>
      </c>
      <c r="R843" s="95">
        <v>1502.5</v>
      </c>
      <c r="S843" s="66">
        <f t="shared" si="97"/>
        <v>3872.5</v>
      </c>
      <c r="T843" s="95">
        <v>23497.5</v>
      </c>
      <c r="U843" s="67" t="s">
        <v>204</v>
      </c>
      <c r="V843" s="91" t="s">
        <v>315</v>
      </c>
    </row>
    <row r="844" spans="1:22" s="3" customFormat="1" ht="30" hidden="1" customHeight="1">
      <c r="A844" s="84">
        <v>838</v>
      </c>
      <c r="B844" s="84" t="s">
        <v>451</v>
      </c>
      <c r="C844" s="84" t="s">
        <v>473</v>
      </c>
      <c r="D844" s="84" t="s">
        <v>215</v>
      </c>
      <c r="E844" s="86" t="s">
        <v>925</v>
      </c>
      <c r="F844" s="87">
        <v>45412</v>
      </c>
      <c r="G844" s="87">
        <v>45656</v>
      </c>
      <c r="H844" s="95">
        <v>65000</v>
      </c>
      <c r="I844" s="95">
        <v>4427.58</v>
      </c>
      <c r="J844" s="88">
        <v>25</v>
      </c>
      <c r="K844" s="68">
        <f t="shared" si="98"/>
        <v>1865.5</v>
      </c>
      <c r="L844" s="66">
        <f t="shared" si="92"/>
        <v>4615</v>
      </c>
      <c r="M844" s="66">
        <f t="shared" si="93"/>
        <v>845</v>
      </c>
      <c r="N844" s="68">
        <f t="shared" si="94"/>
        <v>1976</v>
      </c>
      <c r="O844" s="66">
        <f t="shared" si="95"/>
        <v>4608.5</v>
      </c>
      <c r="P844" s="66"/>
      <c r="Q844" s="66">
        <f t="shared" si="96"/>
        <v>13910</v>
      </c>
      <c r="R844" s="95">
        <v>8294.08</v>
      </c>
      <c r="S844" s="66">
        <f t="shared" si="97"/>
        <v>10068.5</v>
      </c>
      <c r="T844" s="95">
        <v>56705.919999999998</v>
      </c>
      <c r="U844" s="67" t="s">
        <v>204</v>
      </c>
      <c r="V844" s="68" t="s">
        <v>316</v>
      </c>
    </row>
    <row r="845" spans="1:22" s="3" customFormat="1" ht="30" hidden="1" customHeight="1">
      <c r="A845" s="84">
        <v>839</v>
      </c>
      <c r="B845" s="84" t="s">
        <v>1525</v>
      </c>
      <c r="C845" s="84" t="s">
        <v>1567</v>
      </c>
      <c r="D845" s="84" t="s">
        <v>1568</v>
      </c>
      <c r="E845" s="86" t="s">
        <v>972</v>
      </c>
      <c r="F845" s="87">
        <v>45505</v>
      </c>
      <c r="G845" s="87">
        <v>45689</v>
      </c>
      <c r="H845" s="95">
        <v>13000</v>
      </c>
      <c r="I845" s="94">
        <v>0</v>
      </c>
      <c r="J845" s="88">
        <v>25</v>
      </c>
      <c r="K845" s="68">
        <f t="shared" si="98"/>
        <v>373.1</v>
      </c>
      <c r="L845" s="66">
        <f t="shared" si="92"/>
        <v>922.99999999999989</v>
      </c>
      <c r="M845" s="66">
        <f t="shared" si="93"/>
        <v>169</v>
      </c>
      <c r="N845" s="68">
        <f t="shared" si="94"/>
        <v>395.2</v>
      </c>
      <c r="O845" s="66">
        <f t="shared" si="95"/>
        <v>921.7</v>
      </c>
      <c r="P845" s="93"/>
      <c r="Q845" s="66">
        <f t="shared" si="96"/>
        <v>2782</v>
      </c>
      <c r="R845" s="94">
        <v>793.3</v>
      </c>
      <c r="S845" s="66">
        <f t="shared" si="97"/>
        <v>2013.7</v>
      </c>
      <c r="T845" s="95">
        <v>12206.7</v>
      </c>
      <c r="U845" s="67" t="s">
        <v>204</v>
      </c>
      <c r="V845" s="91" t="s">
        <v>316</v>
      </c>
    </row>
    <row r="846" spans="1:22" s="3" customFormat="1" ht="30" hidden="1" customHeight="1">
      <c r="A846" s="84">
        <v>840</v>
      </c>
      <c r="B846" s="84" t="s">
        <v>1526</v>
      </c>
      <c r="C846" s="84" t="s">
        <v>1567</v>
      </c>
      <c r="D846" s="84" t="s">
        <v>1568</v>
      </c>
      <c r="E846" s="86" t="s">
        <v>972</v>
      </c>
      <c r="F846" s="87">
        <v>45505</v>
      </c>
      <c r="G846" s="87">
        <v>45689</v>
      </c>
      <c r="H846" s="95">
        <v>13000</v>
      </c>
      <c r="I846" s="94">
        <v>0</v>
      </c>
      <c r="J846" s="88">
        <v>25</v>
      </c>
      <c r="K846" s="68">
        <f t="shared" si="98"/>
        <v>373.1</v>
      </c>
      <c r="L846" s="66">
        <f t="shared" si="92"/>
        <v>922.99999999999989</v>
      </c>
      <c r="M846" s="66">
        <f t="shared" si="93"/>
        <v>169</v>
      </c>
      <c r="N846" s="68">
        <f t="shared" si="94"/>
        <v>395.2</v>
      </c>
      <c r="O846" s="66">
        <f t="shared" si="95"/>
        <v>921.7</v>
      </c>
      <c r="P846" s="93"/>
      <c r="Q846" s="66">
        <f t="shared" si="96"/>
        <v>2782</v>
      </c>
      <c r="R846" s="94">
        <v>793.3</v>
      </c>
      <c r="S846" s="66">
        <f t="shared" si="97"/>
        <v>2013.7</v>
      </c>
      <c r="T846" s="95">
        <v>12206.7</v>
      </c>
      <c r="U846" s="67" t="s">
        <v>204</v>
      </c>
      <c r="V846" s="91" t="s">
        <v>316</v>
      </c>
    </row>
    <row r="847" spans="1:22" s="3" customFormat="1" ht="30" hidden="1" customHeight="1">
      <c r="A847" s="84">
        <v>841</v>
      </c>
      <c r="B847" s="84" t="s">
        <v>130</v>
      </c>
      <c r="C847" s="84" t="s">
        <v>26</v>
      </c>
      <c r="D847" s="84" t="s">
        <v>802</v>
      </c>
      <c r="E847" s="86" t="s">
        <v>925</v>
      </c>
      <c r="F847" s="87">
        <v>45412</v>
      </c>
      <c r="G847" s="87">
        <v>45656</v>
      </c>
      <c r="H847" s="95">
        <v>20000</v>
      </c>
      <c r="I847" s="94">
        <v>0</v>
      </c>
      <c r="J847" s="88">
        <v>25</v>
      </c>
      <c r="K847" s="68">
        <f t="shared" si="98"/>
        <v>574</v>
      </c>
      <c r="L847" s="66">
        <f t="shared" si="92"/>
        <v>1419.9999999999998</v>
      </c>
      <c r="M847" s="66">
        <f t="shared" si="93"/>
        <v>260</v>
      </c>
      <c r="N847" s="68">
        <f t="shared" si="94"/>
        <v>608</v>
      </c>
      <c r="O847" s="66">
        <f t="shared" si="95"/>
        <v>1418</v>
      </c>
      <c r="P847" s="66"/>
      <c r="Q847" s="66">
        <f t="shared" si="96"/>
        <v>4280</v>
      </c>
      <c r="R847" s="95">
        <v>1207</v>
      </c>
      <c r="S847" s="66">
        <f t="shared" si="97"/>
        <v>3098</v>
      </c>
      <c r="T847" s="95">
        <v>18793</v>
      </c>
      <c r="U847" s="67" t="s">
        <v>204</v>
      </c>
      <c r="V847" s="68" t="s">
        <v>316</v>
      </c>
    </row>
    <row r="848" spans="1:22" s="3" customFormat="1" ht="30" hidden="1" customHeight="1">
      <c r="A848" s="84">
        <v>842</v>
      </c>
      <c r="B848" s="84" t="s">
        <v>118</v>
      </c>
      <c r="C848" s="84" t="s">
        <v>26</v>
      </c>
      <c r="D848" s="84" t="s">
        <v>664</v>
      </c>
      <c r="E848" s="86" t="s">
        <v>925</v>
      </c>
      <c r="F848" s="87">
        <v>45383</v>
      </c>
      <c r="G848" s="87">
        <v>45597</v>
      </c>
      <c r="H848" s="95">
        <v>20000</v>
      </c>
      <c r="I848" s="94">
        <v>0</v>
      </c>
      <c r="J848" s="88">
        <v>25</v>
      </c>
      <c r="K848" s="68">
        <f t="shared" si="98"/>
        <v>574</v>
      </c>
      <c r="L848" s="66">
        <f t="shared" si="92"/>
        <v>1419.9999999999998</v>
      </c>
      <c r="M848" s="66">
        <f t="shared" si="93"/>
        <v>260</v>
      </c>
      <c r="N848" s="68">
        <f t="shared" si="94"/>
        <v>608</v>
      </c>
      <c r="O848" s="66">
        <f t="shared" si="95"/>
        <v>1418</v>
      </c>
      <c r="P848" s="66"/>
      <c r="Q848" s="66">
        <f t="shared" si="96"/>
        <v>4280</v>
      </c>
      <c r="R848" s="95">
        <v>9839.35</v>
      </c>
      <c r="S848" s="66">
        <f t="shared" si="97"/>
        <v>3098</v>
      </c>
      <c r="T848" s="95">
        <v>10160.65</v>
      </c>
      <c r="U848" s="67" t="s">
        <v>204</v>
      </c>
      <c r="V848" s="68" t="s">
        <v>316</v>
      </c>
    </row>
    <row r="849" spans="1:22" s="3" customFormat="1" ht="30" hidden="1" customHeight="1">
      <c r="A849" s="84">
        <v>843</v>
      </c>
      <c r="B849" s="84" t="s">
        <v>290</v>
      </c>
      <c r="C849" s="84" t="s">
        <v>26</v>
      </c>
      <c r="D849" s="84" t="s">
        <v>658</v>
      </c>
      <c r="E849" s="86" t="s">
        <v>925</v>
      </c>
      <c r="F849" s="87">
        <v>45444</v>
      </c>
      <c r="G849" s="87">
        <v>45627</v>
      </c>
      <c r="H849" s="95">
        <v>20000</v>
      </c>
      <c r="I849" s="94">
        <v>0</v>
      </c>
      <c r="J849" s="88">
        <v>25</v>
      </c>
      <c r="K849" s="68">
        <f t="shared" si="98"/>
        <v>574</v>
      </c>
      <c r="L849" s="66">
        <f t="shared" si="92"/>
        <v>1419.9999999999998</v>
      </c>
      <c r="M849" s="66">
        <f t="shared" si="93"/>
        <v>260</v>
      </c>
      <c r="N849" s="68">
        <f t="shared" si="94"/>
        <v>608</v>
      </c>
      <c r="O849" s="66">
        <f t="shared" si="95"/>
        <v>1418</v>
      </c>
      <c r="P849" s="67"/>
      <c r="Q849" s="66">
        <f t="shared" si="96"/>
        <v>4280</v>
      </c>
      <c r="R849" s="95">
        <v>1307</v>
      </c>
      <c r="S849" s="66">
        <f t="shared" si="97"/>
        <v>3098</v>
      </c>
      <c r="T849" s="95">
        <v>18693</v>
      </c>
      <c r="U849" s="67" t="s">
        <v>204</v>
      </c>
      <c r="V849" s="68" t="s">
        <v>316</v>
      </c>
    </row>
    <row r="850" spans="1:22" s="3" customFormat="1" ht="30" hidden="1" customHeight="1">
      <c r="A850" s="84">
        <v>844</v>
      </c>
      <c r="B850" s="84" t="s">
        <v>909</v>
      </c>
      <c r="C850" s="84" t="s">
        <v>477</v>
      </c>
      <c r="D850" s="84" t="s">
        <v>244</v>
      </c>
      <c r="E850" s="86" t="s">
        <v>925</v>
      </c>
      <c r="F850" s="87">
        <v>45412</v>
      </c>
      <c r="G850" s="87">
        <v>45656</v>
      </c>
      <c r="H850" s="95">
        <v>46000</v>
      </c>
      <c r="I850" s="95">
        <v>1289.46</v>
      </c>
      <c r="J850" s="88">
        <v>25</v>
      </c>
      <c r="K850" s="68">
        <f t="shared" si="98"/>
        <v>1320.2</v>
      </c>
      <c r="L850" s="66">
        <f t="shared" si="92"/>
        <v>3265.9999999999995</v>
      </c>
      <c r="M850" s="66">
        <f t="shared" si="93"/>
        <v>598</v>
      </c>
      <c r="N850" s="68">
        <f t="shared" si="94"/>
        <v>1398.4</v>
      </c>
      <c r="O850" s="66">
        <f t="shared" si="95"/>
        <v>3261.4</v>
      </c>
      <c r="P850" s="66"/>
      <c r="Q850" s="66">
        <f t="shared" si="96"/>
        <v>9844</v>
      </c>
      <c r="R850" s="95">
        <v>4133.0600000000004</v>
      </c>
      <c r="S850" s="66">
        <f t="shared" si="97"/>
        <v>7125.4</v>
      </c>
      <c r="T850" s="95">
        <v>41866.94</v>
      </c>
      <c r="U850" s="67" t="s">
        <v>204</v>
      </c>
      <c r="V850" s="68" t="s">
        <v>315</v>
      </c>
    </row>
    <row r="851" spans="1:22" s="3" customFormat="1" ht="30" hidden="1" customHeight="1">
      <c r="A851" s="84">
        <v>845</v>
      </c>
      <c r="B851" s="84" t="s">
        <v>1327</v>
      </c>
      <c r="C851" s="84" t="s">
        <v>1418</v>
      </c>
      <c r="D851" s="84" t="s">
        <v>754</v>
      </c>
      <c r="E851" s="86" t="s">
        <v>972</v>
      </c>
      <c r="F851" s="87">
        <v>45474</v>
      </c>
      <c r="G851" s="87">
        <v>45809</v>
      </c>
      <c r="H851" s="95">
        <v>10000</v>
      </c>
      <c r="I851" s="94">
        <v>0</v>
      </c>
      <c r="J851" s="88">
        <v>25</v>
      </c>
      <c r="K851" s="68">
        <f t="shared" si="98"/>
        <v>287</v>
      </c>
      <c r="L851" s="66">
        <f t="shared" si="92"/>
        <v>709.99999999999989</v>
      </c>
      <c r="M851" s="66">
        <f t="shared" si="93"/>
        <v>130</v>
      </c>
      <c r="N851" s="68">
        <f t="shared" si="94"/>
        <v>304</v>
      </c>
      <c r="O851" s="66">
        <f t="shared" si="95"/>
        <v>709</v>
      </c>
      <c r="P851" s="66"/>
      <c r="Q851" s="66">
        <f t="shared" si="96"/>
        <v>2140</v>
      </c>
      <c r="R851" s="94">
        <v>616</v>
      </c>
      <c r="S851" s="66">
        <f t="shared" si="97"/>
        <v>1549</v>
      </c>
      <c r="T851" s="95">
        <v>9384</v>
      </c>
      <c r="U851" s="67" t="s">
        <v>204</v>
      </c>
      <c r="V851" s="68" t="s">
        <v>315</v>
      </c>
    </row>
    <row r="852" spans="1:22" s="3" customFormat="1" ht="30" hidden="1" customHeight="1">
      <c r="A852" s="84">
        <v>846</v>
      </c>
      <c r="B852" s="84" t="s">
        <v>848</v>
      </c>
      <c r="C852" s="84" t="s">
        <v>730</v>
      </c>
      <c r="D852" s="84" t="s">
        <v>964</v>
      </c>
      <c r="E852" s="86" t="s">
        <v>925</v>
      </c>
      <c r="F852" s="87">
        <v>45352</v>
      </c>
      <c r="G852" s="87">
        <v>45536</v>
      </c>
      <c r="H852" s="95">
        <v>45000</v>
      </c>
      <c r="I852" s="95">
        <v>1148.33</v>
      </c>
      <c r="J852" s="88">
        <v>25</v>
      </c>
      <c r="K852" s="68">
        <f t="shared" si="98"/>
        <v>1291.5</v>
      </c>
      <c r="L852" s="66">
        <f t="shared" si="92"/>
        <v>3194.9999999999995</v>
      </c>
      <c r="M852" s="66">
        <f t="shared" si="93"/>
        <v>585</v>
      </c>
      <c r="N852" s="68">
        <f t="shared" si="94"/>
        <v>1368</v>
      </c>
      <c r="O852" s="66">
        <f t="shared" si="95"/>
        <v>3190.5</v>
      </c>
      <c r="P852" s="92"/>
      <c r="Q852" s="66">
        <f t="shared" si="96"/>
        <v>9630</v>
      </c>
      <c r="R852" s="95">
        <v>13754.84</v>
      </c>
      <c r="S852" s="66">
        <f t="shared" si="97"/>
        <v>6970.5</v>
      </c>
      <c r="T852" s="95">
        <v>31245.16</v>
      </c>
      <c r="U852" s="67" t="s">
        <v>204</v>
      </c>
      <c r="V852" s="89" t="s">
        <v>315</v>
      </c>
    </row>
    <row r="853" spans="1:22" s="3" customFormat="1" ht="30" hidden="1" customHeight="1">
      <c r="A853" s="84">
        <v>847</v>
      </c>
      <c r="B853" s="84" t="s">
        <v>1328</v>
      </c>
      <c r="C853" s="84" t="s">
        <v>8</v>
      </c>
      <c r="D853" s="84" t="s">
        <v>692</v>
      </c>
      <c r="E853" s="86" t="s">
        <v>972</v>
      </c>
      <c r="F853" s="87">
        <v>45474</v>
      </c>
      <c r="G853" s="87">
        <v>45809</v>
      </c>
      <c r="H853" s="95">
        <v>10000</v>
      </c>
      <c r="I853" s="94">
        <v>0</v>
      </c>
      <c r="J853" s="88">
        <v>25</v>
      </c>
      <c r="K853" s="68">
        <f t="shared" si="98"/>
        <v>287</v>
      </c>
      <c r="L853" s="66">
        <f t="shared" si="92"/>
        <v>709.99999999999989</v>
      </c>
      <c r="M853" s="66">
        <f t="shared" si="93"/>
        <v>130</v>
      </c>
      <c r="N853" s="68">
        <f t="shared" si="94"/>
        <v>304</v>
      </c>
      <c r="O853" s="66">
        <f t="shared" si="95"/>
        <v>709</v>
      </c>
      <c r="P853" s="92"/>
      <c r="Q853" s="66">
        <f t="shared" si="96"/>
        <v>2140</v>
      </c>
      <c r="R853" s="94">
        <v>616</v>
      </c>
      <c r="S853" s="66">
        <f t="shared" si="97"/>
        <v>1549</v>
      </c>
      <c r="T853" s="95">
        <v>9384</v>
      </c>
      <c r="U853" s="67" t="s">
        <v>204</v>
      </c>
      <c r="V853" s="89" t="s">
        <v>315</v>
      </c>
    </row>
    <row r="854" spans="1:22" s="3" customFormat="1" ht="30" hidden="1" customHeight="1">
      <c r="A854" s="84">
        <v>848</v>
      </c>
      <c r="B854" s="84" t="s">
        <v>1329</v>
      </c>
      <c r="C854" s="84" t="s">
        <v>52</v>
      </c>
      <c r="D854" s="84" t="s">
        <v>701</v>
      </c>
      <c r="E854" s="86" t="s">
        <v>972</v>
      </c>
      <c r="F854" s="87">
        <v>45474</v>
      </c>
      <c r="G854" s="87">
        <v>45809</v>
      </c>
      <c r="H854" s="95">
        <v>40000</v>
      </c>
      <c r="I854" s="94">
        <v>442.65</v>
      </c>
      <c r="J854" s="88">
        <v>25</v>
      </c>
      <c r="K854" s="68">
        <f t="shared" si="98"/>
        <v>1148</v>
      </c>
      <c r="L854" s="66">
        <f t="shared" si="92"/>
        <v>2839.9999999999995</v>
      </c>
      <c r="M854" s="66">
        <f t="shared" si="93"/>
        <v>520</v>
      </c>
      <c r="N854" s="68">
        <f t="shared" si="94"/>
        <v>1216</v>
      </c>
      <c r="O854" s="66">
        <f t="shared" si="95"/>
        <v>2836</v>
      </c>
      <c r="P854" s="92"/>
      <c r="Q854" s="66">
        <f t="shared" si="96"/>
        <v>8560</v>
      </c>
      <c r="R854" s="95">
        <v>2831.65</v>
      </c>
      <c r="S854" s="66">
        <f t="shared" si="97"/>
        <v>6196</v>
      </c>
      <c r="T854" s="95">
        <v>37168.35</v>
      </c>
      <c r="U854" s="67" t="s">
        <v>204</v>
      </c>
      <c r="V854" s="89" t="s">
        <v>315</v>
      </c>
    </row>
    <row r="855" spans="1:22" s="3" customFormat="1" ht="30" hidden="1" customHeight="1">
      <c r="A855" s="84">
        <v>849</v>
      </c>
      <c r="B855" s="84" t="s">
        <v>1162</v>
      </c>
      <c r="C855" s="84" t="s">
        <v>26</v>
      </c>
      <c r="D855" s="84" t="s">
        <v>210</v>
      </c>
      <c r="E855" s="86" t="s">
        <v>925</v>
      </c>
      <c r="F855" s="87">
        <v>45352</v>
      </c>
      <c r="G855" s="87">
        <v>45536</v>
      </c>
      <c r="H855" s="95">
        <v>38000</v>
      </c>
      <c r="I855" s="94">
        <v>160.38</v>
      </c>
      <c r="J855" s="88">
        <v>25</v>
      </c>
      <c r="K855" s="68">
        <f t="shared" si="98"/>
        <v>1090.5999999999999</v>
      </c>
      <c r="L855" s="66">
        <f t="shared" si="92"/>
        <v>2697.9999999999995</v>
      </c>
      <c r="M855" s="66">
        <f t="shared" si="93"/>
        <v>494</v>
      </c>
      <c r="N855" s="68">
        <f t="shared" si="94"/>
        <v>1155.2</v>
      </c>
      <c r="O855" s="66">
        <f t="shared" si="95"/>
        <v>2694.2000000000003</v>
      </c>
      <c r="P855" s="92"/>
      <c r="Q855" s="66">
        <f t="shared" si="96"/>
        <v>8132</v>
      </c>
      <c r="R855" s="95">
        <v>2531.1799999999998</v>
      </c>
      <c r="S855" s="66">
        <f t="shared" si="97"/>
        <v>5886.2</v>
      </c>
      <c r="T855" s="95">
        <v>35468.82</v>
      </c>
      <c r="U855" s="67" t="s">
        <v>204</v>
      </c>
      <c r="V855" s="89" t="s">
        <v>315</v>
      </c>
    </row>
    <row r="856" spans="1:22" s="3" customFormat="1" ht="30" hidden="1" customHeight="1">
      <c r="A856" s="84">
        <v>850</v>
      </c>
      <c r="B856" s="84" t="s">
        <v>266</v>
      </c>
      <c r="C856" s="84" t="s">
        <v>52</v>
      </c>
      <c r="D856" s="84" t="s">
        <v>1136</v>
      </c>
      <c r="E856" s="86" t="s">
        <v>925</v>
      </c>
      <c r="F856" s="87">
        <v>45474</v>
      </c>
      <c r="G856" s="87">
        <v>45809</v>
      </c>
      <c r="H856" s="95">
        <v>65000</v>
      </c>
      <c r="I856" s="95">
        <v>4427.58</v>
      </c>
      <c r="J856" s="88">
        <v>25</v>
      </c>
      <c r="K856" s="68">
        <f t="shared" si="98"/>
        <v>1865.5</v>
      </c>
      <c r="L856" s="66">
        <f t="shared" si="92"/>
        <v>4615</v>
      </c>
      <c r="M856" s="66">
        <f t="shared" si="93"/>
        <v>845</v>
      </c>
      <c r="N856" s="68">
        <f t="shared" si="94"/>
        <v>1976</v>
      </c>
      <c r="O856" s="66">
        <f t="shared" si="95"/>
        <v>4608.5</v>
      </c>
      <c r="P856" s="66"/>
      <c r="Q856" s="66">
        <f t="shared" si="96"/>
        <v>13910</v>
      </c>
      <c r="R856" s="95">
        <v>8394.08</v>
      </c>
      <c r="S856" s="66">
        <f t="shared" si="97"/>
        <v>10068.5</v>
      </c>
      <c r="T856" s="95">
        <v>56605.919999999998</v>
      </c>
      <c r="U856" s="67" t="s">
        <v>204</v>
      </c>
      <c r="V856" s="68" t="s">
        <v>316</v>
      </c>
    </row>
    <row r="857" spans="1:22" s="3" customFormat="1" ht="30" hidden="1" customHeight="1">
      <c r="A857" s="84">
        <v>851</v>
      </c>
      <c r="B857" s="84" t="s">
        <v>1330</v>
      </c>
      <c r="C857" s="84" t="s">
        <v>1112</v>
      </c>
      <c r="D857" s="84" t="s">
        <v>695</v>
      </c>
      <c r="E857" s="86" t="s">
        <v>972</v>
      </c>
      <c r="F857" s="87">
        <v>45474</v>
      </c>
      <c r="G857" s="87">
        <v>45809</v>
      </c>
      <c r="H857" s="95">
        <v>70000</v>
      </c>
      <c r="I857" s="95">
        <v>5368.48</v>
      </c>
      <c r="J857" s="88">
        <v>25</v>
      </c>
      <c r="K857" s="68">
        <f t="shared" si="98"/>
        <v>2009</v>
      </c>
      <c r="L857" s="66">
        <f t="shared" si="92"/>
        <v>4970</v>
      </c>
      <c r="M857" s="66">
        <f t="shared" si="93"/>
        <v>910</v>
      </c>
      <c r="N857" s="68">
        <f t="shared" si="94"/>
        <v>2128</v>
      </c>
      <c r="O857" s="66">
        <f t="shared" si="95"/>
        <v>4963</v>
      </c>
      <c r="P857" s="66"/>
      <c r="Q857" s="66">
        <f t="shared" si="96"/>
        <v>14980</v>
      </c>
      <c r="R857" s="95">
        <v>9530.48</v>
      </c>
      <c r="S857" s="66">
        <f t="shared" si="97"/>
        <v>10843</v>
      </c>
      <c r="T857" s="95">
        <v>60469.52</v>
      </c>
      <c r="U857" s="67" t="s">
        <v>204</v>
      </c>
      <c r="V857" s="68" t="s">
        <v>315</v>
      </c>
    </row>
    <row r="858" spans="1:22" s="3" customFormat="1" ht="30" hidden="1" customHeight="1">
      <c r="A858" s="84">
        <v>852</v>
      </c>
      <c r="B858" s="84" t="s">
        <v>528</v>
      </c>
      <c r="C858" s="84" t="s">
        <v>70</v>
      </c>
      <c r="D858" s="84" t="s">
        <v>700</v>
      </c>
      <c r="E858" s="86" t="s">
        <v>925</v>
      </c>
      <c r="F858" s="87">
        <v>45383</v>
      </c>
      <c r="G858" s="87">
        <v>45597</v>
      </c>
      <c r="H858" s="95">
        <v>35000</v>
      </c>
      <c r="I858" s="94">
        <v>0</v>
      </c>
      <c r="J858" s="88">
        <v>25</v>
      </c>
      <c r="K858" s="68">
        <f t="shared" si="98"/>
        <v>1004.5</v>
      </c>
      <c r="L858" s="66">
        <f t="shared" si="92"/>
        <v>2485</v>
      </c>
      <c r="M858" s="66">
        <f t="shared" si="93"/>
        <v>455</v>
      </c>
      <c r="N858" s="68">
        <f t="shared" si="94"/>
        <v>1064</v>
      </c>
      <c r="O858" s="66">
        <f t="shared" si="95"/>
        <v>2481.5</v>
      </c>
      <c r="P858" s="66"/>
      <c r="Q858" s="66">
        <f t="shared" si="96"/>
        <v>7490</v>
      </c>
      <c r="R858" s="95">
        <v>2093.5</v>
      </c>
      <c r="S858" s="66">
        <f t="shared" si="97"/>
        <v>5421.5</v>
      </c>
      <c r="T858" s="95">
        <v>32906.5</v>
      </c>
      <c r="U858" s="67" t="s">
        <v>204</v>
      </c>
      <c r="V858" s="68" t="s">
        <v>316</v>
      </c>
    </row>
    <row r="859" spans="1:22" s="3" customFormat="1" ht="30" hidden="1" customHeight="1">
      <c r="A859" s="84">
        <v>853</v>
      </c>
      <c r="B859" s="84" t="s">
        <v>602</v>
      </c>
      <c r="C859" s="84" t="s">
        <v>26</v>
      </c>
      <c r="D859" s="84" t="s">
        <v>615</v>
      </c>
      <c r="E859" s="86" t="s">
        <v>925</v>
      </c>
      <c r="F859" s="87">
        <v>45413</v>
      </c>
      <c r="G859" s="87">
        <v>45597</v>
      </c>
      <c r="H859" s="95">
        <v>20000</v>
      </c>
      <c r="I859" s="94">
        <v>0</v>
      </c>
      <c r="J859" s="88">
        <v>25</v>
      </c>
      <c r="K859" s="68">
        <f t="shared" si="98"/>
        <v>574</v>
      </c>
      <c r="L859" s="66">
        <f t="shared" si="92"/>
        <v>1419.9999999999998</v>
      </c>
      <c r="M859" s="66">
        <f t="shared" si="93"/>
        <v>260</v>
      </c>
      <c r="N859" s="68">
        <f t="shared" si="94"/>
        <v>608</v>
      </c>
      <c r="O859" s="66">
        <f t="shared" si="95"/>
        <v>1418</v>
      </c>
      <c r="P859" s="66"/>
      <c r="Q859" s="66">
        <f t="shared" si="96"/>
        <v>4280</v>
      </c>
      <c r="R859" s="95">
        <v>1207</v>
      </c>
      <c r="S859" s="66">
        <f t="shared" si="97"/>
        <v>3098</v>
      </c>
      <c r="T859" s="95">
        <v>18793</v>
      </c>
      <c r="U859" s="67" t="s">
        <v>204</v>
      </c>
      <c r="V859" s="68" t="s">
        <v>315</v>
      </c>
    </row>
    <row r="860" spans="1:22" s="3" customFormat="1" ht="30" hidden="1" customHeight="1">
      <c r="A860" s="84">
        <v>854</v>
      </c>
      <c r="B860" s="84" t="s">
        <v>153</v>
      </c>
      <c r="C860" s="84" t="s">
        <v>26</v>
      </c>
      <c r="D860" s="84" t="s">
        <v>807</v>
      </c>
      <c r="E860" s="86" t="s">
        <v>925</v>
      </c>
      <c r="F860" s="87">
        <v>45504</v>
      </c>
      <c r="G860" s="87">
        <v>45869</v>
      </c>
      <c r="H860" s="95">
        <v>20000</v>
      </c>
      <c r="I860" s="94">
        <v>0</v>
      </c>
      <c r="J860" s="88">
        <v>25</v>
      </c>
      <c r="K860" s="68">
        <f t="shared" si="98"/>
        <v>574</v>
      </c>
      <c r="L860" s="66">
        <f t="shared" si="92"/>
        <v>1419.9999999999998</v>
      </c>
      <c r="M860" s="66">
        <f t="shared" si="93"/>
        <v>260</v>
      </c>
      <c r="N860" s="68">
        <f t="shared" si="94"/>
        <v>608</v>
      </c>
      <c r="O860" s="66">
        <f t="shared" si="95"/>
        <v>1418</v>
      </c>
      <c r="P860" s="66"/>
      <c r="Q860" s="66">
        <f t="shared" si="96"/>
        <v>4280</v>
      </c>
      <c r="R860" s="95">
        <v>1307</v>
      </c>
      <c r="S860" s="66">
        <f t="shared" si="97"/>
        <v>3098</v>
      </c>
      <c r="T860" s="95">
        <v>18693</v>
      </c>
      <c r="U860" s="67" t="s">
        <v>204</v>
      </c>
      <c r="V860" s="68" t="s">
        <v>315</v>
      </c>
    </row>
    <row r="861" spans="1:22" s="3" customFormat="1" ht="30" hidden="1" customHeight="1">
      <c r="A861" s="84">
        <v>855</v>
      </c>
      <c r="B861" s="84" t="s">
        <v>1527</v>
      </c>
      <c r="C861" s="84" t="s">
        <v>1567</v>
      </c>
      <c r="D861" s="84" t="s">
        <v>1568</v>
      </c>
      <c r="E861" s="86" t="s">
        <v>972</v>
      </c>
      <c r="F861" s="87">
        <v>45505</v>
      </c>
      <c r="G861" s="87">
        <v>45689</v>
      </c>
      <c r="H861" s="95">
        <v>13000</v>
      </c>
      <c r="I861" s="94">
        <v>0</v>
      </c>
      <c r="J861" s="88">
        <v>25</v>
      </c>
      <c r="K861" s="68">
        <f t="shared" si="98"/>
        <v>373.1</v>
      </c>
      <c r="L861" s="66">
        <f t="shared" si="92"/>
        <v>922.99999999999989</v>
      </c>
      <c r="M861" s="66">
        <f t="shared" si="93"/>
        <v>169</v>
      </c>
      <c r="N861" s="68">
        <f t="shared" si="94"/>
        <v>395.2</v>
      </c>
      <c r="O861" s="66">
        <f t="shared" si="95"/>
        <v>921.7</v>
      </c>
      <c r="P861" s="93"/>
      <c r="Q861" s="66">
        <f t="shared" si="96"/>
        <v>2782</v>
      </c>
      <c r="R861" s="94">
        <v>793.3</v>
      </c>
      <c r="S861" s="66">
        <f t="shared" si="97"/>
        <v>2013.7</v>
      </c>
      <c r="T861" s="95">
        <v>12206.7</v>
      </c>
      <c r="U861" s="67" t="s">
        <v>204</v>
      </c>
      <c r="V861" s="91" t="s">
        <v>316</v>
      </c>
    </row>
    <row r="862" spans="1:22" s="3" customFormat="1" ht="30" hidden="1" customHeight="1">
      <c r="A862" s="84">
        <v>856</v>
      </c>
      <c r="B862" s="84" t="s">
        <v>1528</v>
      </c>
      <c r="C862" s="84" t="s">
        <v>1567</v>
      </c>
      <c r="D862" s="84" t="s">
        <v>1568</v>
      </c>
      <c r="E862" s="86" t="s">
        <v>972</v>
      </c>
      <c r="F862" s="87">
        <v>45505</v>
      </c>
      <c r="G862" s="87">
        <v>45689</v>
      </c>
      <c r="H862" s="95">
        <v>13000</v>
      </c>
      <c r="I862" s="94">
        <v>0</v>
      </c>
      <c r="J862" s="88">
        <v>25</v>
      </c>
      <c r="K862" s="68">
        <f t="shared" si="98"/>
        <v>373.1</v>
      </c>
      <c r="L862" s="66">
        <f t="shared" si="92"/>
        <v>922.99999999999989</v>
      </c>
      <c r="M862" s="66">
        <f t="shared" si="93"/>
        <v>169</v>
      </c>
      <c r="N862" s="68">
        <f t="shared" si="94"/>
        <v>395.2</v>
      </c>
      <c r="O862" s="66">
        <f t="shared" si="95"/>
        <v>921.7</v>
      </c>
      <c r="P862" s="93"/>
      <c r="Q862" s="66">
        <f t="shared" si="96"/>
        <v>2782</v>
      </c>
      <c r="R862" s="94">
        <v>793.3</v>
      </c>
      <c r="S862" s="66">
        <f t="shared" si="97"/>
        <v>2013.7</v>
      </c>
      <c r="T862" s="95">
        <v>12206.7</v>
      </c>
      <c r="U862" s="67" t="s">
        <v>204</v>
      </c>
      <c r="V862" s="91" t="s">
        <v>316</v>
      </c>
    </row>
    <row r="863" spans="1:22" s="3" customFormat="1" ht="30" hidden="1" customHeight="1">
      <c r="A863" s="84">
        <v>857</v>
      </c>
      <c r="B863" s="84" t="s">
        <v>1596</v>
      </c>
      <c r="C863" s="84" t="s">
        <v>303</v>
      </c>
      <c r="D863" s="84" t="s">
        <v>212</v>
      </c>
      <c r="E863" s="86"/>
      <c r="F863" s="87">
        <v>45444</v>
      </c>
      <c r="G863" s="87">
        <v>45627</v>
      </c>
      <c r="H863" s="95">
        <v>75000</v>
      </c>
      <c r="I863" s="95">
        <v>6309.38</v>
      </c>
      <c r="J863" s="88">
        <v>25</v>
      </c>
      <c r="K863" s="68">
        <f t="shared" si="98"/>
        <v>2152.5</v>
      </c>
      <c r="L863" s="66">
        <f t="shared" si="92"/>
        <v>5324.9999999999991</v>
      </c>
      <c r="M863" s="66">
        <f t="shared" si="93"/>
        <v>975</v>
      </c>
      <c r="N863" s="68">
        <f t="shared" si="94"/>
        <v>2280</v>
      </c>
      <c r="O863" s="66">
        <f t="shared" si="95"/>
        <v>5317.5</v>
      </c>
      <c r="P863" s="93"/>
      <c r="Q863" s="66">
        <f t="shared" si="96"/>
        <v>16050</v>
      </c>
      <c r="R863" s="95">
        <v>16266.88</v>
      </c>
      <c r="S863" s="66">
        <f t="shared" si="97"/>
        <v>11617.5</v>
      </c>
      <c r="T863" s="95">
        <v>58733.120000000003</v>
      </c>
      <c r="U863" s="67" t="s">
        <v>204</v>
      </c>
      <c r="V863" s="91" t="s">
        <v>316</v>
      </c>
    </row>
    <row r="864" spans="1:22" s="3" customFormat="1" ht="30" hidden="1" customHeight="1">
      <c r="A864" s="84">
        <v>858</v>
      </c>
      <c r="B864" s="84" t="s">
        <v>1331</v>
      </c>
      <c r="C864" s="84" t="s">
        <v>17</v>
      </c>
      <c r="D864" s="84" t="s">
        <v>992</v>
      </c>
      <c r="E864" s="86" t="s">
        <v>972</v>
      </c>
      <c r="F864" s="87">
        <v>45474</v>
      </c>
      <c r="G864" s="87">
        <v>45809</v>
      </c>
      <c r="H864" s="95">
        <v>10000</v>
      </c>
      <c r="I864" s="94">
        <v>0</v>
      </c>
      <c r="J864" s="88">
        <v>25</v>
      </c>
      <c r="K864" s="68">
        <f t="shared" si="98"/>
        <v>287</v>
      </c>
      <c r="L864" s="66">
        <f t="shared" si="92"/>
        <v>709.99999999999989</v>
      </c>
      <c r="M864" s="66">
        <f t="shared" si="93"/>
        <v>130</v>
      </c>
      <c r="N864" s="68">
        <f t="shared" si="94"/>
        <v>304</v>
      </c>
      <c r="O864" s="66">
        <f t="shared" si="95"/>
        <v>709</v>
      </c>
      <c r="P864" s="90"/>
      <c r="Q864" s="66">
        <f t="shared" si="96"/>
        <v>2140</v>
      </c>
      <c r="R864" s="94">
        <v>616</v>
      </c>
      <c r="S864" s="66">
        <f t="shared" si="97"/>
        <v>1549</v>
      </c>
      <c r="T864" s="95">
        <v>9384</v>
      </c>
      <c r="U864" s="67" t="s">
        <v>204</v>
      </c>
      <c r="V864" s="91" t="s">
        <v>315</v>
      </c>
    </row>
    <row r="865" spans="1:22" s="3" customFormat="1" ht="30" hidden="1" customHeight="1">
      <c r="A865" s="84">
        <v>859</v>
      </c>
      <c r="B865" s="84" t="s">
        <v>418</v>
      </c>
      <c r="C865" s="84" t="s">
        <v>104</v>
      </c>
      <c r="D865" s="84" t="s">
        <v>815</v>
      </c>
      <c r="E865" s="86" t="s">
        <v>925</v>
      </c>
      <c r="F865" s="87">
        <v>45413</v>
      </c>
      <c r="G865" s="87">
        <v>45597</v>
      </c>
      <c r="H865" s="95">
        <v>60000</v>
      </c>
      <c r="I865" s="95">
        <v>3486.68</v>
      </c>
      <c r="J865" s="88">
        <v>25</v>
      </c>
      <c r="K865" s="68">
        <f t="shared" si="98"/>
        <v>1722</v>
      </c>
      <c r="L865" s="66">
        <f t="shared" si="92"/>
        <v>4260</v>
      </c>
      <c r="M865" s="66">
        <f t="shared" si="93"/>
        <v>780</v>
      </c>
      <c r="N865" s="68">
        <f t="shared" si="94"/>
        <v>1824</v>
      </c>
      <c r="O865" s="66">
        <f t="shared" si="95"/>
        <v>4254</v>
      </c>
      <c r="P865" s="68"/>
      <c r="Q865" s="66">
        <f t="shared" si="96"/>
        <v>12840</v>
      </c>
      <c r="R865" s="95">
        <v>7057.68</v>
      </c>
      <c r="S865" s="66">
        <f t="shared" si="97"/>
        <v>9294</v>
      </c>
      <c r="T865" s="95">
        <v>52942.32</v>
      </c>
      <c r="U865" s="67" t="s">
        <v>204</v>
      </c>
      <c r="V865" s="68" t="s">
        <v>316</v>
      </c>
    </row>
    <row r="866" spans="1:22" ht="30" hidden="1" customHeight="1">
      <c r="A866" s="84">
        <v>860</v>
      </c>
      <c r="B866" s="84" t="s">
        <v>1332</v>
      </c>
      <c r="C866" s="84" t="s">
        <v>1140</v>
      </c>
      <c r="D866" s="84" t="s">
        <v>794</v>
      </c>
      <c r="E866" s="86" t="s">
        <v>972</v>
      </c>
      <c r="F866" s="87">
        <v>45474</v>
      </c>
      <c r="G866" s="87">
        <v>45809</v>
      </c>
      <c r="H866" s="95">
        <v>20000</v>
      </c>
      <c r="I866" s="94">
        <v>0</v>
      </c>
      <c r="J866" s="88">
        <v>25</v>
      </c>
      <c r="K866" s="68">
        <f t="shared" si="98"/>
        <v>574</v>
      </c>
      <c r="L866" s="66">
        <f t="shared" si="92"/>
        <v>1419.9999999999998</v>
      </c>
      <c r="M866" s="66">
        <f t="shared" si="93"/>
        <v>260</v>
      </c>
      <c r="N866" s="68">
        <f t="shared" si="94"/>
        <v>608</v>
      </c>
      <c r="O866" s="66">
        <f t="shared" si="95"/>
        <v>1418</v>
      </c>
      <c r="P866" s="68"/>
      <c r="Q866" s="66">
        <f t="shared" si="96"/>
        <v>4280</v>
      </c>
      <c r="R866" s="95">
        <v>1207</v>
      </c>
      <c r="S866" s="66">
        <f t="shared" si="97"/>
        <v>3098</v>
      </c>
      <c r="T866" s="95">
        <v>18793</v>
      </c>
      <c r="U866" s="67" t="s">
        <v>204</v>
      </c>
      <c r="V866" s="68" t="s">
        <v>315</v>
      </c>
    </row>
    <row r="867" spans="1:22" ht="30" hidden="1" customHeight="1">
      <c r="A867" s="84">
        <v>861</v>
      </c>
      <c r="B867" s="84" t="s">
        <v>412</v>
      </c>
      <c r="C867" s="84" t="s">
        <v>26</v>
      </c>
      <c r="D867" s="84" t="s">
        <v>813</v>
      </c>
      <c r="E867" s="86" t="s">
        <v>925</v>
      </c>
      <c r="F867" s="87">
        <v>45444</v>
      </c>
      <c r="G867" s="87">
        <v>45627</v>
      </c>
      <c r="H867" s="95">
        <v>20000</v>
      </c>
      <c r="I867" s="94">
        <v>0</v>
      </c>
      <c r="J867" s="88">
        <v>25</v>
      </c>
      <c r="K867" s="68">
        <f t="shared" si="98"/>
        <v>574</v>
      </c>
      <c r="L867" s="66">
        <f t="shared" si="92"/>
        <v>1419.9999999999998</v>
      </c>
      <c r="M867" s="66">
        <f t="shared" si="93"/>
        <v>260</v>
      </c>
      <c r="N867" s="68">
        <f t="shared" si="94"/>
        <v>608</v>
      </c>
      <c r="O867" s="66">
        <f t="shared" si="95"/>
        <v>1418</v>
      </c>
      <c r="P867" s="67"/>
      <c r="Q867" s="66">
        <f t="shared" si="96"/>
        <v>4280</v>
      </c>
      <c r="R867" s="95">
        <v>1207</v>
      </c>
      <c r="S867" s="66">
        <f t="shared" si="97"/>
        <v>3098</v>
      </c>
      <c r="T867" s="95">
        <v>18793</v>
      </c>
      <c r="U867" s="67" t="s">
        <v>204</v>
      </c>
      <c r="V867" s="68" t="s">
        <v>316</v>
      </c>
    </row>
    <row r="868" spans="1:22" ht="30" hidden="1" customHeight="1">
      <c r="A868" s="84">
        <v>862</v>
      </c>
      <c r="B868" s="84" t="s">
        <v>1333</v>
      </c>
      <c r="C868" s="84" t="s">
        <v>79</v>
      </c>
      <c r="D868" s="84" t="s">
        <v>725</v>
      </c>
      <c r="E868" s="86" t="s">
        <v>972</v>
      </c>
      <c r="F868" s="87">
        <v>45474</v>
      </c>
      <c r="G868" s="87">
        <v>45809</v>
      </c>
      <c r="H868" s="95">
        <v>60000</v>
      </c>
      <c r="I868" s="95">
        <v>3486.68</v>
      </c>
      <c r="J868" s="88">
        <v>25</v>
      </c>
      <c r="K868" s="68">
        <f t="shared" si="98"/>
        <v>1722</v>
      </c>
      <c r="L868" s="66">
        <f t="shared" si="92"/>
        <v>4260</v>
      </c>
      <c r="M868" s="66">
        <f t="shared" si="93"/>
        <v>780</v>
      </c>
      <c r="N868" s="68">
        <f t="shared" si="94"/>
        <v>1824</v>
      </c>
      <c r="O868" s="66">
        <f t="shared" si="95"/>
        <v>4254</v>
      </c>
      <c r="P868" s="67"/>
      <c r="Q868" s="66">
        <f t="shared" si="96"/>
        <v>12840</v>
      </c>
      <c r="R868" s="95">
        <v>7057.68</v>
      </c>
      <c r="S868" s="66">
        <f t="shared" si="97"/>
        <v>9294</v>
      </c>
      <c r="T868" s="95">
        <v>52942.32</v>
      </c>
      <c r="U868" s="67" t="s">
        <v>204</v>
      </c>
      <c r="V868" s="68" t="s">
        <v>315</v>
      </c>
    </row>
    <row r="869" spans="1:22" ht="30" hidden="1" customHeight="1">
      <c r="A869" s="84">
        <v>863</v>
      </c>
      <c r="B869" s="84" t="s">
        <v>930</v>
      </c>
      <c r="C869" s="84" t="s">
        <v>969</v>
      </c>
      <c r="D869" s="84" t="s">
        <v>226</v>
      </c>
      <c r="E869" s="86" t="s">
        <v>925</v>
      </c>
      <c r="F869" s="87">
        <v>45504</v>
      </c>
      <c r="G869" s="87">
        <v>45869</v>
      </c>
      <c r="H869" s="95">
        <v>50000</v>
      </c>
      <c r="I869" s="95">
        <v>1854</v>
      </c>
      <c r="J869" s="88">
        <v>25</v>
      </c>
      <c r="K869" s="68">
        <f t="shared" si="98"/>
        <v>1435</v>
      </c>
      <c r="L869" s="66">
        <f t="shared" si="92"/>
        <v>3549.9999999999995</v>
      </c>
      <c r="M869" s="66">
        <f t="shared" si="93"/>
        <v>650</v>
      </c>
      <c r="N869" s="68">
        <f t="shared" si="94"/>
        <v>1520</v>
      </c>
      <c r="O869" s="66">
        <f t="shared" si="95"/>
        <v>3545.0000000000005</v>
      </c>
      <c r="P869" s="66"/>
      <c r="Q869" s="66">
        <f t="shared" si="96"/>
        <v>10700</v>
      </c>
      <c r="R869" s="95">
        <v>4934</v>
      </c>
      <c r="S869" s="66">
        <f t="shared" si="97"/>
        <v>7745</v>
      </c>
      <c r="T869" s="95">
        <v>45066</v>
      </c>
      <c r="U869" s="67" t="s">
        <v>204</v>
      </c>
      <c r="V869" s="68" t="s">
        <v>315</v>
      </c>
    </row>
    <row r="870" spans="1:22" ht="30" hidden="1" customHeight="1">
      <c r="A870" s="84">
        <v>864</v>
      </c>
      <c r="B870" s="84" t="s">
        <v>744</v>
      </c>
      <c r="C870" s="84" t="s">
        <v>4</v>
      </c>
      <c r="D870" s="84" t="s">
        <v>696</v>
      </c>
      <c r="E870" s="86" t="s">
        <v>925</v>
      </c>
      <c r="F870" s="87">
        <v>45383</v>
      </c>
      <c r="G870" s="87">
        <v>45597</v>
      </c>
      <c r="H870" s="95">
        <v>40000</v>
      </c>
      <c r="I870" s="94">
        <v>0</v>
      </c>
      <c r="J870" s="88">
        <v>25</v>
      </c>
      <c r="K870" s="68">
        <f t="shared" si="98"/>
        <v>1148</v>
      </c>
      <c r="L870" s="66">
        <f t="shared" si="92"/>
        <v>2839.9999999999995</v>
      </c>
      <c r="M870" s="66">
        <f t="shared" si="93"/>
        <v>520</v>
      </c>
      <c r="N870" s="68">
        <f t="shared" si="94"/>
        <v>1216</v>
      </c>
      <c r="O870" s="66">
        <f t="shared" si="95"/>
        <v>2836</v>
      </c>
      <c r="P870" s="66"/>
      <c r="Q870" s="66">
        <f t="shared" si="96"/>
        <v>8560</v>
      </c>
      <c r="R870" s="95">
        <v>14802.09</v>
      </c>
      <c r="S870" s="66">
        <f t="shared" si="97"/>
        <v>6196</v>
      </c>
      <c r="T870" s="95">
        <v>25197.91</v>
      </c>
      <c r="U870" s="67" t="s">
        <v>204</v>
      </c>
      <c r="V870" s="68" t="s">
        <v>315</v>
      </c>
    </row>
    <row r="871" spans="1:22" ht="30" hidden="1" customHeight="1">
      <c r="A871" s="84">
        <v>865</v>
      </c>
      <c r="B871" s="84" t="s">
        <v>225</v>
      </c>
      <c r="C871" s="84" t="s">
        <v>26</v>
      </c>
      <c r="D871" s="84" t="s">
        <v>588</v>
      </c>
      <c r="E871" s="86" t="s">
        <v>925</v>
      </c>
      <c r="F871" s="87">
        <v>45444</v>
      </c>
      <c r="G871" s="87">
        <v>45627</v>
      </c>
      <c r="H871" s="95">
        <v>3333.33</v>
      </c>
      <c r="I871" s="94">
        <v>0</v>
      </c>
      <c r="J871" s="88">
        <v>25</v>
      </c>
      <c r="K871" s="68">
        <f t="shared" si="98"/>
        <v>95.66657099999999</v>
      </c>
      <c r="L871" s="66">
        <f t="shared" si="92"/>
        <v>236.66642999999996</v>
      </c>
      <c r="M871" s="66">
        <f t="shared" si="93"/>
        <v>43.333289999999998</v>
      </c>
      <c r="N871" s="68">
        <f t="shared" si="94"/>
        <v>101.333232</v>
      </c>
      <c r="O871" s="66">
        <f t="shared" si="95"/>
        <v>236.33309700000001</v>
      </c>
      <c r="P871" s="66"/>
      <c r="Q871" s="66">
        <f t="shared" si="96"/>
        <v>713.33261999999991</v>
      </c>
      <c r="R871" s="94">
        <v>222</v>
      </c>
      <c r="S871" s="66">
        <f t="shared" si="97"/>
        <v>516.33281699999998</v>
      </c>
      <c r="T871" s="95">
        <v>3111.33</v>
      </c>
      <c r="U871" s="67" t="s">
        <v>204</v>
      </c>
      <c r="V871" s="68" t="s">
        <v>315</v>
      </c>
    </row>
    <row r="872" spans="1:22" ht="30" hidden="1" customHeight="1">
      <c r="A872" s="84">
        <v>866</v>
      </c>
      <c r="B872" s="84" t="s">
        <v>721</v>
      </c>
      <c r="C872" s="84" t="s">
        <v>612</v>
      </c>
      <c r="D872" s="84" t="s">
        <v>313</v>
      </c>
      <c r="E872" s="86" t="s">
        <v>925</v>
      </c>
      <c r="F872" s="87">
        <v>45383</v>
      </c>
      <c r="G872" s="87">
        <v>45597</v>
      </c>
      <c r="H872" s="95">
        <v>60000</v>
      </c>
      <c r="I872" s="95">
        <v>3486.68</v>
      </c>
      <c r="J872" s="88">
        <v>25</v>
      </c>
      <c r="K872" s="68">
        <f t="shared" si="98"/>
        <v>1722</v>
      </c>
      <c r="L872" s="66">
        <f t="shared" si="92"/>
        <v>4260</v>
      </c>
      <c r="M872" s="66">
        <f t="shared" si="93"/>
        <v>780</v>
      </c>
      <c r="N872" s="68">
        <f t="shared" si="94"/>
        <v>1824</v>
      </c>
      <c r="O872" s="66">
        <f t="shared" si="95"/>
        <v>4254</v>
      </c>
      <c r="P872" s="66"/>
      <c r="Q872" s="66">
        <f t="shared" si="96"/>
        <v>12840</v>
      </c>
      <c r="R872" s="95">
        <v>7057.68</v>
      </c>
      <c r="S872" s="66">
        <f t="shared" si="97"/>
        <v>9294</v>
      </c>
      <c r="T872" s="95">
        <v>52942.32</v>
      </c>
      <c r="U872" s="67" t="s">
        <v>204</v>
      </c>
      <c r="V872" s="68" t="s">
        <v>315</v>
      </c>
    </row>
    <row r="873" spans="1:22" ht="30" hidden="1" customHeight="1">
      <c r="A873" s="84">
        <v>867</v>
      </c>
      <c r="B873" s="84" t="s">
        <v>1334</v>
      </c>
      <c r="C873" s="84" t="s">
        <v>1421</v>
      </c>
      <c r="D873" s="84" t="s">
        <v>694</v>
      </c>
      <c r="E873" s="86" t="s">
        <v>972</v>
      </c>
      <c r="F873" s="87">
        <v>45474</v>
      </c>
      <c r="G873" s="87">
        <v>45809</v>
      </c>
      <c r="H873" s="95">
        <v>15000</v>
      </c>
      <c r="I873" s="94">
        <v>0</v>
      </c>
      <c r="J873" s="88">
        <v>25</v>
      </c>
      <c r="K873" s="68">
        <f t="shared" si="98"/>
        <v>430.5</v>
      </c>
      <c r="L873" s="66">
        <f t="shared" si="92"/>
        <v>1065</v>
      </c>
      <c r="M873" s="66">
        <f t="shared" si="93"/>
        <v>195</v>
      </c>
      <c r="N873" s="68">
        <f t="shared" si="94"/>
        <v>456</v>
      </c>
      <c r="O873" s="66">
        <f t="shared" si="95"/>
        <v>1063.5</v>
      </c>
      <c r="P873" s="66"/>
      <c r="Q873" s="66">
        <f t="shared" si="96"/>
        <v>3210</v>
      </c>
      <c r="R873" s="94">
        <v>911.5</v>
      </c>
      <c r="S873" s="66">
        <f t="shared" si="97"/>
        <v>2323.5</v>
      </c>
      <c r="T873" s="95">
        <v>14088.5</v>
      </c>
      <c r="U873" s="67" t="s">
        <v>204</v>
      </c>
      <c r="V873" s="68" t="s">
        <v>315</v>
      </c>
    </row>
    <row r="874" spans="1:22" ht="30" hidden="1" customHeight="1">
      <c r="A874" s="84">
        <v>868</v>
      </c>
      <c r="B874" s="84" t="s">
        <v>1335</v>
      </c>
      <c r="C874" s="84" t="s">
        <v>1418</v>
      </c>
      <c r="D874" s="84" t="s">
        <v>663</v>
      </c>
      <c r="E874" s="86" t="s">
        <v>972</v>
      </c>
      <c r="F874" s="87">
        <v>45474</v>
      </c>
      <c r="G874" s="87">
        <v>45809</v>
      </c>
      <c r="H874" s="95">
        <v>20000</v>
      </c>
      <c r="I874" s="94">
        <v>0</v>
      </c>
      <c r="J874" s="88">
        <v>25</v>
      </c>
      <c r="K874" s="68">
        <f t="shared" si="98"/>
        <v>574</v>
      </c>
      <c r="L874" s="66">
        <f t="shared" si="92"/>
        <v>1419.9999999999998</v>
      </c>
      <c r="M874" s="66">
        <f t="shared" si="93"/>
        <v>260</v>
      </c>
      <c r="N874" s="68">
        <f t="shared" si="94"/>
        <v>608</v>
      </c>
      <c r="O874" s="66">
        <f t="shared" si="95"/>
        <v>1418</v>
      </c>
      <c r="P874" s="66"/>
      <c r="Q874" s="66">
        <f t="shared" si="96"/>
        <v>4280</v>
      </c>
      <c r="R874" s="95">
        <v>1207</v>
      </c>
      <c r="S874" s="66">
        <f t="shared" si="97"/>
        <v>3098</v>
      </c>
      <c r="T874" s="95">
        <v>18793</v>
      </c>
      <c r="U874" s="67" t="s">
        <v>204</v>
      </c>
      <c r="V874" s="68" t="s">
        <v>315</v>
      </c>
    </row>
    <row r="875" spans="1:22" ht="30" hidden="1" customHeight="1">
      <c r="A875" s="84">
        <v>869</v>
      </c>
      <c r="B875" s="84" t="s">
        <v>344</v>
      </c>
      <c r="C875" s="84" t="s">
        <v>707</v>
      </c>
      <c r="D875" s="84" t="s">
        <v>860</v>
      </c>
      <c r="E875" s="86" t="s">
        <v>925</v>
      </c>
      <c r="F875" s="87">
        <v>45412</v>
      </c>
      <c r="G875" s="87">
        <v>45656</v>
      </c>
      <c r="H875" s="95">
        <v>45000</v>
      </c>
      <c r="I875" s="95">
        <v>1148.33</v>
      </c>
      <c r="J875" s="88">
        <v>25</v>
      </c>
      <c r="K875" s="68">
        <f t="shared" si="98"/>
        <v>1291.5</v>
      </c>
      <c r="L875" s="66">
        <f t="shared" si="92"/>
        <v>3194.9999999999995</v>
      </c>
      <c r="M875" s="66">
        <f t="shared" si="93"/>
        <v>585</v>
      </c>
      <c r="N875" s="68">
        <f t="shared" si="94"/>
        <v>1368</v>
      </c>
      <c r="O875" s="66">
        <f t="shared" si="95"/>
        <v>3190.5</v>
      </c>
      <c r="P875" s="66"/>
      <c r="Q875" s="66">
        <f t="shared" si="96"/>
        <v>9630</v>
      </c>
      <c r="R875" s="95">
        <v>3932.83</v>
      </c>
      <c r="S875" s="66">
        <f t="shared" si="97"/>
        <v>6970.5</v>
      </c>
      <c r="T875" s="95">
        <v>41067.17</v>
      </c>
      <c r="U875" s="67" t="s">
        <v>204</v>
      </c>
      <c r="V875" s="68" t="s">
        <v>315</v>
      </c>
    </row>
    <row r="876" spans="1:22" ht="30" hidden="1" customHeight="1">
      <c r="A876" s="84">
        <v>870</v>
      </c>
      <c r="B876" s="84" t="s">
        <v>581</v>
      </c>
      <c r="C876" s="84" t="s">
        <v>58</v>
      </c>
      <c r="D876" s="84" t="s">
        <v>218</v>
      </c>
      <c r="E876" s="86" t="s">
        <v>925</v>
      </c>
      <c r="F876" s="87">
        <v>45412</v>
      </c>
      <c r="G876" s="87">
        <v>45656</v>
      </c>
      <c r="H876" s="95">
        <v>50000</v>
      </c>
      <c r="I876" s="95">
        <v>1854</v>
      </c>
      <c r="J876" s="88">
        <v>25</v>
      </c>
      <c r="K876" s="68">
        <f t="shared" si="98"/>
        <v>1435</v>
      </c>
      <c r="L876" s="66">
        <f t="shared" si="92"/>
        <v>3549.9999999999995</v>
      </c>
      <c r="M876" s="66">
        <f t="shared" si="93"/>
        <v>650</v>
      </c>
      <c r="N876" s="68">
        <f t="shared" si="94"/>
        <v>1520</v>
      </c>
      <c r="O876" s="66">
        <f t="shared" si="95"/>
        <v>3545.0000000000005</v>
      </c>
      <c r="P876" s="66"/>
      <c r="Q876" s="66">
        <f t="shared" si="96"/>
        <v>10700</v>
      </c>
      <c r="R876" s="95">
        <v>5534</v>
      </c>
      <c r="S876" s="66">
        <f t="shared" si="97"/>
        <v>7745</v>
      </c>
      <c r="T876" s="95">
        <v>44466</v>
      </c>
      <c r="U876" s="67" t="s">
        <v>204</v>
      </c>
      <c r="V876" s="68" t="s">
        <v>315</v>
      </c>
    </row>
    <row r="877" spans="1:22" ht="30" hidden="1" customHeight="1">
      <c r="A877" s="84">
        <v>871</v>
      </c>
      <c r="B877" s="84" t="s">
        <v>1336</v>
      </c>
      <c r="C877" s="84" t="s">
        <v>8</v>
      </c>
      <c r="D877" s="84" t="s">
        <v>725</v>
      </c>
      <c r="E877" s="86" t="s">
        <v>972</v>
      </c>
      <c r="F877" s="87">
        <v>45474</v>
      </c>
      <c r="G877" s="87">
        <v>45809</v>
      </c>
      <c r="H877" s="95">
        <v>10000</v>
      </c>
      <c r="I877" s="94">
        <v>0</v>
      </c>
      <c r="J877" s="88">
        <v>25</v>
      </c>
      <c r="K877" s="68">
        <f t="shared" si="98"/>
        <v>287</v>
      </c>
      <c r="L877" s="66">
        <f t="shared" si="92"/>
        <v>709.99999999999989</v>
      </c>
      <c r="M877" s="66">
        <f t="shared" si="93"/>
        <v>130</v>
      </c>
      <c r="N877" s="68">
        <f t="shared" si="94"/>
        <v>304</v>
      </c>
      <c r="O877" s="66">
        <f t="shared" si="95"/>
        <v>709</v>
      </c>
      <c r="P877" s="66"/>
      <c r="Q877" s="66">
        <f t="shared" si="96"/>
        <v>2140</v>
      </c>
      <c r="R877" s="94">
        <v>616</v>
      </c>
      <c r="S877" s="66">
        <f t="shared" si="97"/>
        <v>1549</v>
      </c>
      <c r="T877" s="95">
        <v>9384</v>
      </c>
      <c r="U877" s="67" t="s">
        <v>204</v>
      </c>
      <c r="V877" s="68" t="s">
        <v>315</v>
      </c>
    </row>
    <row r="878" spans="1:22" ht="30" hidden="1" customHeight="1">
      <c r="A878" s="84">
        <v>872</v>
      </c>
      <c r="B878" s="84" t="s">
        <v>1529</v>
      </c>
      <c r="C878" s="84" t="s">
        <v>1567</v>
      </c>
      <c r="D878" s="84" t="s">
        <v>1568</v>
      </c>
      <c r="E878" s="86" t="s">
        <v>972</v>
      </c>
      <c r="F878" s="87">
        <v>45505</v>
      </c>
      <c r="G878" s="87">
        <v>45689</v>
      </c>
      <c r="H878" s="95">
        <v>13000</v>
      </c>
      <c r="I878" s="94">
        <v>0</v>
      </c>
      <c r="J878" s="88">
        <v>25</v>
      </c>
      <c r="K878" s="68">
        <f t="shared" si="98"/>
        <v>373.1</v>
      </c>
      <c r="L878" s="66">
        <f t="shared" si="92"/>
        <v>922.99999999999989</v>
      </c>
      <c r="M878" s="66">
        <f t="shared" si="93"/>
        <v>169</v>
      </c>
      <c r="N878" s="68">
        <f t="shared" si="94"/>
        <v>395.2</v>
      </c>
      <c r="O878" s="66">
        <f t="shared" si="95"/>
        <v>921.7</v>
      </c>
      <c r="P878" s="93"/>
      <c r="Q878" s="66">
        <f t="shared" si="96"/>
        <v>2782</v>
      </c>
      <c r="R878" s="94">
        <v>793.3</v>
      </c>
      <c r="S878" s="66">
        <f t="shared" si="97"/>
        <v>2013.7</v>
      </c>
      <c r="T878" s="95">
        <v>12206.7</v>
      </c>
      <c r="U878" s="67" t="s">
        <v>204</v>
      </c>
      <c r="V878" s="91" t="s">
        <v>316</v>
      </c>
    </row>
    <row r="879" spans="1:22" ht="30" hidden="1" customHeight="1">
      <c r="A879" s="84">
        <v>873</v>
      </c>
      <c r="B879" s="84" t="s">
        <v>1337</v>
      </c>
      <c r="C879" s="84" t="s">
        <v>78</v>
      </c>
      <c r="D879" s="84" t="s">
        <v>994</v>
      </c>
      <c r="E879" s="86" t="s">
        <v>972</v>
      </c>
      <c r="F879" s="87">
        <v>45474</v>
      </c>
      <c r="G879" s="87">
        <v>45809</v>
      </c>
      <c r="H879" s="95">
        <v>40000</v>
      </c>
      <c r="I879" s="94">
        <v>442.65</v>
      </c>
      <c r="J879" s="88">
        <v>25</v>
      </c>
      <c r="K879" s="68">
        <f t="shared" si="98"/>
        <v>1148</v>
      </c>
      <c r="L879" s="66">
        <f t="shared" si="92"/>
        <v>2839.9999999999995</v>
      </c>
      <c r="M879" s="66">
        <f t="shared" si="93"/>
        <v>520</v>
      </c>
      <c r="N879" s="68">
        <f t="shared" si="94"/>
        <v>1216</v>
      </c>
      <c r="O879" s="66">
        <f t="shared" si="95"/>
        <v>2836</v>
      </c>
      <c r="P879" s="66"/>
      <c r="Q879" s="66">
        <f t="shared" si="96"/>
        <v>8560</v>
      </c>
      <c r="R879" s="95">
        <v>2831.65</v>
      </c>
      <c r="S879" s="66">
        <f t="shared" si="97"/>
        <v>6196</v>
      </c>
      <c r="T879" s="95">
        <v>37168.35</v>
      </c>
      <c r="U879" s="67" t="s">
        <v>204</v>
      </c>
      <c r="V879" s="68" t="s">
        <v>315</v>
      </c>
    </row>
    <row r="880" spans="1:22" ht="30" hidden="1" customHeight="1">
      <c r="A880" s="84">
        <v>874</v>
      </c>
      <c r="B880" s="84" t="s">
        <v>183</v>
      </c>
      <c r="C880" s="84" t="s">
        <v>26</v>
      </c>
      <c r="D880" s="84" t="s">
        <v>797</v>
      </c>
      <c r="E880" s="86" t="s">
        <v>925</v>
      </c>
      <c r="F880" s="87">
        <v>45474</v>
      </c>
      <c r="G880" s="87">
        <v>45809</v>
      </c>
      <c r="H880" s="95">
        <v>20000</v>
      </c>
      <c r="I880" s="94">
        <v>0</v>
      </c>
      <c r="J880" s="88">
        <v>25</v>
      </c>
      <c r="K880" s="68">
        <f t="shared" si="98"/>
        <v>574</v>
      </c>
      <c r="L880" s="66">
        <f t="shared" si="92"/>
        <v>1419.9999999999998</v>
      </c>
      <c r="M880" s="66">
        <f t="shared" si="93"/>
        <v>260</v>
      </c>
      <c r="N880" s="68">
        <f t="shared" si="94"/>
        <v>608</v>
      </c>
      <c r="O880" s="66">
        <f t="shared" si="95"/>
        <v>1418</v>
      </c>
      <c r="P880" s="66"/>
      <c r="Q880" s="66">
        <f t="shared" si="96"/>
        <v>4280</v>
      </c>
      <c r="R880" s="95">
        <v>3207</v>
      </c>
      <c r="S880" s="66">
        <f t="shared" si="97"/>
        <v>3098</v>
      </c>
      <c r="T880" s="95">
        <v>16793</v>
      </c>
      <c r="U880" s="67" t="s">
        <v>204</v>
      </c>
      <c r="V880" s="68" t="s">
        <v>316</v>
      </c>
    </row>
    <row r="881" spans="1:22" ht="30" hidden="1" customHeight="1">
      <c r="A881" s="84">
        <v>875</v>
      </c>
      <c r="B881" s="84" t="s">
        <v>849</v>
      </c>
      <c r="C881" s="84" t="s">
        <v>78</v>
      </c>
      <c r="D881" s="84" t="s">
        <v>994</v>
      </c>
      <c r="E881" s="86" t="s">
        <v>925</v>
      </c>
      <c r="F881" s="87">
        <v>45412</v>
      </c>
      <c r="G881" s="87">
        <v>45656</v>
      </c>
      <c r="H881" s="95">
        <v>40000</v>
      </c>
      <c r="I881" s="94">
        <v>442.65</v>
      </c>
      <c r="J881" s="88">
        <v>25</v>
      </c>
      <c r="K881" s="68">
        <f t="shared" si="98"/>
        <v>1148</v>
      </c>
      <c r="L881" s="66">
        <f t="shared" si="92"/>
        <v>2839.9999999999995</v>
      </c>
      <c r="M881" s="66">
        <f t="shared" si="93"/>
        <v>520</v>
      </c>
      <c r="N881" s="68">
        <f t="shared" si="94"/>
        <v>1216</v>
      </c>
      <c r="O881" s="66">
        <f t="shared" si="95"/>
        <v>2836</v>
      </c>
      <c r="P881" s="66"/>
      <c r="Q881" s="66">
        <f t="shared" si="96"/>
        <v>8560</v>
      </c>
      <c r="R881" s="95">
        <v>15320.14</v>
      </c>
      <c r="S881" s="66">
        <f t="shared" si="97"/>
        <v>6196</v>
      </c>
      <c r="T881" s="95">
        <v>24679.86</v>
      </c>
      <c r="U881" s="67" t="s">
        <v>204</v>
      </c>
      <c r="V881" s="68" t="s">
        <v>316</v>
      </c>
    </row>
    <row r="882" spans="1:22" ht="30" hidden="1" customHeight="1">
      <c r="A882" s="84">
        <v>876</v>
      </c>
      <c r="B882" s="84" t="s">
        <v>1597</v>
      </c>
      <c r="C882" s="84" t="s">
        <v>1110</v>
      </c>
      <c r="D882" s="84" t="s">
        <v>227</v>
      </c>
      <c r="E882" s="86" t="s">
        <v>972</v>
      </c>
      <c r="F882" s="87">
        <v>45444</v>
      </c>
      <c r="G882" s="87">
        <v>45627</v>
      </c>
      <c r="H882" s="95">
        <v>25000</v>
      </c>
      <c r="I882" s="94">
        <v>0</v>
      </c>
      <c r="J882" s="88">
        <v>25</v>
      </c>
      <c r="K882" s="68">
        <f t="shared" si="98"/>
        <v>717.5</v>
      </c>
      <c r="L882" s="66">
        <f t="shared" si="92"/>
        <v>1774.9999999999998</v>
      </c>
      <c r="M882" s="66">
        <f t="shared" si="93"/>
        <v>325</v>
      </c>
      <c r="N882" s="68">
        <f t="shared" si="94"/>
        <v>760</v>
      </c>
      <c r="O882" s="66">
        <f t="shared" si="95"/>
        <v>1772.5000000000002</v>
      </c>
      <c r="P882" s="66"/>
      <c r="Q882" s="66">
        <f t="shared" si="96"/>
        <v>5350</v>
      </c>
      <c r="R882" s="95">
        <v>1502.5</v>
      </c>
      <c r="S882" s="66">
        <f t="shared" si="97"/>
        <v>3872.5</v>
      </c>
      <c r="T882" s="95">
        <v>23497.5</v>
      </c>
      <c r="U882" s="67" t="s">
        <v>204</v>
      </c>
      <c r="V882" s="68" t="s">
        <v>315</v>
      </c>
    </row>
    <row r="883" spans="1:22" ht="30" hidden="1" customHeight="1">
      <c r="A883" s="84">
        <v>877</v>
      </c>
      <c r="B883" s="84" t="s">
        <v>1163</v>
      </c>
      <c r="C883" s="84" t="s">
        <v>26</v>
      </c>
      <c r="D883" s="84" t="s">
        <v>588</v>
      </c>
      <c r="E883" s="86" t="s">
        <v>925</v>
      </c>
      <c r="F883" s="87">
        <v>45352</v>
      </c>
      <c r="G883" s="87">
        <v>45536</v>
      </c>
      <c r="H883" s="95">
        <v>38000</v>
      </c>
      <c r="I883" s="94">
        <v>160.38</v>
      </c>
      <c r="J883" s="88">
        <v>25</v>
      </c>
      <c r="K883" s="68">
        <f t="shared" si="98"/>
        <v>1090.5999999999999</v>
      </c>
      <c r="L883" s="66">
        <f t="shared" si="92"/>
        <v>2697.9999999999995</v>
      </c>
      <c r="M883" s="66">
        <f t="shared" si="93"/>
        <v>494</v>
      </c>
      <c r="N883" s="68">
        <f t="shared" si="94"/>
        <v>1155.2</v>
      </c>
      <c r="O883" s="66">
        <f t="shared" si="95"/>
        <v>2694.2000000000003</v>
      </c>
      <c r="P883" s="66"/>
      <c r="Q883" s="66">
        <f t="shared" si="96"/>
        <v>8132</v>
      </c>
      <c r="R883" s="95">
        <v>2431.1799999999998</v>
      </c>
      <c r="S883" s="66">
        <f t="shared" si="97"/>
        <v>5886.2</v>
      </c>
      <c r="T883" s="95">
        <v>35568.82</v>
      </c>
      <c r="U883" s="67" t="s">
        <v>204</v>
      </c>
      <c r="V883" s="68" t="s">
        <v>315</v>
      </c>
    </row>
    <row r="884" spans="1:22" ht="30" hidden="1" customHeight="1">
      <c r="A884" s="84">
        <v>878</v>
      </c>
      <c r="B884" s="84" t="s">
        <v>1530</v>
      </c>
      <c r="C884" s="84" t="s">
        <v>1567</v>
      </c>
      <c r="D884" s="84" t="s">
        <v>1568</v>
      </c>
      <c r="E884" s="86" t="s">
        <v>972</v>
      </c>
      <c r="F884" s="87">
        <v>45505</v>
      </c>
      <c r="G884" s="87">
        <v>45689</v>
      </c>
      <c r="H884" s="95">
        <v>13000</v>
      </c>
      <c r="I884" s="94">
        <v>0</v>
      </c>
      <c r="J884" s="88">
        <v>25</v>
      </c>
      <c r="K884" s="68">
        <f t="shared" si="98"/>
        <v>373.1</v>
      </c>
      <c r="L884" s="66">
        <f t="shared" si="92"/>
        <v>922.99999999999989</v>
      </c>
      <c r="M884" s="66">
        <f t="shared" si="93"/>
        <v>169</v>
      </c>
      <c r="N884" s="68">
        <f t="shared" si="94"/>
        <v>395.2</v>
      </c>
      <c r="O884" s="66">
        <f t="shared" si="95"/>
        <v>921.7</v>
      </c>
      <c r="P884" s="93"/>
      <c r="Q884" s="66">
        <f t="shared" si="96"/>
        <v>2782</v>
      </c>
      <c r="R884" s="94">
        <v>793.3</v>
      </c>
      <c r="S884" s="66">
        <f t="shared" si="97"/>
        <v>2013.7</v>
      </c>
      <c r="T884" s="95">
        <v>12206.7</v>
      </c>
      <c r="U884" s="67" t="s">
        <v>204</v>
      </c>
      <c r="V884" s="91" t="s">
        <v>315</v>
      </c>
    </row>
    <row r="885" spans="1:22" ht="30" hidden="1" customHeight="1">
      <c r="A885" s="84">
        <v>879</v>
      </c>
      <c r="B885" s="84" t="s">
        <v>1531</v>
      </c>
      <c r="C885" s="84" t="s">
        <v>1567</v>
      </c>
      <c r="D885" s="84" t="s">
        <v>1568</v>
      </c>
      <c r="E885" s="86" t="s">
        <v>972</v>
      </c>
      <c r="F885" s="87">
        <v>45505</v>
      </c>
      <c r="G885" s="87">
        <v>45689</v>
      </c>
      <c r="H885" s="95">
        <v>13000</v>
      </c>
      <c r="I885" s="94">
        <v>0</v>
      </c>
      <c r="J885" s="88">
        <v>25</v>
      </c>
      <c r="K885" s="68">
        <f t="shared" si="98"/>
        <v>373.1</v>
      </c>
      <c r="L885" s="66">
        <f t="shared" si="92"/>
        <v>922.99999999999989</v>
      </c>
      <c r="M885" s="66">
        <f t="shared" si="93"/>
        <v>169</v>
      </c>
      <c r="N885" s="68">
        <f t="shared" si="94"/>
        <v>395.2</v>
      </c>
      <c r="O885" s="66">
        <f t="shared" si="95"/>
        <v>921.7</v>
      </c>
      <c r="P885" s="93"/>
      <c r="Q885" s="66">
        <f t="shared" si="96"/>
        <v>2782</v>
      </c>
      <c r="R885" s="94">
        <v>793.3</v>
      </c>
      <c r="S885" s="66">
        <f t="shared" si="97"/>
        <v>2013.7</v>
      </c>
      <c r="T885" s="95">
        <v>12206.7</v>
      </c>
      <c r="U885" s="67" t="s">
        <v>204</v>
      </c>
      <c r="V885" s="91" t="s">
        <v>315</v>
      </c>
    </row>
    <row r="886" spans="1:22" ht="30" hidden="1" customHeight="1">
      <c r="A886" s="84">
        <v>880</v>
      </c>
      <c r="B886" s="84" t="s">
        <v>910</v>
      </c>
      <c r="C886" s="84" t="s">
        <v>46</v>
      </c>
      <c r="D886" s="84" t="s">
        <v>217</v>
      </c>
      <c r="E886" s="86" t="s">
        <v>925</v>
      </c>
      <c r="F886" s="87">
        <v>45383</v>
      </c>
      <c r="G886" s="87">
        <v>45597</v>
      </c>
      <c r="H886" s="95">
        <v>90000</v>
      </c>
      <c r="I886" s="95">
        <v>9753.1200000000008</v>
      </c>
      <c r="J886" s="88">
        <v>25</v>
      </c>
      <c r="K886" s="68">
        <f t="shared" si="98"/>
        <v>2583</v>
      </c>
      <c r="L886" s="66">
        <f t="shared" si="92"/>
        <v>6389.9999999999991</v>
      </c>
      <c r="M886" s="66">
        <f t="shared" si="93"/>
        <v>1170</v>
      </c>
      <c r="N886" s="68">
        <f t="shared" si="94"/>
        <v>2736</v>
      </c>
      <c r="O886" s="66">
        <f t="shared" si="95"/>
        <v>6381</v>
      </c>
      <c r="P886" s="66"/>
      <c r="Q886" s="66">
        <f t="shared" si="96"/>
        <v>19260</v>
      </c>
      <c r="R886" s="95">
        <v>15097.12</v>
      </c>
      <c r="S886" s="66">
        <f t="shared" si="97"/>
        <v>13941</v>
      </c>
      <c r="T886" s="95">
        <v>74902.880000000005</v>
      </c>
      <c r="U886" s="67" t="s">
        <v>204</v>
      </c>
      <c r="V886" s="68" t="s">
        <v>315</v>
      </c>
    </row>
    <row r="887" spans="1:22" ht="30" hidden="1" customHeight="1">
      <c r="A887" s="84">
        <v>881</v>
      </c>
      <c r="B887" s="84" t="s">
        <v>558</v>
      </c>
      <c r="C887" s="84" t="s">
        <v>102</v>
      </c>
      <c r="D887" s="84" t="s">
        <v>819</v>
      </c>
      <c r="E887" s="86" t="s">
        <v>925</v>
      </c>
      <c r="F887" s="87">
        <v>45412</v>
      </c>
      <c r="G887" s="87">
        <v>45656</v>
      </c>
      <c r="H887" s="95">
        <v>60000</v>
      </c>
      <c r="I887" s="95">
        <v>3486.68</v>
      </c>
      <c r="J887" s="88">
        <v>25</v>
      </c>
      <c r="K887" s="68">
        <f t="shared" si="98"/>
        <v>1722</v>
      </c>
      <c r="L887" s="66">
        <f t="shared" si="92"/>
        <v>4260</v>
      </c>
      <c r="M887" s="66">
        <f t="shared" si="93"/>
        <v>780</v>
      </c>
      <c r="N887" s="68">
        <f t="shared" si="94"/>
        <v>1824</v>
      </c>
      <c r="O887" s="66">
        <f t="shared" si="95"/>
        <v>4254</v>
      </c>
      <c r="P887" s="66"/>
      <c r="Q887" s="66">
        <f t="shared" si="96"/>
        <v>12840</v>
      </c>
      <c r="R887" s="95">
        <v>9057.68</v>
      </c>
      <c r="S887" s="66">
        <f t="shared" si="97"/>
        <v>9294</v>
      </c>
      <c r="T887" s="95">
        <v>50942.32</v>
      </c>
      <c r="U887" s="67" t="s">
        <v>204</v>
      </c>
      <c r="V887" s="68" t="s">
        <v>316</v>
      </c>
    </row>
    <row r="888" spans="1:22" s="64" customFormat="1" ht="30" hidden="1" customHeight="1">
      <c r="A888" s="84">
        <v>882</v>
      </c>
      <c r="B888" s="84" t="s">
        <v>1338</v>
      </c>
      <c r="C888" s="84" t="s">
        <v>1418</v>
      </c>
      <c r="D888" s="84" t="s">
        <v>725</v>
      </c>
      <c r="E888" s="86" t="s">
        <v>972</v>
      </c>
      <c r="F888" s="87">
        <v>45474</v>
      </c>
      <c r="G888" s="87">
        <v>45809</v>
      </c>
      <c r="H888" s="95">
        <v>10000</v>
      </c>
      <c r="I888" s="94">
        <v>0</v>
      </c>
      <c r="J888" s="88">
        <v>25</v>
      </c>
      <c r="K888" s="68">
        <f t="shared" si="98"/>
        <v>287</v>
      </c>
      <c r="L888" s="66">
        <f t="shared" si="92"/>
        <v>709.99999999999989</v>
      </c>
      <c r="M888" s="66">
        <f t="shared" si="93"/>
        <v>130</v>
      </c>
      <c r="N888" s="68">
        <f t="shared" si="94"/>
        <v>304</v>
      </c>
      <c r="O888" s="66">
        <f t="shared" si="95"/>
        <v>709</v>
      </c>
      <c r="P888" s="66"/>
      <c r="Q888" s="66">
        <f t="shared" si="96"/>
        <v>2140</v>
      </c>
      <c r="R888" s="94">
        <v>616</v>
      </c>
      <c r="S888" s="66">
        <f t="shared" si="97"/>
        <v>1549</v>
      </c>
      <c r="T888" s="95">
        <v>9384</v>
      </c>
      <c r="U888" s="67" t="s">
        <v>204</v>
      </c>
      <c r="V888" s="68" t="s">
        <v>315</v>
      </c>
    </row>
    <row r="889" spans="1:22" s="65" customFormat="1" ht="30" hidden="1" customHeight="1">
      <c r="A889" s="84">
        <v>883</v>
      </c>
      <c r="B889" s="84" t="s">
        <v>911</v>
      </c>
      <c r="C889" s="84" t="s">
        <v>26</v>
      </c>
      <c r="D889" s="84" t="s">
        <v>616</v>
      </c>
      <c r="E889" s="86" t="s">
        <v>925</v>
      </c>
      <c r="F889" s="87">
        <v>45383</v>
      </c>
      <c r="G889" s="87">
        <v>45597</v>
      </c>
      <c r="H889" s="95">
        <v>20000</v>
      </c>
      <c r="I889" s="94">
        <v>0</v>
      </c>
      <c r="J889" s="88">
        <v>25</v>
      </c>
      <c r="K889" s="68">
        <f t="shared" si="98"/>
        <v>574</v>
      </c>
      <c r="L889" s="66">
        <f t="shared" si="92"/>
        <v>1419.9999999999998</v>
      </c>
      <c r="M889" s="66">
        <f t="shared" si="93"/>
        <v>260</v>
      </c>
      <c r="N889" s="68">
        <f t="shared" si="94"/>
        <v>608</v>
      </c>
      <c r="O889" s="66">
        <f t="shared" si="95"/>
        <v>1418</v>
      </c>
      <c r="P889" s="66"/>
      <c r="Q889" s="66">
        <f t="shared" si="96"/>
        <v>4280</v>
      </c>
      <c r="R889" s="95">
        <v>1207</v>
      </c>
      <c r="S889" s="66">
        <f t="shared" si="97"/>
        <v>3098</v>
      </c>
      <c r="T889" s="95">
        <v>18793</v>
      </c>
      <c r="U889" s="67" t="s">
        <v>204</v>
      </c>
      <c r="V889" s="68" t="s">
        <v>315</v>
      </c>
    </row>
    <row r="890" spans="1:22" s="65" customFormat="1" ht="30" hidden="1" customHeight="1">
      <c r="A890" s="84">
        <v>884</v>
      </c>
      <c r="B890" s="84" t="s">
        <v>1598</v>
      </c>
      <c r="C890" s="84" t="s">
        <v>1110</v>
      </c>
      <c r="D890" s="84" t="s">
        <v>227</v>
      </c>
      <c r="E890" s="86" t="s">
        <v>972</v>
      </c>
      <c r="F890" s="87">
        <v>45444</v>
      </c>
      <c r="G890" s="87">
        <v>45627</v>
      </c>
      <c r="H890" s="95">
        <v>25000</v>
      </c>
      <c r="I890" s="94">
        <v>0</v>
      </c>
      <c r="J890" s="88">
        <v>25</v>
      </c>
      <c r="K890" s="68">
        <f t="shared" si="98"/>
        <v>717.5</v>
      </c>
      <c r="L890" s="66">
        <f t="shared" si="92"/>
        <v>1774.9999999999998</v>
      </c>
      <c r="M890" s="66">
        <f t="shared" si="93"/>
        <v>325</v>
      </c>
      <c r="N890" s="68">
        <f t="shared" si="94"/>
        <v>760</v>
      </c>
      <c r="O890" s="66">
        <f t="shared" si="95"/>
        <v>1772.5000000000002</v>
      </c>
      <c r="P890" s="66"/>
      <c r="Q890" s="66">
        <f t="shared" si="96"/>
        <v>5350</v>
      </c>
      <c r="R890" s="95">
        <v>1502.5</v>
      </c>
      <c r="S890" s="66">
        <f t="shared" si="97"/>
        <v>3872.5</v>
      </c>
      <c r="T890" s="95">
        <v>23497.5</v>
      </c>
      <c r="U890" s="67" t="s">
        <v>204</v>
      </c>
      <c r="V890" s="68" t="s">
        <v>315</v>
      </c>
    </row>
    <row r="891" spans="1:22" s="65" customFormat="1" ht="30" hidden="1" customHeight="1">
      <c r="A891" s="84">
        <v>885</v>
      </c>
      <c r="B891" s="84" t="s">
        <v>1076</v>
      </c>
      <c r="C891" s="84" t="s">
        <v>1110</v>
      </c>
      <c r="D891" s="84" t="s">
        <v>227</v>
      </c>
      <c r="E891" s="86" t="s">
        <v>972</v>
      </c>
      <c r="F891" s="87">
        <v>45444</v>
      </c>
      <c r="G891" s="87">
        <v>45627</v>
      </c>
      <c r="H891" s="95">
        <v>25000</v>
      </c>
      <c r="I891" s="94">
        <v>0</v>
      </c>
      <c r="J891" s="88">
        <v>25</v>
      </c>
      <c r="K891" s="68">
        <f t="shared" si="98"/>
        <v>717.5</v>
      </c>
      <c r="L891" s="66">
        <f t="shared" si="92"/>
        <v>1774.9999999999998</v>
      </c>
      <c r="M891" s="66">
        <f t="shared" si="93"/>
        <v>325</v>
      </c>
      <c r="N891" s="68">
        <f t="shared" si="94"/>
        <v>760</v>
      </c>
      <c r="O891" s="66">
        <f t="shared" si="95"/>
        <v>1772.5000000000002</v>
      </c>
      <c r="P891" s="90"/>
      <c r="Q891" s="66">
        <f t="shared" si="96"/>
        <v>5350</v>
      </c>
      <c r="R891" s="95">
        <v>1502.5</v>
      </c>
      <c r="S891" s="66">
        <f t="shared" si="97"/>
        <v>3872.5</v>
      </c>
      <c r="T891" s="95">
        <v>23497.5</v>
      </c>
      <c r="U891" s="67" t="s">
        <v>204</v>
      </c>
      <c r="V891" s="91" t="s">
        <v>315</v>
      </c>
    </row>
    <row r="892" spans="1:22" s="65" customFormat="1" ht="30" hidden="1" customHeight="1">
      <c r="A892" s="84">
        <v>886</v>
      </c>
      <c r="B892" s="84" t="s">
        <v>1339</v>
      </c>
      <c r="C892" s="84" t="s">
        <v>477</v>
      </c>
      <c r="D892" s="84" t="s">
        <v>227</v>
      </c>
      <c r="E892" s="86" t="s">
        <v>972</v>
      </c>
      <c r="F892" s="87">
        <v>45474</v>
      </c>
      <c r="G892" s="87">
        <v>45809</v>
      </c>
      <c r="H892" s="95">
        <v>46000</v>
      </c>
      <c r="I892" s="95">
        <v>1289.46</v>
      </c>
      <c r="J892" s="88">
        <v>25</v>
      </c>
      <c r="K892" s="68">
        <f t="shared" si="98"/>
        <v>1320.2</v>
      </c>
      <c r="L892" s="66">
        <f t="shared" si="92"/>
        <v>3265.9999999999995</v>
      </c>
      <c r="M892" s="66">
        <f t="shared" si="93"/>
        <v>598</v>
      </c>
      <c r="N892" s="68">
        <f t="shared" si="94"/>
        <v>1398.4</v>
      </c>
      <c r="O892" s="66">
        <f t="shared" si="95"/>
        <v>3261.4</v>
      </c>
      <c r="P892" s="90"/>
      <c r="Q892" s="66">
        <f t="shared" si="96"/>
        <v>9844</v>
      </c>
      <c r="R892" s="95">
        <v>4033.06</v>
      </c>
      <c r="S892" s="66">
        <f t="shared" si="97"/>
        <v>7125.4</v>
      </c>
      <c r="T892" s="95">
        <v>41966.94</v>
      </c>
      <c r="U892" s="67" t="s">
        <v>204</v>
      </c>
      <c r="V892" s="91" t="s">
        <v>316</v>
      </c>
    </row>
    <row r="893" spans="1:22" s="65" customFormat="1" ht="30" hidden="1" customHeight="1">
      <c r="A893" s="84">
        <v>887</v>
      </c>
      <c r="B893" s="84" t="s">
        <v>1077</v>
      </c>
      <c r="C893" s="84" t="s">
        <v>471</v>
      </c>
      <c r="D893" s="84" t="s">
        <v>964</v>
      </c>
      <c r="E893" s="86" t="s">
        <v>925</v>
      </c>
      <c r="F893" s="87">
        <v>45444</v>
      </c>
      <c r="G893" s="87">
        <v>45627</v>
      </c>
      <c r="H893" s="95">
        <v>46000</v>
      </c>
      <c r="I893" s="95">
        <v>1289.46</v>
      </c>
      <c r="J893" s="88">
        <v>25</v>
      </c>
      <c r="K893" s="68">
        <f t="shared" si="98"/>
        <v>1320.2</v>
      </c>
      <c r="L893" s="66">
        <f t="shared" si="92"/>
        <v>3265.9999999999995</v>
      </c>
      <c r="M893" s="66">
        <f t="shared" si="93"/>
        <v>598</v>
      </c>
      <c r="N893" s="68">
        <f t="shared" si="94"/>
        <v>1398.4</v>
      </c>
      <c r="O893" s="66">
        <f t="shared" si="95"/>
        <v>3261.4</v>
      </c>
      <c r="P893" s="90"/>
      <c r="Q893" s="66">
        <f t="shared" si="96"/>
        <v>9844</v>
      </c>
      <c r="R893" s="95">
        <v>4033.06</v>
      </c>
      <c r="S893" s="66">
        <f t="shared" si="97"/>
        <v>7125.4</v>
      </c>
      <c r="T893" s="95">
        <v>41966.94</v>
      </c>
      <c r="U893" s="67" t="s">
        <v>204</v>
      </c>
      <c r="V893" s="91" t="s">
        <v>315</v>
      </c>
    </row>
    <row r="894" spans="1:22" s="65" customFormat="1" ht="30" hidden="1" customHeight="1">
      <c r="A894" s="84">
        <v>888</v>
      </c>
      <c r="B894" s="84" t="s">
        <v>559</v>
      </c>
      <c r="C894" s="84" t="s">
        <v>26</v>
      </c>
      <c r="D894" s="84" t="s">
        <v>819</v>
      </c>
      <c r="E894" s="86" t="s">
        <v>925</v>
      </c>
      <c r="F894" s="87">
        <v>45383</v>
      </c>
      <c r="G894" s="87">
        <v>45597</v>
      </c>
      <c r="H894" s="95">
        <v>20000</v>
      </c>
      <c r="I894" s="94">
        <v>0</v>
      </c>
      <c r="J894" s="88">
        <v>25</v>
      </c>
      <c r="K894" s="68">
        <f t="shared" si="98"/>
        <v>574</v>
      </c>
      <c r="L894" s="66">
        <f t="shared" si="92"/>
        <v>1419.9999999999998</v>
      </c>
      <c r="M894" s="66">
        <f t="shared" si="93"/>
        <v>260</v>
      </c>
      <c r="N894" s="68">
        <f t="shared" si="94"/>
        <v>608</v>
      </c>
      <c r="O894" s="66">
        <f t="shared" si="95"/>
        <v>1418</v>
      </c>
      <c r="P894" s="66"/>
      <c r="Q894" s="66">
        <f t="shared" si="96"/>
        <v>4280</v>
      </c>
      <c r="R894" s="95">
        <v>1207</v>
      </c>
      <c r="S894" s="66">
        <f t="shared" si="97"/>
        <v>3098</v>
      </c>
      <c r="T894" s="95">
        <v>18793</v>
      </c>
      <c r="U894" s="67" t="s">
        <v>204</v>
      </c>
      <c r="V894" s="68" t="s">
        <v>316</v>
      </c>
    </row>
    <row r="895" spans="1:22" s="65" customFormat="1" ht="30" hidden="1" customHeight="1">
      <c r="A895" s="84">
        <v>889</v>
      </c>
      <c r="B895" s="84" t="s">
        <v>1340</v>
      </c>
      <c r="C895" s="84" t="s">
        <v>1140</v>
      </c>
      <c r="D895" s="84" t="s">
        <v>689</v>
      </c>
      <c r="E895" s="86" t="s">
        <v>972</v>
      </c>
      <c r="F895" s="87">
        <v>45474</v>
      </c>
      <c r="G895" s="87">
        <v>45809</v>
      </c>
      <c r="H895" s="95">
        <v>15000</v>
      </c>
      <c r="I895" s="94">
        <v>0</v>
      </c>
      <c r="J895" s="88">
        <v>25</v>
      </c>
      <c r="K895" s="68">
        <f t="shared" si="98"/>
        <v>430.5</v>
      </c>
      <c r="L895" s="66">
        <f t="shared" si="92"/>
        <v>1065</v>
      </c>
      <c r="M895" s="66">
        <f t="shared" si="93"/>
        <v>195</v>
      </c>
      <c r="N895" s="68">
        <f t="shared" si="94"/>
        <v>456</v>
      </c>
      <c r="O895" s="66">
        <f t="shared" si="95"/>
        <v>1063.5</v>
      </c>
      <c r="P895" s="66"/>
      <c r="Q895" s="66">
        <f t="shared" si="96"/>
        <v>3210</v>
      </c>
      <c r="R895" s="94">
        <v>911.5</v>
      </c>
      <c r="S895" s="66">
        <f t="shared" si="97"/>
        <v>2323.5</v>
      </c>
      <c r="T895" s="95">
        <v>14088.5</v>
      </c>
      <c r="U895" s="67" t="s">
        <v>204</v>
      </c>
      <c r="V895" s="68" t="s">
        <v>316</v>
      </c>
    </row>
    <row r="896" spans="1:22" s="65" customFormat="1" ht="30" hidden="1" customHeight="1">
      <c r="A896" s="84">
        <v>890</v>
      </c>
      <c r="B896" s="84" t="s">
        <v>434</v>
      </c>
      <c r="C896" s="84" t="s">
        <v>26</v>
      </c>
      <c r="D896" s="84" t="s">
        <v>658</v>
      </c>
      <c r="E896" s="86" t="s">
        <v>925</v>
      </c>
      <c r="F896" s="87">
        <v>45383</v>
      </c>
      <c r="G896" s="87">
        <v>45597</v>
      </c>
      <c r="H896" s="95">
        <v>20000</v>
      </c>
      <c r="I896" s="94">
        <v>0</v>
      </c>
      <c r="J896" s="88">
        <v>25</v>
      </c>
      <c r="K896" s="68">
        <f t="shared" si="98"/>
        <v>574</v>
      </c>
      <c r="L896" s="66">
        <f t="shared" si="92"/>
        <v>1419.9999999999998</v>
      </c>
      <c r="M896" s="66">
        <f t="shared" si="93"/>
        <v>260</v>
      </c>
      <c r="N896" s="68">
        <f t="shared" si="94"/>
        <v>608</v>
      </c>
      <c r="O896" s="66">
        <f t="shared" si="95"/>
        <v>1418</v>
      </c>
      <c r="P896" s="66"/>
      <c r="Q896" s="66">
        <f t="shared" si="96"/>
        <v>4280</v>
      </c>
      <c r="R896" s="95">
        <v>1307</v>
      </c>
      <c r="S896" s="66">
        <f t="shared" si="97"/>
        <v>3098</v>
      </c>
      <c r="T896" s="95">
        <v>18693</v>
      </c>
      <c r="U896" s="67" t="s">
        <v>204</v>
      </c>
      <c r="V896" s="68" t="s">
        <v>315</v>
      </c>
    </row>
    <row r="897" spans="1:22" s="65" customFormat="1" ht="30" hidden="1" customHeight="1">
      <c r="A897" s="84">
        <v>891</v>
      </c>
      <c r="B897" s="84" t="s">
        <v>1078</v>
      </c>
      <c r="C897" s="84" t="s">
        <v>1110</v>
      </c>
      <c r="D897" s="84" t="s">
        <v>227</v>
      </c>
      <c r="E897" s="86" t="s">
        <v>972</v>
      </c>
      <c r="F897" s="87">
        <v>45413</v>
      </c>
      <c r="G897" s="87">
        <v>45597</v>
      </c>
      <c r="H897" s="95">
        <v>25000</v>
      </c>
      <c r="I897" s="94">
        <v>0</v>
      </c>
      <c r="J897" s="88">
        <v>25</v>
      </c>
      <c r="K897" s="68">
        <f t="shared" si="98"/>
        <v>717.5</v>
      </c>
      <c r="L897" s="66">
        <f t="shared" si="92"/>
        <v>1774.9999999999998</v>
      </c>
      <c r="M897" s="66">
        <f t="shared" si="93"/>
        <v>325</v>
      </c>
      <c r="N897" s="68">
        <f t="shared" si="94"/>
        <v>760</v>
      </c>
      <c r="O897" s="66">
        <f t="shared" si="95"/>
        <v>1772.5000000000002</v>
      </c>
      <c r="P897" s="90"/>
      <c r="Q897" s="66">
        <f t="shared" si="96"/>
        <v>5350</v>
      </c>
      <c r="R897" s="95">
        <v>1502.5</v>
      </c>
      <c r="S897" s="66">
        <f t="shared" si="97"/>
        <v>3872.5</v>
      </c>
      <c r="T897" s="95">
        <v>23497.5</v>
      </c>
      <c r="U897" s="67" t="s">
        <v>204</v>
      </c>
      <c r="V897" s="91" t="s">
        <v>315</v>
      </c>
    </row>
    <row r="898" spans="1:22" s="65" customFormat="1" ht="30" hidden="1" customHeight="1">
      <c r="A898" s="84">
        <v>892</v>
      </c>
      <c r="B898" s="84" t="s">
        <v>1341</v>
      </c>
      <c r="C898" s="84" t="s">
        <v>8</v>
      </c>
      <c r="D898" s="84" t="s">
        <v>754</v>
      </c>
      <c r="E898" s="86" t="s">
        <v>972</v>
      </c>
      <c r="F898" s="87">
        <v>45474</v>
      </c>
      <c r="G898" s="87">
        <v>45809</v>
      </c>
      <c r="H898" s="95">
        <v>10000</v>
      </c>
      <c r="I898" s="94">
        <v>0</v>
      </c>
      <c r="J898" s="88">
        <v>25</v>
      </c>
      <c r="K898" s="68">
        <f t="shared" si="98"/>
        <v>287</v>
      </c>
      <c r="L898" s="66">
        <f t="shared" si="92"/>
        <v>709.99999999999989</v>
      </c>
      <c r="M898" s="66">
        <f t="shared" si="93"/>
        <v>130</v>
      </c>
      <c r="N898" s="68">
        <f t="shared" si="94"/>
        <v>304</v>
      </c>
      <c r="O898" s="66">
        <f t="shared" si="95"/>
        <v>709</v>
      </c>
      <c r="P898" s="90"/>
      <c r="Q898" s="66">
        <f t="shared" si="96"/>
        <v>2140</v>
      </c>
      <c r="R898" s="94">
        <v>616</v>
      </c>
      <c r="S898" s="66">
        <f t="shared" si="97"/>
        <v>1549</v>
      </c>
      <c r="T898" s="95">
        <v>9384</v>
      </c>
      <c r="U898" s="67" t="s">
        <v>204</v>
      </c>
      <c r="V898" s="91" t="s">
        <v>316</v>
      </c>
    </row>
    <row r="899" spans="1:22" s="65" customFormat="1" ht="30" hidden="1" customHeight="1">
      <c r="A899" s="84">
        <v>893</v>
      </c>
      <c r="B899" s="84" t="s">
        <v>1532</v>
      </c>
      <c r="C899" s="84" t="s">
        <v>1567</v>
      </c>
      <c r="D899" s="84" t="s">
        <v>1568</v>
      </c>
      <c r="E899" s="86" t="s">
        <v>972</v>
      </c>
      <c r="F899" s="87">
        <v>45505</v>
      </c>
      <c r="G899" s="87">
        <v>45689</v>
      </c>
      <c r="H899" s="95">
        <v>13000</v>
      </c>
      <c r="I899" s="94">
        <v>0</v>
      </c>
      <c r="J899" s="88">
        <v>25</v>
      </c>
      <c r="K899" s="68">
        <f t="shared" si="98"/>
        <v>373.1</v>
      </c>
      <c r="L899" s="66">
        <f t="shared" si="92"/>
        <v>922.99999999999989</v>
      </c>
      <c r="M899" s="66">
        <f t="shared" si="93"/>
        <v>169</v>
      </c>
      <c r="N899" s="68">
        <f t="shared" si="94"/>
        <v>395.2</v>
      </c>
      <c r="O899" s="66">
        <f t="shared" si="95"/>
        <v>921.7</v>
      </c>
      <c r="P899" s="93"/>
      <c r="Q899" s="66">
        <f t="shared" si="96"/>
        <v>2782</v>
      </c>
      <c r="R899" s="94">
        <v>793.3</v>
      </c>
      <c r="S899" s="66">
        <f t="shared" si="97"/>
        <v>2013.7</v>
      </c>
      <c r="T899" s="95">
        <v>12206.7</v>
      </c>
      <c r="U899" s="67" t="s">
        <v>204</v>
      </c>
      <c r="V899" s="91" t="s">
        <v>316</v>
      </c>
    </row>
    <row r="900" spans="1:22" s="65" customFormat="1" ht="30" hidden="1" customHeight="1">
      <c r="A900" s="84">
        <v>894</v>
      </c>
      <c r="B900" s="84" t="s">
        <v>1342</v>
      </c>
      <c r="C900" s="84" t="s">
        <v>8</v>
      </c>
      <c r="D900" s="84" t="s">
        <v>754</v>
      </c>
      <c r="E900" s="86" t="s">
        <v>972</v>
      </c>
      <c r="F900" s="87">
        <v>45474</v>
      </c>
      <c r="G900" s="87">
        <v>45809</v>
      </c>
      <c r="H900" s="95">
        <v>10000</v>
      </c>
      <c r="I900" s="94">
        <v>0</v>
      </c>
      <c r="J900" s="88">
        <v>25</v>
      </c>
      <c r="K900" s="68">
        <f t="shared" si="98"/>
        <v>287</v>
      </c>
      <c r="L900" s="66">
        <f t="shared" si="92"/>
        <v>709.99999999999989</v>
      </c>
      <c r="M900" s="66">
        <f t="shared" si="93"/>
        <v>130</v>
      </c>
      <c r="N900" s="68">
        <f t="shared" si="94"/>
        <v>304</v>
      </c>
      <c r="O900" s="66">
        <f t="shared" si="95"/>
        <v>709</v>
      </c>
      <c r="P900" s="90"/>
      <c r="Q900" s="66">
        <f t="shared" si="96"/>
        <v>2140</v>
      </c>
      <c r="R900" s="94">
        <v>616</v>
      </c>
      <c r="S900" s="66">
        <f t="shared" si="97"/>
        <v>1549</v>
      </c>
      <c r="T900" s="95">
        <v>9384</v>
      </c>
      <c r="U900" s="67" t="s">
        <v>204</v>
      </c>
      <c r="V900" s="91" t="s">
        <v>316</v>
      </c>
    </row>
    <row r="901" spans="1:22" s="65" customFormat="1" ht="30" hidden="1" customHeight="1">
      <c r="A901" s="84">
        <v>895</v>
      </c>
      <c r="B901" s="84" t="s">
        <v>1343</v>
      </c>
      <c r="C901" s="84" t="s">
        <v>8</v>
      </c>
      <c r="D901" s="84" t="s">
        <v>700</v>
      </c>
      <c r="E901" s="86" t="s">
        <v>972</v>
      </c>
      <c r="F901" s="87">
        <v>45474</v>
      </c>
      <c r="G901" s="87">
        <v>45809</v>
      </c>
      <c r="H901" s="95">
        <v>10000</v>
      </c>
      <c r="I901" s="94">
        <v>0</v>
      </c>
      <c r="J901" s="88">
        <v>25</v>
      </c>
      <c r="K901" s="68">
        <f t="shared" si="98"/>
        <v>287</v>
      </c>
      <c r="L901" s="66">
        <f t="shared" si="92"/>
        <v>709.99999999999989</v>
      </c>
      <c r="M901" s="66">
        <f t="shared" si="93"/>
        <v>130</v>
      </c>
      <c r="N901" s="68">
        <f t="shared" si="94"/>
        <v>304</v>
      </c>
      <c r="O901" s="66">
        <f t="shared" si="95"/>
        <v>709</v>
      </c>
      <c r="P901" s="90"/>
      <c r="Q901" s="66">
        <f t="shared" si="96"/>
        <v>2140</v>
      </c>
      <c r="R901" s="94">
        <v>616</v>
      </c>
      <c r="S901" s="66">
        <f t="shared" si="97"/>
        <v>1549</v>
      </c>
      <c r="T901" s="95">
        <v>9384</v>
      </c>
      <c r="U901" s="67" t="s">
        <v>204</v>
      </c>
      <c r="V901" s="91" t="s">
        <v>315</v>
      </c>
    </row>
    <row r="902" spans="1:22" s="65" customFormat="1" ht="30" hidden="1" customHeight="1">
      <c r="A902" s="84">
        <v>896</v>
      </c>
      <c r="B902" s="84" t="s">
        <v>342</v>
      </c>
      <c r="C902" s="84" t="s">
        <v>87</v>
      </c>
      <c r="D902" s="84" t="s">
        <v>860</v>
      </c>
      <c r="E902" s="86" t="s">
        <v>925</v>
      </c>
      <c r="F902" s="87">
        <v>45412</v>
      </c>
      <c r="G902" s="87">
        <v>45656</v>
      </c>
      <c r="H902" s="95">
        <v>25000</v>
      </c>
      <c r="I902" s="94">
        <v>0</v>
      </c>
      <c r="J902" s="88">
        <v>25</v>
      </c>
      <c r="K902" s="68">
        <f t="shared" si="98"/>
        <v>717.5</v>
      </c>
      <c r="L902" s="66">
        <f t="shared" si="92"/>
        <v>1774.9999999999998</v>
      </c>
      <c r="M902" s="66">
        <f t="shared" si="93"/>
        <v>325</v>
      </c>
      <c r="N902" s="68">
        <f t="shared" si="94"/>
        <v>760</v>
      </c>
      <c r="O902" s="66">
        <f t="shared" si="95"/>
        <v>1772.5000000000002</v>
      </c>
      <c r="P902" s="68"/>
      <c r="Q902" s="66">
        <f t="shared" si="96"/>
        <v>5350</v>
      </c>
      <c r="R902" s="95">
        <v>3317.96</v>
      </c>
      <c r="S902" s="66">
        <f t="shared" si="97"/>
        <v>3872.5</v>
      </c>
      <c r="T902" s="95">
        <v>21682.04</v>
      </c>
      <c r="U902" s="67" t="s">
        <v>204</v>
      </c>
      <c r="V902" s="68" t="s">
        <v>315</v>
      </c>
    </row>
    <row r="903" spans="1:22" s="65" customFormat="1" ht="30" hidden="1" customHeight="1">
      <c r="A903" s="84">
        <v>897</v>
      </c>
      <c r="B903" s="84" t="s">
        <v>1533</v>
      </c>
      <c r="C903" s="84" t="s">
        <v>1567</v>
      </c>
      <c r="D903" s="84" t="s">
        <v>1568</v>
      </c>
      <c r="E903" s="86" t="s">
        <v>972</v>
      </c>
      <c r="F903" s="87">
        <v>45505</v>
      </c>
      <c r="G903" s="87">
        <v>45689</v>
      </c>
      <c r="H903" s="95">
        <v>13000</v>
      </c>
      <c r="I903" s="94">
        <v>0</v>
      </c>
      <c r="J903" s="88">
        <v>25</v>
      </c>
      <c r="K903" s="68">
        <f t="shared" si="98"/>
        <v>373.1</v>
      </c>
      <c r="L903" s="66">
        <f t="shared" si="92"/>
        <v>922.99999999999989</v>
      </c>
      <c r="M903" s="66">
        <f t="shared" si="93"/>
        <v>169</v>
      </c>
      <c r="N903" s="68">
        <f t="shared" si="94"/>
        <v>395.2</v>
      </c>
      <c r="O903" s="66">
        <f t="shared" si="95"/>
        <v>921.7</v>
      </c>
      <c r="P903" s="93"/>
      <c r="Q903" s="66">
        <f t="shared" si="96"/>
        <v>2782</v>
      </c>
      <c r="R903" s="94">
        <v>793.3</v>
      </c>
      <c r="S903" s="66">
        <f t="shared" si="97"/>
        <v>2013.7</v>
      </c>
      <c r="T903" s="95">
        <v>12206.7</v>
      </c>
      <c r="U903" s="67" t="s">
        <v>204</v>
      </c>
      <c r="V903" s="91" t="s">
        <v>316</v>
      </c>
    </row>
    <row r="904" spans="1:22" s="65" customFormat="1" ht="30" hidden="1" customHeight="1">
      <c r="A904" s="84">
        <v>898</v>
      </c>
      <c r="B904" s="84" t="s">
        <v>640</v>
      </c>
      <c r="C904" s="84" t="s">
        <v>25</v>
      </c>
      <c r="D904" s="84" t="s">
        <v>462</v>
      </c>
      <c r="E904" s="86" t="s">
        <v>925</v>
      </c>
      <c r="F904" s="87">
        <v>45413</v>
      </c>
      <c r="G904" s="87">
        <v>45597</v>
      </c>
      <c r="H904" s="95">
        <v>45000</v>
      </c>
      <c r="I904" s="95">
        <v>1148.33</v>
      </c>
      <c r="J904" s="88">
        <v>25</v>
      </c>
      <c r="K904" s="68">
        <f t="shared" si="98"/>
        <v>1291.5</v>
      </c>
      <c r="L904" s="66">
        <f t="shared" ref="L904:L967" si="99">H904*0.071</f>
        <v>3194.9999999999995</v>
      </c>
      <c r="M904" s="66">
        <f t="shared" ref="M904:M967" si="100">H904*0.013</f>
        <v>585</v>
      </c>
      <c r="N904" s="68">
        <f t="shared" ref="N904:N967" si="101">+H904*0.0304</f>
        <v>1368</v>
      </c>
      <c r="O904" s="66">
        <f t="shared" ref="O904:O967" si="102">H904*0.0709</f>
        <v>3190.5</v>
      </c>
      <c r="P904" s="66"/>
      <c r="Q904" s="66">
        <f t="shared" ref="Q904:Q967" si="103">SUM(K904:P904)</f>
        <v>9630</v>
      </c>
      <c r="R904" s="95">
        <v>6093.21</v>
      </c>
      <c r="S904" s="66">
        <f t="shared" ref="S904:S967" si="104">L904+M904+O904</f>
        <v>6970.5</v>
      </c>
      <c r="T904" s="95">
        <v>38906.79</v>
      </c>
      <c r="U904" s="67" t="s">
        <v>204</v>
      </c>
      <c r="V904" s="68" t="s">
        <v>315</v>
      </c>
    </row>
    <row r="905" spans="1:22" s="65" customFormat="1" ht="30" hidden="1" customHeight="1">
      <c r="A905" s="84">
        <v>899</v>
      </c>
      <c r="B905" s="84" t="s">
        <v>1079</v>
      </c>
      <c r="C905" s="84" t="s">
        <v>471</v>
      </c>
      <c r="D905" s="84" t="s">
        <v>964</v>
      </c>
      <c r="E905" s="86" t="s">
        <v>925</v>
      </c>
      <c r="F905" s="87">
        <v>45444</v>
      </c>
      <c r="G905" s="87">
        <v>45627</v>
      </c>
      <c r="H905" s="95">
        <v>15000</v>
      </c>
      <c r="I905" s="94">
        <v>0</v>
      </c>
      <c r="J905" s="88">
        <v>25</v>
      </c>
      <c r="K905" s="68">
        <f t="shared" si="98"/>
        <v>430.5</v>
      </c>
      <c r="L905" s="66">
        <f t="shared" si="99"/>
        <v>1065</v>
      </c>
      <c r="M905" s="66">
        <f t="shared" si="100"/>
        <v>195</v>
      </c>
      <c r="N905" s="68">
        <f t="shared" si="101"/>
        <v>456</v>
      </c>
      <c r="O905" s="66">
        <f t="shared" si="102"/>
        <v>1063.5</v>
      </c>
      <c r="P905" s="90"/>
      <c r="Q905" s="66">
        <f t="shared" si="103"/>
        <v>3210</v>
      </c>
      <c r="R905" s="94">
        <v>911.5</v>
      </c>
      <c r="S905" s="66">
        <f t="shared" si="104"/>
        <v>2323.5</v>
      </c>
      <c r="T905" s="95">
        <v>14088.5</v>
      </c>
      <c r="U905" s="67" t="s">
        <v>204</v>
      </c>
      <c r="V905" s="91" t="s">
        <v>315</v>
      </c>
    </row>
    <row r="906" spans="1:22" s="65" customFormat="1" ht="30" hidden="1" customHeight="1">
      <c r="A906" s="84">
        <v>900</v>
      </c>
      <c r="B906" s="84" t="s">
        <v>1344</v>
      </c>
      <c r="C906" s="84" t="s">
        <v>79</v>
      </c>
      <c r="D906" s="84" t="s">
        <v>695</v>
      </c>
      <c r="E906" s="86" t="s">
        <v>972</v>
      </c>
      <c r="F906" s="87">
        <v>45474</v>
      </c>
      <c r="G906" s="87">
        <v>45809</v>
      </c>
      <c r="H906" s="95">
        <v>40000</v>
      </c>
      <c r="I906" s="94">
        <v>442.65</v>
      </c>
      <c r="J906" s="88">
        <v>25</v>
      </c>
      <c r="K906" s="68">
        <f t="shared" ref="K906:K969" si="105">+H906*0.0287</f>
        <v>1148</v>
      </c>
      <c r="L906" s="66">
        <f t="shared" si="99"/>
        <v>2839.9999999999995</v>
      </c>
      <c r="M906" s="66">
        <f t="shared" si="100"/>
        <v>520</v>
      </c>
      <c r="N906" s="68">
        <f t="shared" si="101"/>
        <v>1216</v>
      </c>
      <c r="O906" s="66">
        <f t="shared" si="102"/>
        <v>2836</v>
      </c>
      <c r="P906" s="90"/>
      <c r="Q906" s="66">
        <f t="shared" si="103"/>
        <v>8560</v>
      </c>
      <c r="R906" s="95">
        <v>2831.65</v>
      </c>
      <c r="S906" s="66">
        <f t="shared" si="104"/>
        <v>6196</v>
      </c>
      <c r="T906" s="95">
        <v>37168.35</v>
      </c>
      <c r="U906" s="67" t="s">
        <v>204</v>
      </c>
      <c r="V906" s="91" t="s">
        <v>315</v>
      </c>
    </row>
    <row r="907" spans="1:22" s="65" customFormat="1" ht="30" hidden="1" customHeight="1">
      <c r="A907" s="84">
        <v>901</v>
      </c>
      <c r="B907" s="84" t="s">
        <v>1345</v>
      </c>
      <c r="C907" s="84" t="s">
        <v>1418</v>
      </c>
      <c r="D907" s="84" t="s">
        <v>725</v>
      </c>
      <c r="E907" s="86" t="s">
        <v>972</v>
      </c>
      <c r="F907" s="87">
        <v>45474</v>
      </c>
      <c r="G907" s="87">
        <v>45809</v>
      </c>
      <c r="H907" s="95">
        <v>10000</v>
      </c>
      <c r="I907" s="94">
        <v>0</v>
      </c>
      <c r="J907" s="88">
        <v>25</v>
      </c>
      <c r="K907" s="68">
        <f t="shared" si="105"/>
        <v>287</v>
      </c>
      <c r="L907" s="66">
        <f t="shared" si="99"/>
        <v>709.99999999999989</v>
      </c>
      <c r="M907" s="66">
        <f t="shared" si="100"/>
        <v>130</v>
      </c>
      <c r="N907" s="68">
        <f t="shared" si="101"/>
        <v>304</v>
      </c>
      <c r="O907" s="66">
        <f t="shared" si="102"/>
        <v>709</v>
      </c>
      <c r="P907" s="90"/>
      <c r="Q907" s="66">
        <f t="shared" si="103"/>
        <v>2140</v>
      </c>
      <c r="R907" s="94">
        <v>616</v>
      </c>
      <c r="S907" s="66">
        <f t="shared" si="104"/>
        <v>1549</v>
      </c>
      <c r="T907" s="95">
        <v>9384</v>
      </c>
      <c r="U907" s="67" t="s">
        <v>204</v>
      </c>
      <c r="V907" s="91" t="s">
        <v>315</v>
      </c>
    </row>
    <row r="908" spans="1:22" s="65" customFormat="1" ht="30" hidden="1" customHeight="1">
      <c r="A908" s="84">
        <v>902</v>
      </c>
      <c r="B908" s="84" t="s">
        <v>683</v>
      </c>
      <c r="C908" s="84" t="s">
        <v>469</v>
      </c>
      <c r="D908" s="84" t="s">
        <v>688</v>
      </c>
      <c r="E908" s="86" t="s">
        <v>925</v>
      </c>
      <c r="F908" s="87">
        <v>45412</v>
      </c>
      <c r="G908" s="87">
        <v>45656</v>
      </c>
      <c r="H908" s="95">
        <v>18000</v>
      </c>
      <c r="I908" s="94">
        <v>0</v>
      </c>
      <c r="J908" s="88">
        <v>25</v>
      </c>
      <c r="K908" s="68">
        <f t="shared" si="105"/>
        <v>516.6</v>
      </c>
      <c r="L908" s="66">
        <f t="shared" si="99"/>
        <v>1277.9999999999998</v>
      </c>
      <c r="M908" s="66">
        <f t="shared" si="100"/>
        <v>234</v>
      </c>
      <c r="N908" s="68">
        <f t="shared" si="101"/>
        <v>547.20000000000005</v>
      </c>
      <c r="O908" s="66">
        <f t="shared" si="102"/>
        <v>1276.2</v>
      </c>
      <c r="P908" s="68"/>
      <c r="Q908" s="66">
        <f t="shared" si="103"/>
        <v>3852</v>
      </c>
      <c r="R908" s="95">
        <v>1088.8</v>
      </c>
      <c r="S908" s="66">
        <f t="shared" si="104"/>
        <v>2788.2</v>
      </c>
      <c r="T908" s="95">
        <v>16911.2</v>
      </c>
      <c r="U908" s="67" t="s">
        <v>204</v>
      </c>
      <c r="V908" s="68" t="s">
        <v>315</v>
      </c>
    </row>
    <row r="909" spans="1:22" s="65" customFormat="1" ht="30" hidden="1" customHeight="1">
      <c r="A909" s="84">
        <v>903</v>
      </c>
      <c r="B909" s="84" t="s">
        <v>1346</v>
      </c>
      <c r="C909" s="84" t="s">
        <v>1418</v>
      </c>
      <c r="D909" s="84" t="s">
        <v>725</v>
      </c>
      <c r="E909" s="86" t="s">
        <v>972</v>
      </c>
      <c r="F909" s="87">
        <v>45474</v>
      </c>
      <c r="G909" s="87">
        <v>45809</v>
      </c>
      <c r="H909" s="95">
        <v>10000</v>
      </c>
      <c r="I909" s="94">
        <v>0</v>
      </c>
      <c r="J909" s="88">
        <v>25</v>
      </c>
      <c r="K909" s="68">
        <f t="shared" si="105"/>
        <v>287</v>
      </c>
      <c r="L909" s="66">
        <f t="shared" si="99"/>
        <v>709.99999999999989</v>
      </c>
      <c r="M909" s="66">
        <f t="shared" si="100"/>
        <v>130</v>
      </c>
      <c r="N909" s="68">
        <f t="shared" si="101"/>
        <v>304</v>
      </c>
      <c r="O909" s="66">
        <f t="shared" si="102"/>
        <v>709</v>
      </c>
      <c r="P909" s="68"/>
      <c r="Q909" s="66">
        <f t="shared" si="103"/>
        <v>2140</v>
      </c>
      <c r="R909" s="94">
        <v>616</v>
      </c>
      <c r="S909" s="66">
        <f t="shared" si="104"/>
        <v>1549</v>
      </c>
      <c r="T909" s="95">
        <v>9384</v>
      </c>
      <c r="U909" s="67" t="s">
        <v>204</v>
      </c>
      <c r="V909" s="68" t="s">
        <v>315</v>
      </c>
    </row>
    <row r="910" spans="1:22" s="65" customFormat="1" ht="30" hidden="1" customHeight="1">
      <c r="A910" s="84">
        <v>904</v>
      </c>
      <c r="B910" s="84" t="s">
        <v>1347</v>
      </c>
      <c r="C910" s="84" t="s">
        <v>52</v>
      </c>
      <c r="D910" s="84" t="s">
        <v>794</v>
      </c>
      <c r="E910" s="86" t="s">
        <v>972</v>
      </c>
      <c r="F910" s="87">
        <v>45474</v>
      </c>
      <c r="G910" s="87">
        <v>45809</v>
      </c>
      <c r="H910" s="95">
        <v>50000</v>
      </c>
      <c r="I910" s="95">
        <v>1854</v>
      </c>
      <c r="J910" s="88">
        <v>25</v>
      </c>
      <c r="K910" s="68">
        <f t="shared" si="105"/>
        <v>1435</v>
      </c>
      <c r="L910" s="66">
        <f t="shared" si="99"/>
        <v>3549.9999999999995</v>
      </c>
      <c r="M910" s="66">
        <f t="shared" si="100"/>
        <v>650</v>
      </c>
      <c r="N910" s="68">
        <f t="shared" si="101"/>
        <v>1520</v>
      </c>
      <c r="O910" s="66">
        <f t="shared" si="102"/>
        <v>3545.0000000000005</v>
      </c>
      <c r="P910" s="68"/>
      <c r="Q910" s="66">
        <f t="shared" si="103"/>
        <v>10700</v>
      </c>
      <c r="R910" s="95">
        <v>4834</v>
      </c>
      <c r="S910" s="66">
        <f t="shared" si="104"/>
        <v>7745</v>
      </c>
      <c r="T910" s="95">
        <v>45166</v>
      </c>
      <c r="U910" s="67" t="s">
        <v>204</v>
      </c>
      <c r="V910" s="68" t="s">
        <v>315</v>
      </c>
    </row>
    <row r="911" spans="1:22" s="65" customFormat="1" ht="30" hidden="1" customHeight="1">
      <c r="A911" s="84">
        <v>905</v>
      </c>
      <c r="B911" s="84" t="s">
        <v>1348</v>
      </c>
      <c r="C911" s="84" t="s">
        <v>108</v>
      </c>
      <c r="D911" s="84" t="s">
        <v>698</v>
      </c>
      <c r="E911" s="86" t="s">
        <v>972</v>
      </c>
      <c r="F911" s="87">
        <v>45474</v>
      </c>
      <c r="G911" s="87">
        <v>45809</v>
      </c>
      <c r="H911" s="95">
        <v>25000</v>
      </c>
      <c r="I911" s="94">
        <v>0</v>
      </c>
      <c r="J911" s="88">
        <v>25</v>
      </c>
      <c r="K911" s="68">
        <f t="shared" si="105"/>
        <v>717.5</v>
      </c>
      <c r="L911" s="66">
        <f t="shared" si="99"/>
        <v>1774.9999999999998</v>
      </c>
      <c r="M911" s="66">
        <f t="shared" si="100"/>
        <v>325</v>
      </c>
      <c r="N911" s="68">
        <f t="shared" si="101"/>
        <v>760</v>
      </c>
      <c r="O911" s="66">
        <f t="shared" si="102"/>
        <v>1772.5000000000002</v>
      </c>
      <c r="P911" s="68"/>
      <c r="Q911" s="66">
        <f t="shared" si="103"/>
        <v>5350</v>
      </c>
      <c r="R911" s="95">
        <v>1502.5</v>
      </c>
      <c r="S911" s="66">
        <f t="shared" si="104"/>
        <v>3872.5</v>
      </c>
      <c r="T911" s="95">
        <v>23497.5</v>
      </c>
      <c r="U911" s="67" t="s">
        <v>204</v>
      </c>
      <c r="V911" s="68" t="s">
        <v>316</v>
      </c>
    </row>
    <row r="912" spans="1:22" s="65" customFormat="1" ht="30" hidden="1" customHeight="1">
      <c r="A912" s="84">
        <v>906</v>
      </c>
      <c r="B912" s="84" t="s">
        <v>158</v>
      </c>
      <c r="C912" s="84" t="s">
        <v>26</v>
      </c>
      <c r="D912" s="84" t="s">
        <v>792</v>
      </c>
      <c r="E912" s="86" t="s">
        <v>925</v>
      </c>
      <c r="F912" s="87">
        <v>45383</v>
      </c>
      <c r="G912" s="87">
        <v>45597</v>
      </c>
      <c r="H912" s="95">
        <v>20000</v>
      </c>
      <c r="I912" s="94">
        <v>0</v>
      </c>
      <c r="J912" s="88">
        <v>25</v>
      </c>
      <c r="K912" s="68">
        <f t="shared" si="105"/>
        <v>574</v>
      </c>
      <c r="L912" s="66">
        <f t="shared" si="99"/>
        <v>1419.9999999999998</v>
      </c>
      <c r="M912" s="66">
        <f t="shared" si="100"/>
        <v>260</v>
      </c>
      <c r="N912" s="68">
        <f t="shared" si="101"/>
        <v>608</v>
      </c>
      <c r="O912" s="66">
        <f t="shared" si="102"/>
        <v>1418</v>
      </c>
      <c r="P912" s="66"/>
      <c r="Q912" s="66">
        <f t="shared" si="103"/>
        <v>4280</v>
      </c>
      <c r="R912" s="95">
        <v>1207</v>
      </c>
      <c r="S912" s="66">
        <f t="shared" si="104"/>
        <v>3098</v>
      </c>
      <c r="T912" s="95">
        <v>18793</v>
      </c>
      <c r="U912" s="67" t="s">
        <v>204</v>
      </c>
      <c r="V912" s="68" t="s">
        <v>315</v>
      </c>
    </row>
    <row r="913" spans="1:22" s="65" customFormat="1" ht="30" hidden="1" customHeight="1">
      <c r="A913" s="84">
        <v>907</v>
      </c>
      <c r="B913" s="84" t="s">
        <v>435</v>
      </c>
      <c r="C913" s="84" t="s">
        <v>26</v>
      </c>
      <c r="D913" s="84" t="s">
        <v>815</v>
      </c>
      <c r="E913" s="86" t="s">
        <v>925</v>
      </c>
      <c r="F913" s="87">
        <v>45412</v>
      </c>
      <c r="G913" s="87">
        <v>45656</v>
      </c>
      <c r="H913" s="95">
        <v>20000</v>
      </c>
      <c r="I913" s="94">
        <v>0</v>
      </c>
      <c r="J913" s="88">
        <v>25</v>
      </c>
      <c r="K913" s="68">
        <f t="shared" si="105"/>
        <v>574</v>
      </c>
      <c r="L913" s="66">
        <f t="shared" si="99"/>
        <v>1419.9999999999998</v>
      </c>
      <c r="M913" s="66">
        <f t="shared" si="100"/>
        <v>260</v>
      </c>
      <c r="N913" s="68">
        <f t="shared" si="101"/>
        <v>608</v>
      </c>
      <c r="O913" s="66">
        <f t="shared" si="102"/>
        <v>1418</v>
      </c>
      <c r="P913" s="66"/>
      <c r="Q913" s="66">
        <f t="shared" si="103"/>
        <v>4280</v>
      </c>
      <c r="R913" s="95">
        <v>1207</v>
      </c>
      <c r="S913" s="66">
        <f t="shared" si="104"/>
        <v>3098</v>
      </c>
      <c r="T913" s="95">
        <v>18793</v>
      </c>
      <c r="U913" s="67" t="s">
        <v>204</v>
      </c>
      <c r="V913" s="68" t="s">
        <v>315</v>
      </c>
    </row>
    <row r="914" spans="1:22" s="65" customFormat="1" ht="30" hidden="1" customHeight="1">
      <c r="A914" s="84">
        <v>908</v>
      </c>
      <c r="B914" s="84" t="s">
        <v>949</v>
      </c>
      <c r="C914" s="84" t="s">
        <v>968</v>
      </c>
      <c r="D914" s="84" t="s">
        <v>964</v>
      </c>
      <c r="E914" s="86" t="s">
        <v>925</v>
      </c>
      <c r="F914" s="87">
        <v>45383</v>
      </c>
      <c r="G914" s="87">
        <v>45597</v>
      </c>
      <c r="H914" s="95">
        <v>40000</v>
      </c>
      <c r="I914" s="94">
        <v>442.65</v>
      </c>
      <c r="J914" s="88">
        <v>25</v>
      </c>
      <c r="K914" s="68">
        <f t="shared" si="105"/>
        <v>1148</v>
      </c>
      <c r="L914" s="66">
        <f t="shared" si="99"/>
        <v>2839.9999999999995</v>
      </c>
      <c r="M914" s="66">
        <f t="shared" si="100"/>
        <v>520</v>
      </c>
      <c r="N914" s="68">
        <f t="shared" si="101"/>
        <v>1216</v>
      </c>
      <c r="O914" s="66">
        <f t="shared" si="102"/>
        <v>2836</v>
      </c>
      <c r="P914" s="66"/>
      <c r="Q914" s="66">
        <f t="shared" si="103"/>
        <v>8560</v>
      </c>
      <c r="R914" s="95">
        <v>7831.65</v>
      </c>
      <c r="S914" s="66">
        <f t="shared" si="104"/>
        <v>6196</v>
      </c>
      <c r="T914" s="95">
        <v>32168.35</v>
      </c>
      <c r="U914" s="67" t="s">
        <v>204</v>
      </c>
      <c r="V914" s="68" t="s">
        <v>316</v>
      </c>
    </row>
    <row r="915" spans="1:22" s="65" customFormat="1" ht="30" hidden="1" customHeight="1">
      <c r="A915" s="84">
        <v>909</v>
      </c>
      <c r="B915" s="84" t="s">
        <v>1349</v>
      </c>
      <c r="C915" s="84" t="s">
        <v>8</v>
      </c>
      <c r="D915" s="84" t="s">
        <v>698</v>
      </c>
      <c r="E915" s="86" t="s">
        <v>972</v>
      </c>
      <c r="F915" s="87">
        <v>45474</v>
      </c>
      <c r="G915" s="87">
        <v>45809</v>
      </c>
      <c r="H915" s="95">
        <v>10000</v>
      </c>
      <c r="I915" s="94">
        <v>0</v>
      </c>
      <c r="J915" s="88">
        <v>25</v>
      </c>
      <c r="K915" s="68">
        <f t="shared" si="105"/>
        <v>287</v>
      </c>
      <c r="L915" s="66">
        <f t="shared" si="99"/>
        <v>709.99999999999989</v>
      </c>
      <c r="M915" s="66">
        <f t="shared" si="100"/>
        <v>130</v>
      </c>
      <c r="N915" s="68">
        <f t="shared" si="101"/>
        <v>304</v>
      </c>
      <c r="O915" s="66">
        <f t="shared" si="102"/>
        <v>709</v>
      </c>
      <c r="P915" s="66"/>
      <c r="Q915" s="66">
        <f t="shared" si="103"/>
        <v>2140</v>
      </c>
      <c r="R915" s="94">
        <v>616</v>
      </c>
      <c r="S915" s="66">
        <f t="shared" si="104"/>
        <v>1549</v>
      </c>
      <c r="T915" s="95">
        <v>9384</v>
      </c>
      <c r="U915" s="67" t="s">
        <v>204</v>
      </c>
      <c r="V915" s="68" t="s">
        <v>315</v>
      </c>
    </row>
    <row r="916" spans="1:22" s="65" customFormat="1" ht="30" hidden="1" customHeight="1">
      <c r="A916" s="84">
        <v>910</v>
      </c>
      <c r="B916" s="84" t="s">
        <v>1440</v>
      </c>
      <c r="C916" s="84" t="s">
        <v>28</v>
      </c>
      <c r="D916" s="84" t="s">
        <v>702</v>
      </c>
      <c r="E916" s="86" t="s">
        <v>972</v>
      </c>
      <c r="F916" s="87">
        <v>45444</v>
      </c>
      <c r="G916" s="87">
        <v>45627</v>
      </c>
      <c r="H916" s="95">
        <v>20000</v>
      </c>
      <c r="I916" s="94">
        <v>0</v>
      </c>
      <c r="J916" s="88">
        <v>25</v>
      </c>
      <c r="K916" s="68">
        <f t="shared" si="105"/>
        <v>574</v>
      </c>
      <c r="L916" s="66">
        <f t="shared" si="99"/>
        <v>1419.9999999999998</v>
      </c>
      <c r="M916" s="66">
        <f t="shared" si="100"/>
        <v>260</v>
      </c>
      <c r="N916" s="68">
        <f t="shared" si="101"/>
        <v>608</v>
      </c>
      <c r="O916" s="66">
        <f t="shared" si="102"/>
        <v>1418</v>
      </c>
      <c r="P916" s="66"/>
      <c r="Q916" s="66">
        <f t="shared" si="103"/>
        <v>4280</v>
      </c>
      <c r="R916" s="95">
        <v>1207</v>
      </c>
      <c r="S916" s="66">
        <f t="shared" si="104"/>
        <v>3098</v>
      </c>
      <c r="T916" s="95">
        <v>18793</v>
      </c>
      <c r="U916" s="67" t="s">
        <v>204</v>
      </c>
      <c r="V916" s="68" t="s">
        <v>316</v>
      </c>
    </row>
    <row r="917" spans="1:22" s="65" customFormat="1" ht="30" hidden="1" customHeight="1">
      <c r="A917" s="84">
        <v>911</v>
      </c>
      <c r="B917" s="84" t="s">
        <v>1350</v>
      </c>
      <c r="C917" s="84" t="s">
        <v>1112</v>
      </c>
      <c r="D917" s="84" t="s">
        <v>689</v>
      </c>
      <c r="E917" s="86" t="s">
        <v>972</v>
      </c>
      <c r="F917" s="87">
        <v>45474</v>
      </c>
      <c r="G917" s="87">
        <v>45809</v>
      </c>
      <c r="H917" s="95">
        <v>55000</v>
      </c>
      <c r="I917" s="95">
        <v>2559.6799999999998</v>
      </c>
      <c r="J917" s="88">
        <v>25</v>
      </c>
      <c r="K917" s="68">
        <f t="shared" si="105"/>
        <v>1578.5</v>
      </c>
      <c r="L917" s="66">
        <f t="shared" si="99"/>
        <v>3904.9999999999995</v>
      </c>
      <c r="M917" s="66">
        <f t="shared" si="100"/>
        <v>715</v>
      </c>
      <c r="N917" s="68">
        <f t="shared" si="101"/>
        <v>1672</v>
      </c>
      <c r="O917" s="66">
        <f t="shared" si="102"/>
        <v>3899.5000000000005</v>
      </c>
      <c r="P917" s="90"/>
      <c r="Q917" s="66">
        <f t="shared" si="103"/>
        <v>11770</v>
      </c>
      <c r="R917" s="95">
        <v>5835.18</v>
      </c>
      <c r="S917" s="66">
        <f t="shared" si="104"/>
        <v>8519.5</v>
      </c>
      <c r="T917" s="95">
        <v>49164.82</v>
      </c>
      <c r="U917" s="67" t="s">
        <v>204</v>
      </c>
      <c r="V917" s="91" t="s">
        <v>315</v>
      </c>
    </row>
    <row r="918" spans="1:22" s="65" customFormat="1" ht="30" hidden="1" customHeight="1">
      <c r="A918" s="84">
        <v>912</v>
      </c>
      <c r="B918" s="84" t="s">
        <v>641</v>
      </c>
      <c r="C918" s="84" t="s">
        <v>562</v>
      </c>
      <c r="D918" s="84" t="s">
        <v>219</v>
      </c>
      <c r="E918" s="86" t="s">
        <v>925</v>
      </c>
      <c r="F918" s="87">
        <v>45412</v>
      </c>
      <c r="G918" s="87">
        <v>45656</v>
      </c>
      <c r="H918" s="95">
        <v>80000</v>
      </c>
      <c r="I918" s="95">
        <v>7400.87</v>
      </c>
      <c r="J918" s="88">
        <v>25</v>
      </c>
      <c r="K918" s="68">
        <f t="shared" si="105"/>
        <v>2296</v>
      </c>
      <c r="L918" s="66">
        <f t="shared" si="99"/>
        <v>5679.9999999999991</v>
      </c>
      <c r="M918" s="66">
        <f t="shared" si="100"/>
        <v>1040</v>
      </c>
      <c r="N918" s="68">
        <f t="shared" si="101"/>
        <v>2432</v>
      </c>
      <c r="O918" s="66">
        <f t="shared" si="102"/>
        <v>5672</v>
      </c>
      <c r="P918" s="66"/>
      <c r="Q918" s="66">
        <f t="shared" si="103"/>
        <v>17120</v>
      </c>
      <c r="R918" s="95">
        <v>12253.87</v>
      </c>
      <c r="S918" s="66">
        <f t="shared" si="104"/>
        <v>12392</v>
      </c>
      <c r="T918" s="95">
        <v>67746.13</v>
      </c>
      <c r="U918" s="67" t="s">
        <v>204</v>
      </c>
      <c r="V918" s="68" t="s">
        <v>316</v>
      </c>
    </row>
    <row r="919" spans="1:22" s="65" customFormat="1" ht="30" hidden="1" customHeight="1">
      <c r="A919" s="84">
        <v>913</v>
      </c>
      <c r="B919" s="84" t="s">
        <v>1351</v>
      </c>
      <c r="C919" s="84" t="s">
        <v>8</v>
      </c>
      <c r="D919" s="84" t="s">
        <v>1424</v>
      </c>
      <c r="E919" s="86" t="s">
        <v>972</v>
      </c>
      <c r="F919" s="87">
        <v>45474</v>
      </c>
      <c r="G919" s="87">
        <v>45809</v>
      </c>
      <c r="H919" s="95">
        <v>10000</v>
      </c>
      <c r="I919" s="94">
        <v>0</v>
      </c>
      <c r="J919" s="88">
        <v>25</v>
      </c>
      <c r="K919" s="68">
        <f t="shared" si="105"/>
        <v>287</v>
      </c>
      <c r="L919" s="66">
        <f t="shared" si="99"/>
        <v>709.99999999999989</v>
      </c>
      <c r="M919" s="66">
        <f t="shared" si="100"/>
        <v>130</v>
      </c>
      <c r="N919" s="68">
        <f t="shared" si="101"/>
        <v>304</v>
      </c>
      <c r="O919" s="66">
        <f t="shared" si="102"/>
        <v>709</v>
      </c>
      <c r="P919" s="66"/>
      <c r="Q919" s="66">
        <f t="shared" si="103"/>
        <v>2140</v>
      </c>
      <c r="R919" s="94">
        <v>616</v>
      </c>
      <c r="S919" s="66">
        <f t="shared" si="104"/>
        <v>1549</v>
      </c>
      <c r="T919" s="95">
        <v>9384</v>
      </c>
      <c r="U919" s="67" t="s">
        <v>204</v>
      </c>
      <c r="V919" s="68" t="s">
        <v>315</v>
      </c>
    </row>
    <row r="920" spans="1:22" s="65" customFormat="1" ht="30" hidden="1" customHeight="1">
      <c r="A920" s="84">
        <v>914</v>
      </c>
      <c r="B920" s="84" t="s">
        <v>1352</v>
      </c>
      <c r="C920" s="84" t="s">
        <v>108</v>
      </c>
      <c r="D920" s="84" t="s">
        <v>1426</v>
      </c>
      <c r="E920" s="86" t="s">
        <v>972</v>
      </c>
      <c r="F920" s="87">
        <v>45474</v>
      </c>
      <c r="G920" s="87">
        <v>45809</v>
      </c>
      <c r="H920" s="95">
        <v>10000</v>
      </c>
      <c r="I920" s="94">
        <v>0</v>
      </c>
      <c r="J920" s="88">
        <v>25</v>
      </c>
      <c r="K920" s="68">
        <f t="shared" si="105"/>
        <v>287</v>
      </c>
      <c r="L920" s="66">
        <f t="shared" si="99"/>
        <v>709.99999999999989</v>
      </c>
      <c r="M920" s="66">
        <f t="shared" si="100"/>
        <v>130</v>
      </c>
      <c r="N920" s="68">
        <f t="shared" si="101"/>
        <v>304</v>
      </c>
      <c r="O920" s="66">
        <f t="shared" si="102"/>
        <v>709</v>
      </c>
      <c r="P920" s="66"/>
      <c r="Q920" s="66">
        <f t="shared" si="103"/>
        <v>2140</v>
      </c>
      <c r="R920" s="94">
        <v>616</v>
      </c>
      <c r="S920" s="66">
        <f t="shared" si="104"/>
        <v>1549</v>
      </c>
      <c r="T920" s="95">
        <v>9384</v>
      </c>
      <c r="U920" s="67" t="s">
        <v>204</v>
      </c>
      <c r="V920" s="68" t="s">
        <v>315</v>
      </c>
    </row>
    <row r="921" spans="1:22" s="65" customFormat="1" ht="30" hidden="1" customHeight="1">
      <c r="A921" s="84">
        <v>915</v>
      </c>
      <c r="B921" s="84" t="s">
        <v>128</v>
      </c>
      <c r="C921" s="84" t="s">
        <v>26</v>
      </c>
      <c r="D921" s="84" t="s">
        <v>783</v>
      </c>
      <c r="E921" s="86" t="s">
        <v>925</v>
      </c>
      <c r="F921" s="87">
        <v>45383</v>
      </c>
      <c r="G921" s="87">
        <v>45597</v>
      </c>
      <c r="H921" s="95">
        <v>20000</v>
      </c>
      <c r="I921" s="94">
        <v>0</v>
      </c>
      <c r="J921" s="88">
        <v>25</v>
      </c>
      <c r="K921" s="68">
        <f t="shared" si="105"/>
        <v>574</v>
      </c>
      <c r="L921" s="66">
        <f t="shared" si="99"/>
        <v>1419.9999999999998</v>
      </c>
      <c r="M921" s="66">
        <f t="shared" si="100"/>
        <v>260</v>
      </c>
      <c r="N921" s="68">
        <f t="shared" si="101"/>
        <v>608</v>
      </c>
      <c r="O921" s="66">
        <f t="shared" si="102"/>
        <v>1418</v>
      </c>
      <c r="P921" s="66"/>
      <c r="Q921" s="66">
        <f t="shared" si="103"/>
        <v>4280</v>
      </c>
      <c r="R921" s="95">
        <v>1207</v>
      </c>
      <c r="S921" s="66">
        <f t="shared" si="104"/>
        <v>3098</v>
      </c>
      <c r="T921" s="95">
        <v>18793</v>
      </c>
      <c r="U921" s="67" t="s">
        <v>204</v>
      </c>
      <c r="V921" s="68" t="s">
        <v>315</v>
      </c>
    </row>
    <row r="922" spans="1:22" s="65" customFormat="1" ht="30" hidden="1" customHeight="1">
      <c r="A922" s="84">
        <v>916</v>
      </c>
      <c r="B922" s="84" t="s">
        <v>1164</v>
      </c>
      <c r="C922" s="84" t="s">
        <v>471</v>
      </c>
      <c r="D922" s="84" t="s">
        <v>964</v>
      </c>
      <c r="E922" s="86" t="s">
        <v>972</v>
      </c>
      <c r="F922" s="87">
        <v>45352</v>
      </c>
      <c r="G922" s="87">
        <v>45536</v>
      </c>
      <c r="H922" s="95">
        <v>30000</v>
      </c>
      <c r="I922" s="94">
        <v>0</v>
      </c>
      <c r="J922" s="88">
        <v>25</v>
      </c>
      <c r="K922" s="68">
        <f t="shared" si="105"/>
        <v>861</v>
      </c>
      <c r="L922" s="66">
        <f t="shared" si="99"/>
        <v>2130</v>
      </c>
      <c r="M922" s="66">
        <f t="shared" si="100"/>
        <v>390</v>
      </c>
      <c r="N922" s="68">
        <f t="shared" si="101"/>
        <v>912</v>
      </c>
      <c r="O922" s="66">
        <f t="shared" si="102"/>
        <v>2127</v>
      </c>
      <c r="P922" s="66"/>
      <c r="Q922" s="66">
        <f t="shared" si="103"/>
        <v>6420</v>
      </c>
      <c r="R922" s="95">
        <v>1798</v>
      </c>
      <c r="S922" s="66">
        <f t="shared" si="104"/>
        <v>4647</v>
      </c>
      <c r="T922" s="95">
        <v>28202</v>
      </c>
      <c r="U922" s="67" t="s">
        <v>204</v>
      </c>
      <c r="V922" s="68" t="s">
        <v>316</v>
      </c>
    </row>
    <row r="923" spans="1:22" s="65" customFormat="1" ht="30" hidden="1" customHeight="1">
      <c r="A923" s="84">
        <v>917</v>
      </c>
      <c r="B923" s="84" t="s">
        <v>1534</v>
      </c>
      <c r="C923" s="84" t="s">
        <v>1567</v>
      </c>
      <c r="D923" s="84" t="s">
        <v>1568</v>
      </c>
      <c r="E923" s="86" t="s">
        <v>972</v>
      </c>
      <c r="F923" s="87">
        <v>45505</v>
      </c>
      <c r="G923" s="87">
        <v>45689</v>
      </c>
      <c r="H923" s="95">
        <v>13000</v>
      </c>
      <c r="I923" s="94">
        <v>0</v>
      </c>
      <c r="J923" s="88">
        <v>25</v>
      </c>
      <c r="K923" s="68">
        <f t="shared" si="105"/>
        <v>373.1</v>
      </c>
      <c r="L923" s="66">
        <f t="shared" si="99"/>
        <v>922.99999999999989</v>
      </c>
      <c r="M923" s="66">
        <f t="shared" si="100"/>
        <v>169</v>
      </c>
      <c r="N923" s="68">
        <f t="shared" si="101"/>
        <v>395.2</v>
      </c>
      <c r="O923" s="66">
        <f t="shared" si="102"/>
        <v>921.7</v>
      </c>
      <c r="P923" s="93"/>
      <c r="Q923" s="66">
        <f t="shared" si="103"/>
        <v>2782</v>
      </c>
      <c r="R923" s="94">
        <v>793.3</v>
      </c>
      <c r="S923" s="66">
        <f t="shared" si="104"/>
        <v>2013.7</v>
      </c>
      <c r="T923" s="95">
        <v>12206.7</v>
      </c>
      <c r="U923" s="67" t="s">
        <v>204</v>
      </c>
      <c r="V923" s="91" t="s">
        <v>316</v>
      </c>
    </row>
    <row r="924" spans="1:22" s="65" customFormat="1" ht="30" hidden="1" customHeight="1">
      <c r="A924" s="84">
        <v>918</v>
      </c>
      <c r="B924" s="84" t="s">
        <v>252</v>
      </c>
      <c r="C924" s="84" t="s">
        <v>28</v>
      </c>
      <c r="D924" s="84" t="s">
        <v>992</v>
      </c>
      <c r="E924" s="86" t="s">
        <v>925</v>
      </c>
      <c r="F924" s="87">
        <v>45412</v>
      </c>
      <c r="G924" s="87">
        <v>45656</v>
      </c>
      <c r="H924" s="95">
        <v>20000</v>
      </c>
      <c r="I924" s="94">
        <v>0</v>
      </c>
      <c r="J924" s="88">
        <v>25</v>
      </c>
      <c r="K924" s="68">
        <f t="shared" si="105"/>
        <v>574</v>
      </c>
      <c r="L924" s="66">
        <f t="shared" si="99"/>
        <v>1419.9999999999998</v>
      </c>
      <c r="M924" s="66">
        <f t="shared" si="100"/>
        <v>260</v>
      </c>
      <c r="N924" s="68">
        <f t="shared" si="101"/>
        <v>608</v>
      </c>
      <c r="O924" s="66">
        <f t="shared" si="102"/>
        <v>1418</v>
      </c>
      <c r="P924" s="66"/>
      <c r="Q924" s="66">
        <f t="shared" si="103"/>
        <v>4280</v>
      </c>
      <c r="R924" s="95">
        <v>1207</v>
      </c>
      <c r="S924" s="66">
        <f t="shared" si="104"/>
        <v>3098</v>
      </c>
      <c r="T924" s="95">
        <v>18793</v>
      </c>
      <c r="U924" s="67" t="s">
        <v>204</v>
      </c>
      <c r="V924" s="68" t="s">
        <v>315</v>
      </c>
    </row>
    <row r="925" spans="1:22" s="65" customFormat="1" ht="30" hidden="1" customHeight="1">
      <c r="A925" s="84">
        <v>919</v>
      </c>
      <c r="B925" s="84" t="s">
        <v>1535</v>
      </c>
      <c r="C925" s="84" t="s">
        <v>1567</v>
      </c>
      <c r="D925" s="84" t="s">
        <v>1568</v>
      </c>
      <c r="E925" s="86" t="s">
        <v>972</v>
      </c>
      <c r="F925" s="87">
        <v>45505</v>
      </c>
      <c r="G925" s="87">
        <v>45689</v>
      </c>
      <c r="H925" s="95">
        <v>13000</v>
      </c>
      <c r="I925" s="94">
        <v>0</v>
      </c>
      <c r="J925" s="88">
        <v>25</v>
      </c>
      <c r="K925" s="68">
        <f t="shared" si="105"/>
        <v>373.1</v>
      </c>
      <c r="L925" s="66">
        <f t="shared" si="99"/>
        <v>922.99999999999989</v>
      </c>
      <c r="M925" s="66">
        <f t="shared" si="100"/>
        <v>169</v>
      </c>
      <c r="N925" s="68">
        <f t="shared" si="101"/>
        <v>395.2</v>
      </c>
      <c r="O925" s="66">
        <f t="shared" si="102"/>
        <v>921.7</v>
      </c>
      <c r="P925" s="93"/>
      <c r="Q925" s="66">
        <f t="shared" si="103"/>
        <v>2782</v>
      </c>
      <c r="R925" s="94">
        <v>793.3</v>
      </c>
      <c r="S925" s="66">
        <f t="shared" si="104"/>
        <v>2013.7</v>
      </c>
      <c r="T925" s="95">
        <v>12206.7</v>
      </c>
      <c r="U925" s="67" t="s">
        <v>204</v>
      </c>
      <c r="V925" s="91" t="s">
        <v>316</v>
      </c>
    </row>
    <row r="926" spans="1:22" s="65" customFormat="1" ht="30" hidden="1" customHeight="1">
      <c r="A926" s="84">
        <v>920</v>
      </c>
      <c r="B926" s="84" t="s">
        <v>1536</v>
      </c>
      <c r="C926" s="84" t="s">
        <v>1567</v>
      </c>
      <c r="D926" s="84" t="s">
        <v>1568</v>
      </c>
      <c r="E926" s="86" t="s">
        <v>972</v>
      </c>
      <c r="F926" s="87">
        <v>45505</v>
      </c>
      <c r="G926" s="87">
        <v>45689</v>
      </c>
      <c r="H926" s="95">
        <v>13000</v>
      </c>
      <c r="I926" s="94">
        <v>0</v>
      </c>
      <c r="J926" s="88">
        <v>25</v>
      </c>
      <c r="K926" s="68">
        <f t="shared" si="105"/>
        <v>373.1</v>
      </c>
      <c r="L926" s="66">
        <f t="shared" si="99"/>
        <v>922.99999999999989</v>
      </c>
      <c r="M926" s="66">
        <f t="shared" si="100"/>
        <v>169</v>
      </c>
      <c r="N926" s="68">
        <f t="shared" si="101"/>
        <v>395.2</v>
      </c>
      <c r="O926" s="66">
        <f t="shared" si="102"/>
        <v>921.7</v>
      </c>
      <c r="P926" s="93"/>
      <c r="Q926" s="66">
        <f t="shared" si="103"/>
        <v>2782</v>
      </c>
      <c r="R926" s="94">
        <v>793.3</v>
      </c>
      <c r="S926" s="66">
        <f t="shared" si="104"/>
        <v>2013.7</v>
      </c>
      <c r="T926" s="95">
        <v>12206.7</v>
      </c>
      <c r="U926" s="67" t="s">
        <v>204</v>
      </c>
      <c r="V926" s="91" t="s">
        <v>316</v>
      </c>
    </row>
    <row r="927" spans="1:22" s="65" customFormat="1" ht="30" hidden="1" customHeight="1">
      <c r="A927" s="84">
        <v>921</v>
      </c>
      <c r="B927" s="84" t="s">
        <v>1353</v>
      </c>
      <c r="C927" s="84" t="s">
        <v>1418</v>
      </c>
      <c r="D927" s="84" t="s">
        <v>725</v>
      </c>
      <c r="E927" s="86" t="s">
        <v>972</v>
      </c>
      <c r="F927" s="87">
        <v>45474</v>
      </c>
      <c r="G927" s="87">
        <v>45809</v>
      </c>
      <c r="H927" s="95">
        <v>10000</v>
      </c>
      <c r="I927" s="94">
        <v>0</v>
      </c>
      <c r="J927" s="88">
        <v>25</v>
      </c>
      <c r="K927" s="68">
        <f t="shared" si="105"/>
        <v>287</v>
      </c>
      <c r="L927" s="66">
        <f t="shared" si="99"/>
        <v>709.99999999999989</v>
      </c>
      <c r="M927" s="66">
        <f t="shared" si="100"/>
        <v>130</v>
      </c>
      <c r="N927" s="68">
        <f t="shared" si="101"/>
        <v>304</v>
      </c>
      <c r="O927" s="66">
        <f t="shared" si="102"/>
        <v>709</v>
      </c>
      <c r="P927" s="66"/>
      <c r="Q927" s="66">
        <f t="shared" si="103"/>
        <v>2140</v>
      </c>
      <c r="R927" s="94">
        <v>616</v>
      </c>
      <c r="S927" s="66">
        <f t="shared" si="104"/>
        <v>1549</v>
      </c>
      <c r="T927" s="95">
        <v>9384</v>
      </c>
      <c r="U927" s="67" t="s">
        <v>204</v>
      </c>
      <c r="V927" s="68" t="s">
        <v>315</v>
      </c>
    </row>
    <row r="928" spans="1:22" s="65" customFormat="1" ht="30" hidden="1" customHeight="1">
      <c r="A928" s="84">
        <v>922</v>
      </c>
      <c r="B928" s="84" t="s">
        <v>1354</v>
      </c>
      <c r="C928" s="84" t="s">
        <v>17</v>
      </c>
      <c r="D928" s="84" t="s">
        <v>701</v>
      </c>
      <c r="E928" s="86" t="s">
        <v>972</v>
      </c>
      <c r="F928" s="87">
        <v>45474</v>
      </c>
      <c r="G928" s="87">
        <v>45809</v>
      </c>
      <c r="H928" s="95">
        <v>10000</v>
      </c>
      <c r="I928" s="94">
        <v>0</v>
      </c>
      <c r="J928" s="88">
        <v>25</v>
      </c>
      <c r="K928" s="68">
        <f t="shared" si="105"/>
        <v>287</v>
      </c>
      <c r="L928" s="66">
        <f t="shared" si="99"/>
        <v>709.99999999999989</v>
      </c>
      <c r="M928" s="66">
        <f t="shared" si="100"/>
        <v>130</v>
      </c>
      <c r="N928" s="68">
        <f t="shared" si="101"/>
        <v>304</v>
      </c>
      <c r="O928" s="66">
        <f t="shared" si="102"/>
        <v>709</v>
      </c>
      <c r="P928" s="66"/>
      <c r="Q928" s="66">
        <f t="shared" si="103"/>
        <v>2140</v>
      </c>
      <c r="R928" s="94">
        <v>616</v>
      </c>
      <c r="S928" s="66">
        <f t="shared" si="104"/>
        <v>1549</v>
      </c>
      <c r="T928" s="95">
        <v>9384</v>
      </c>
      <c r="U928" s="67" t="s">
        <v>204</v>
      </c>
      <c r="V928" s="68" t="s">
        <v>315</v>
      </c>
    </row>
    <row r="929" spans="1:22" s="65" customFormat="1" ht="30" hidden="1" customHeight="1">
      <c r="A929" s="84">
        <v>923</v>
      </c>
      <c r="B929" s="84" t="s">
        <v>1355</v>
      </c>
      <c r="C929" s="84" t="s">
        <v>1418</v>
      </c>
      <c r="D929" s="84" t="s">
        <v>661</v>
      </c>
      <c r="E929" s="86" t="s">
        <v>972</v>
      </c>
      <c r="F929" s="87">
        <v>45474</v>
      </c>
      <c r="G929" s="87">
        <v>45809</v>
      </c>
      <c r="H929" s="95">
        <v>15000</v>
      </c>
      <c r="I929" s="94">
        <v>0</v>
      </c>
      <c r="J929" s="88">
        <v>25</v>
      </c>
      <c r="K929" s="68">
        <f t="shared" si="105"/>
        <v>430.5</v>
      </c>
      <c r="L929" s="66">
        <f t="shared" si="99"/>
        <v>1065</v>
      </c>
      <c r="M929" s="66">
        <f t="shared" si="100"/>
        <v>195</v>
      </c>
      <c r="N929" s="68">
        <f t="shared" si="101"/>
        <v>456</v>
      </c>
      <c r="O929" s="66">
        <f t="shared" si="102"/>
        <v>1063.5</v>
      </c>
      <c r="P929" s="66"/>
      <c r="Q929" s="66">
        <f t="shared" si="103"/>
        <v>3210</v>
      </c>
      <c r="R929" s="94">
        <v>911.5</v>
      </c>
      <c r="S929" s="66">
        <f t="shared" si="104"/>
        <v>2323.5</v>
      </c>
      <c r="T929" s="95">
        <v>14088.5</v>
      </c>
      <c r="U929" s="67" t="s">
        <v>204</v>
      </c>
      <c r="V929" s="68" t="s">
        <v>315</v>
      </c>
    </row>
    <row r="930" spans="1:22" s="65" customFormat="1" ht="30" customHeight="1">
      <c r="A930" s="84">
        <v>924</v>
      </c>
      <c r="B930" s="84" t="s">
        <v>978</v>
      </c>
      <c r="C930" s="84" t="s">
        <v>87</v>
      </c>
      <c r="D930" s="84" t="s">
        <v>979</v>
      </c>
      <c r="E930" s="86" t="s">
        <v>925</v>
      </c>
      <c r="F930" s="87">
        <v>45444</v>
      </c>
      <c r="G930" s="87">
        <v>45627</v>
      </c>
      <c r="H930" s="95">
        <v>50000</v>
      </c>
      <c r="I930" s="95">
        <v>1854</v>
      </c>
      <c r="J930" s="88">
        <v>25</v>
      </c>
      <c r="K930" s="68">
        <f t="shared" si="105"/>
        <v>1435</v>
      </c>
      <c r="L930" s="66">
        <f t="shared" si="99"/>
        <v>3549.9999999999995</v>
      </c>
      <c r="M930" s="66">
        <f t="shared" si="100"/>
        <v>650</v>
      </c>
      <c r="N930" s="68">
        <f t="shared" si="101"/>
        <v>1520</v>
      </c>
      <c r="O930" s="66">
        <f t="shared" si="102"/>
        <v>3545.0000000000005</v>
      </c>
      <c r="P930" s="66"/>
      <c r="Q930" s="66">
        <f t="shared" si="103"/>
        <v>10700</v>
      </c>
      <c r="R930" s="95">
        <v>4834</v>
      </c>
      <c r="S930" s="66">
        <f t="shared" si="104"/>
        <v>7745</v>
      </c>
      <c r="T930" s="95">
        <v>45166</v>
      </c>
      <c r="U930" s="67" t="s">
        <v>204</v>
      </c>
      <c r="V930" s="68" t="s">
        <v>315</v>
      </c>
    </row>
    <row r="931" spans="1:22" s="65" customFormat="1" ht="30" hidden="1" customHeight="1">
      <c r="A931" s="84">
        <v>925</v>
      </c>
      <c r="B931" s="84" t="s">
        <v>1080</v>
      </c>
      <c r="C931" s="84" t="s">
        <v>1111</v>
      </c>
      <c r="D931" s="84" t="s">
        <v>227</v>
      </c>
      <c r="E931" s="86" t="s">
        <v>972</v>
      </c>
      <c r="F931" s="87">
        <v>45383</v>
      </c>
      <c r="G931" s="87">
        <v>45597</v>
      </c>
      <c r="H931" s="95">
        <v>28000</v>
      </c>
      <c r="I931" s="94">
        <v>0</v>
      </c>
      <c r="J931" s="88">
        <v>25</v>
      </c>
      <c r="K931" s="68">
        <f t="shared" si="105"/>
        <v>803.6</v>
      </c>
      <c r="L931" s="66">
        <f t="shared" si="99"/>
        <v>1987.9999999999998</v>
      </c>
      <c r="M931" s="66">
        <f t="shared" si="100"/>
        <v>364</v>
      </c>
      <c r="N931" s="68">
        <f t="shared" si="101"/>
        <v>851.2</v>
      </c>
      <c r="O931" s="66">
        <f t="shared" si="102"/>
        <v>1985.2</v>
      </c>
      <c r="P931" s="90"/>
      <c r="Q931" s="66">
        <f t="shared" si="103"/>
        <v>5992</v>
      </c>
      <c r="R931" s="95">
        <v>1679.8</v>
      </c>
      <c r="S931" s="66">
        <f t="shared" si="104"/>
        <v>4337.2</v>
      </c>
      <c r="T931" s="95">
        <v>26320.2</v>
      </c>
      <c r="U931" s="67" t="s">
        <v>204</v>
      </c>
      <c r="V931" s="91" t="s">
        <v>315</v>
      </c>
    </row>
    <row r="932" spans="1:22" s="65" customFormat="1" ht="30" hidden="1" customHeight="1">
      <c r="A932" s="84">
        <v>926</v>
      </c>
      <c r="B932" s="84" t="s">
        <v>1599</v>
      </c>
      <c r="C932" s="84" t="s">
        <v>1110</v>
      </c>
      <c r="D932" s="84" t="s">
        <v>227</v>
      </c>
      <c r="E932" s="86" t="s">
        <v>972</v>
      </c>
      <c r="F932" s="87">
        <v>45444</v>
      </c>
      <c r="G932" s="87">
        <v>45627</v>
      </c>
      <c r="H932" s="95">
        <v>25000</v>
      </c>
      <c r="I932" s="94">
        <v>0</v>
      </c>
      <c r="J932" s="88">
        <v>25</v>
      </c>
      <c r="K932" s="68">
        <f t="shared" si="105"/>
        <v>717.5</v>
      </c>
      <c r="L932" s="66">
        <f t="shared" si="99"/>
        <v>1774.9999999999998</v>
      </c>
      <c r="M932" s="66">
        <f t="shared" si="100"/>
        <v>325</v>
      </c>
      <c r="N932" s="68">
        <f t="shared" si="101"/>
        <v>760</v>
      </c>
      <c r="O932" s="66">
        <f t="shared" si="102"/>
        <v>1772.5000000000002</v>
      </c>
      <c r="P932" s="90"/>
      <c r="Q932" s="66">
        <f t="shared" si="103"/>
        <v>5350</v>
      </c>
      <c r="R932" s="95">
        <v>1502.5</v>
      </c>
      <c r="S932" s="66">
        <f t="shared" si="104"/>
        <v>3872.5</v>
      </c>
      <c r="T932" s="95">
        <v>23497.5</v>
      </c>
      <c r="U932" s="67" t="s">
        <v>204</v>
      </c>
      <c r="V932" s="91" t="s">
        <v>315</v>
      </c>
    </row>
    <row r="933" spans="1:22" s="65" customFormat="1" ht="30" hidden="1" customHeight="1">
      <c r="A933" s="84">
        <v>927</v>
      </c>
      <c r="B933" s="84" t="s">
        <v>977</v>
      </c>
      <c r="C933" s="84" t="s">
        <v>87</v>
      </c>
      <c r="D933" s="84" t="s">
        <v>794</v>
      </c>
      <c r="E933" s="86" t="s">
        <v>925</v>
      </c>
      <c r="F933" s="87">
        <v>45383</v>
      </c>
      <c r="G933" s="87">
        <v>45597</v>
      </c>
      <c r="H933" s="95">
        <v>50000</v>
      </c>
      <c r="I933" s="95">
        <v>1854</v>
      </c>
      <c r="J933" s="88">
        <v>25</v>
      </c>
      <c r="K933" s="68">
        <f t="shared" si="105"/>
        <v>1435</v>
      </c>
      <c r="L933" s="66">
        <f t="shared" si="99"/>
        <v>3549.9999999999995</v>
      </c>
      <c r="M933" s="66">
        <f t="shared" si="100"/>
        <v>650</v>
      </c>
      <c r="N933" s="68">
        <f t="shared" si="101"/>
        <v>1520</v>
      </c>
      <c r="O933" s="66">
        <f t="shared" si="102"/>
        <v>3545.0000000000005</v>
      </c>
      <c r="P933" s="66"/>
      <c r="Q933" s="66">
        <f t="shared" si="103"/>
        <v>10700</v>
      </c>
      <c r="R933" s="95">
        <v>4834</v>
      </c>
      <c r="S933" s="66">
        <f t="shared" si="104"/>
        <v>7745</v>
      </c>
      <c r="T933" s="95">
        <v>45166</v>
      </c>
      <c r="U933" s="67" t="s">
        <v>204</v>
      </c>
      <c r="V933" s="68" t="s">
        <v>316</v>
      </c>
    </row>
    <row r="934" spans="1:22" s="65" customFormat="1" ht="30" hidden="1" customHeight="1">
      <c r="A934" s="84">
        <v>928</v>
      </c>
      <c r="B934" s="84" t="s">
        <v>944</v>
      </c>
      <c r="C934" s="84" t="s">
        <v>70</v>
      </c>
      <c r="D934" s="84" t="s">
        <v>964</v>
      </c>
      <c r="E934" s="86" t="s">
        <v>925</v>
      </c>
      <c r="F934" s="87">
        <v>45412</v>
      </c>
      <c r="G934" s="87">
        <v>45656</v>
      </c>
      <c r="H934" s="95">
        <v>50000</v>
      </c>
      <c r="I934" s="95">
        <v>1854</v>
      </c>
      <c r="J934" s="88">
        <v>25</v>
      </c>
      <c r="K934" s="68">
        <f t="shared" si="105"/>
        <v>1435</v>
      </c>
      <c r="L934" s="66">
        <f t="shared" si="99"/>
        <v>3549.9999999999995</v>
      </c>
      <c r="M934" s="66">
        <f t="shared" si="100"/>
        <v>650</v>
      </c>
      <c r="N934" s="68">
        <f t="shared" si="101"/>
        <v>1520</v>
      </c>
      <c r="O934" s="66">
        <f t="shared" si="102"/>
        <v>3545.0000000000005</v>
      </c>
      <c r="P934" s="66"/>
      <c r="Q934" s="66">
        <f t="shared" si="103"/>
        <v>10700</v>
      </c>
      <c r="R934" s="95">
        <v>4834</v>
      </c>
      <c r="S934" s="66">
        <f t="shared" si="104"/>
        <v>7745</v>
      </c>
      <c r="T934" s="95">
        <v>45166</v>
      </c>
      <c r="U934" s="67" t="s">
        <v>204</v>
      </c>
      <c r="V934" s="68" t="s">
        <v>315</v>
      </c>
    </row>
    <row r="935" spans="1:22" s="65" customFormat="1" ht="30" hidden="1" customHeight="1">
      <c r="A935" s="84">
        <v>929</v>
      </c>
      <c r="B935" s="84" t="s">
        <v>1356</v>
      </c>
      <c r="C935" s="84" t="s">
        <v>17</v>
      </c>
      <c r="D935" s="84" t="s">
        <v>666</v>
      </c>
      <c r="E935" s="86" t="s">
        <v>972</v>
      </c>
      <c r="F935" s="87">
        <v>45474</v>
      </c>
      <c r="G935" s="87">
        <v>45809</v>
      </c>
      <c r="H935" s="95">
        <v>20000</v>
      </c>
      <c r="I935" s="94">
        <v>0</v>
      </c>
      <c r="J935" s="88">
        <v>25</v>
      </c>
      <c r="K935" s="68">
        <f t="shared" si="105"/>
        <v>574</v>
      </c>
      <c r="L935" s="66">
        <f t="shared" si="99"/>
        <v>1419.9999999999998</v>
      </c>
      <c r="M935" s="66">
        <f t="shared" si="100"/>
        <v>260</v>
      </c>
      <c r="N935" s="68">
        <f t="shared" si="101"/>
        <v>608</v>
      </c>
      <c r="O935" s="66">
        <f t="shared" si="102"/>
        <v>1418</v>
      </c>
      <c r="P935" s="66"/>
      <c r="Q935" s="66">
        <f t="shared" si="103"/>
        <v>4280</v>
      </c>
      <c r="R935" s="95">
        <v>1207</v>
      </c>
      <c r="S935" s="66">
        <f t="shared" si="104"/>
        <v>3098</v>
      </c>
      <c r="T935" s="95">
        <v>18793</v>
      </c>
      <c r="U935" s="67" t="s">
        <v>204</v>
      </c>
      <c r="V935" s="68" t="s">
        <v>315</v>
      </c>
    </row>
    <row r="936" spans="1:22" s="65" customFormat="1" ht="30" hidden="1" customHeight="1">
      <c r="A936" s="84">
        <v>930</v>
      </c>
      <c r="B936" s="84" t="s">
        <v>745</v>
      </c>
      <c r="C936" s="84" t="s">
        <v>15</v>
      </c>
      <c r="D936" s="84" t="s">
        <v>588</v>
      </c>
      <c r="E936" s="86" t="s">
        <v>925</v>
      </c>
      <c r="F936" s="87">
        <v>45383</v>
      </c>
      <c r="G936" s="87">
        <v>45597</v>
      </c>
      <c r="H936" s="95">
        <v>35000</v>
      </c>
      <c r="I936" s="94">
        <v>0</v>
      </c>
      <c r="J936" s="88">
        <v>25</v>
      </c>
      <c r="K936" s="68">
        <f t="shared" si="105"/>
        <v>1004.5</v>
      </c>
      <c r="L936" s="66">
        <f t="shared" si="99"/>
        <v>2485</v>
      </c>
      <c r="M936" s="66">
        <f t="shared" si="100"/>
        <v>455</v>
      </c>
      <c r="N936" s="68">
        <f t="shared" si="101"/>
        <v>1064</v>
      </c>
      <c r="O936" s="66">
        <f t="shared" si="102"/>
        <v>2481.5</v>
      </c>
      <c r="P936" s="66"/>
      <c r="Q936" s="66">
        <f t="shared" si="103"/>
        <v>7490</v>
      </c>
      <c r="R936" s="95">
        <v>2193.5</v>
      </c>
      <c r="S936" s="66">
        <f t="shared" si="104"/>
        <v>5421.5</v>
      </c>
      <c r="T936" s="95">
        <v>32806.5</v>
      </c>
      <c r="U936" s="67" t="s">
        <v>204</v>
      </c>
      <c r="V936" s="68" t="s">
        <v>315</v>
      </c>
    </row>
    <row r="937" spans="1:22" s="65" customFormat="1" ht="30" hidden="1" customHeight="1">
      <c r="A937" s="84">
        <v>931</v>
      </c>
      <c r="B937" s="84" t="s">
        <v>1537</v>
      </c>
      <c r="C937" s="84" t="s">
        <v>26</v>
      </c>
      <c r="D937" s="84" t="s">
        <v>790</v>
      </c>
      <c r="E937" s="86" t="s">
        <v>925</v>
      </c>
      <c r="F937" s="87">
        <v>45505</v>
      </c>
      <c r="G937" s="87">
        <v>45689</v>
      </c>
      <c r="H937" s="95">
        <v>20000</v>
      </c>
      <c r="I937" s="94">
        <v>0</v>
      </c>
      <c r="J937" s="88">
        <v>25</v>
      </c>
      <c r="K937" s="68">
        <f t="shared" si="105"/>
        <v>574</v>
      </c>
      <c r="L937" s="66">
        <f t="shared" si="99"/>
        <v>1419.9999999999998</v>
      </c>
      <c r="M937" s="66">
        <f t="shared" si="100"/>
        <v>260</v>
      </c>
      <c r="N937" s="68">
        <f t="shared" si="101"/>
        <v>608</v>
      </c>
      <c r="O937" s="66">
        <f t="shared" si="102"/>
        <v>1418</v>
      </c>
      <c r="P937" s="93"/>
      <c r="Q937" s="66">
        <f t="shared" si="103"/>
        <v>4280</v>
      </c>
      <c r="R937" s="95">
        <v>1307</v>
      </c>
      <c r="S937" s="66">
        <f t="shared" si="104"/>
        <v>3098</v>
      </c>
      <c r="T937" s="95">
        <v>18693</v>
      </c>
      <c r="U937" s="67" t="s">
        <v>204</v>
      </c>
      <c r="V937" s="91" t="s">
        <v>315</v>
      </c>
    </row>
    <row r="938" spans="1:22" s="65" customFormat="1" ht="30" hidden="1" customHeight="1">
      <c r="A938" s="84">
        <v>932</v>
      </c>
      <c r="B938" s="84" t="s">
        <v>401</v>
      </c>
      <c r="C938" s="84" t="s">
        <v>472</v>
      </c>
      <c r="D938" s="84" t="s">
        <v>205</v>
      </c>
      <c r="E938" s="86" t="s">
        <v>925</v>
      </c>
      <c r="F938" s="87">
        <v>45444</v>
      </c>
      <c r="G938" s="87">
        <v>45627</v>
      </c>
      <c r="H938" s="95">
        <v>45000</v>
      </c>
      <c r="I938" s="95">
        <v>1148.33</v>
      </c>
      <c r="J938" s="88">
        <v>25</v>
      </c>
      <c r="K938" s="68">
        <f t="shared" si="105"/>
        <v>1291.5</v>
      </c>
      <c r="L938" s="66">
        <f t="shared" si="99"/>
        <v>3194.9999999999995</v>
      </c>
      <c r="M938" s="66">
        <f t="shared" si="100"/>
        <v>585</v>
      </c>
      <c r="N938" s="68">
        <f t="shared" si="101"/>
        <v>1368</v>
      </c>
      <c r="O938" s="66">
        <f t="shared" si="102"/>
        <v>3190.5</v>
      </c>
      <c r="P938" s="67"/>
      <c r="Q938" s="66">
        <f t="shared" si="103"/>
        <v>9630</v>
      </c>
      <c r="R938" s="95">
        <v>3832.83</v>
      </c>
      <c r="S938" s="66">
        <f t="shared" si="104"/>
        <v>6970.5</v>
      </c>
      <c r="T938" s="95">
        <v>41167.17</v>
      </c>
      <c r="U938" s="67" t="s">
        <v>204</v>
      </c>
      <c r="V938" s="68" t="s">
        <v>315</v>
      </c>
    </row>
    <row r="939" spans="1:22" s="65" customFormat="1" ht="30" hidden="1" customHeight="1">
      <c r="A939" s="84">
        <v>933</v>
      </c>
      <c r="B939" s="84" t="s">
        <v>1125</v>
      </c>
      <c r="C939" s="84" t="s">
        <v>1111</v>
      </c>
      <c r="D939" s="84" t="s">
        <v>227</v>
      </c>
      <c r="E939" s="86" t="s">
        <v>972</v>
      </c>
      <c r="F939" s="87">
        <v>45444</v>
      </c>
      <c r="G939" s="87">
        <v>45627</v>
      </c>
      <c r="H939" s="95">
        <v>30000</v>
      </c>
      <c r="I939" s="94">
        <v>0</v>
      </c>
      <c r="J939" s="88">
        <v>25</v>
      </c>
      <c r="K939" s="68">
        <f t="shared" si="105"/>
        <v>861</v>
      </c>
      <c r="L939" s="66">
        <f t="shared" si="99"/>
        <v>2130</v>
      </c>
      <c r="M939" s="66">
        <f t="shared" si="100"/>
        <v>390</v>
      </c>
      <c r="N939" s="68">
        <f t="shared" si="101"/>
        <v>912</v>
      </c>
      <c r="O939" s="66">
        <f t="shared" si="102"/>
        <v>2127</v>
      </c>
      <c r="P939" s="67"/>
      <c r="Q939" s="66">
        <f t="shared" si="103"/>
        <v>6420</v>
      </c>
      <c r="R939" s="95">
        <v>1798</v>
      </c>
      <c r="S939" s="66">
        <f t="shared" si="104"/>
        <v>4647</v>
      </c>
      <c r="T939" s="95">
        <v>28202</v>
      </c>
      <c r="U939" s="67" t="s">
        <v>204</v>
      </c>
      <c r="V939" s="68" t="s">
        <v>315</v>
      </c>
    </row>
    <row r="940" spans="1:22" s="65" customFormat="1" ht="30" hidden="1" customHeight="1">
      <c r="A940" s="84">
        <v>934</v>
      </c>
      <c r="B940" s="84" t="s">
        <v>431</v>
      </c>
      <c r="C940" s="84" t="s">
        <v>26</v>
      </c>
      <c r="D940" s="84" t="s">
        <v>210</v>
      </c>
      <c r="E940" s="86" t="s">
        <v>925</v>
      </c>
      <c r="F940" s="87">
        <v>45383</v>
      </c>
      <c r="G940" s="87">
        <v>45597</v>
      </c>
      <c r="H940" s="95">
        <v>20000</v>
      </c>
      <c r="I940" s="94">
        <v>0</v>
      </c>
      <c r="J940" s="88">
        <v>25</v>
      </c>
      <c r="K940" s="68">
        <f t="shared" si="105"/>
        <v>574</v>
      </c>
      <c r="L940" s="66">
        <f t="shared" si="99"/>
        <v>1419.9999999999998</v>
      </c>
      <c r="M940" s="66">
        <f t="shared" si="100"/>
        <v>260</v>
      </c>
      <c r="N940" s="68">
        <f t="shared" si="101"/>
        <v>608</v>
      </c>
      <c r="O940" s="66">
        <f t="shared" si="102"/>
        <v>1418</v>
      </c>
      <c r="P940" s="66"/>
      <c r="Q940" s="66">
        <f t="shared" si="103"/>
        <v>4280</v>
      </c>
      <c r="R940" s="95">
        <v>1307</v>
      </c>
      <c r="S940" s="66">
        <f t="shared" si="104"/>
        <v>3098</v>
      </c>
      <c r="T940" s="95">
        <v>18693</v>
      </c>
      <c r="U940" s="67" t="s">
        <v>204</v>
      </c>
      <c r="V940" s="68" t="s">
        <v>316</v>
      </c>
    </row>
    <row r="941" spans="1:22" customFormat="1" ht="21.75" hidden="1" customHeight="1">
      <c r="A941" s="84">
        <v>935</v>
      </c>
      <c r="B941" s="84" t="s">
        <v>1165</v>
      </c>
      <c r="C941" s="84" t="s">
        <v>104</v>
      </c>
      <c r="D941" s="84" t="s">
        <v>664</v>
      </c>
      <c r="E941" s="86" t="s">
        <v>925</v>
      </c>
      <c r="F941" s="87">
        <v>45352</v>
      </c>
      <c r="G941" s="87">
        <v>45536</v>
      </c>
      <c r="H941" s="95">
        <v>65000</v>
      </c>
      <c r="I941" s="95">
        <v>4084.48</v>
      </c>
      <c r="J941" s="88">
        <v>25</v>
      </c>
      <c r="K941" s="68">
        <f t="shared" si="105"/>
        <v>1865.5</v>
      </c>
      <c r="L941" s="66">
        <f t="shared" si="99"/>
        <v>4615</v>
      </c>
      <c r="M941" s="66">
        <f t="shared" si="100"/>
        <v>845</v>
      </c>
      <c r="N941" s="68">
        <f t="shared" si="101"/>
        <v>1976</v>
      </c>
      <c r="O941" s="66">
        <f t="shared" si="102"/>
        <v>4608.5</v>
      </c>
      <c r="P941" s="66"/>
      <c r="Q941" s="66">
        <f t="shared" si="103"/>
        <v>13910</v>
      </c>
      <c r="R941" s="95">
        <v>9766.44</v>
      </c>
      <c r="S941" s="66">
        <f t="shared" si="104"/>
        <v>10068.5</v>
      </c>
      <c r="T941" s="95">
        <v>55233.56</v>
      </c>
      <c r="U941" s="67" t="s">
        <v>204</v>
      </c>
      <c r="V941" s="68" t="s">
        <v>316</v>
      </c>
    </row>
    <row r="942" spans="1:22" customFormat="1" ht="24" hidden="1" customHeight="1">
      <c r="A942" s="84">
        <v>936</v>
      </c>
      <c r="B942" s="84" t="s">
        <v>935</v>
      </c>
      <c r="C942" s="84" t="s">
        <v>965</v>
      </c>
      <c r="D942" s="84" t="s">
        <v>964</v>
      </c>
      <c r="E942" s="86" t="s">
        <v>925</v>
      </c>
      <c r="F942" s="87">
        <v>45352</v>
      </c>
      <c r="G942" s="87">
        <v>45536</v>
      </c>
      <c r="H942" s="95">
        <v>50000</v>
      </c>
      <c r="I942" s="95">
        <v>1854</v>
      </c>
      <c r="J942" s="88">
        <v>25</v>
      </c>
      <c r="K942" s="68">
        <f t="shared" si="105"/>
        <v>1435</v>
      </c>
      <c r="L942" s="66">
        <f t="shared" si="99"/>
        <v>3549.9999999999995</v>
      </c>
      <c r="M942" s="66">
        <f t="shared" si="100"/>
        <v>650</v>
      </c>
      <c r="N942" s="68">
        <f t="shared" si="101"/>
        <v>1520</v>
      </c>
      <c r="O942" s="66">
        <f t="shared" si="102"/>
        <v>3545.0000000000005</v>
      </c>
      <c r="P942" s="92"/>
      <c r="Q942" s="66">
        <f t="shared" si="103"/>
        <v>10700</v>
      </c>
      <c r="R942" s="95">
        <v>4834</v>
      </c>
      <c r="S942" s="66">
        <f t="shared" si="104"/>
        <v>7745</v>
      </c>
      <c r="T942" s="95">
        <v>45166</v>
      </c>
      <c r="U942" s="67" t="s">
        <v>204</v>
      </c>
      <c r="V942" s="89" t="s">
        <v>315</v>
      </c>
    </row>
    <row r="943" spans="1:22" customFormat="1" ht="23.25" hidden="1" customHeight="1">
      <c r="A943" s="84">
        <v>937</v>
      </c>
      <c r="B943" s="84" t="s">
        <v>1441</v>
      </c>
      <c r="C943" s="84" t="s">
        <v>17</v>
      </c>
      <c r="D943" s="84" t="s">
        <v>794</v>
      </c>
      <c r="E943" s="86" t="s">
        <v>972</v>
      </c>
      <c r="F943" s="87">
        <v>45444</v>
      </c>
      <c r="G943" s="87">
        <v>45627</v>
      </c>
      <c r="H943" s="95">
        <v>20000</v>
      </c>
      <c r="I943" s="94">
        <v>0</v>
      </c>
      <c r="J943" s="88">
        <v>25</v>
      </c>
      <c r="K943" s="68">
        <f t="shared" si="105"/>
        <v>574</v>
      </c>
      <c r="L943" s="66">
        <f t="shared" si="99"/>
        <v>1419.9999999999998</v>
      </c>
      <c r="M943" s="66">
        <f t="shared" si="100"/>
        <v>260</v>
      </c>
      <c r="N943" s="68">
        <f t="shared" si="101"/>
        <v>608</v>
      </c>
      <c r="O943" s="66">
        <f t="shared" si="102"/>
        <v>1418</v>
      </c>
      <c r="P943" s="92"/>
      <c r="Q943" s="66">
        <f t="shared" si="103"/>
        <v>4280</v>
      </c>
      <c r="R943" s="95">
        <v>1207</v>
      </c>
      <c r="S943" s="66">
        <f t="shared" si="104"/>
        <v>3098</v>
      </c>
      <c r="T943" s="95">
        <v>18793</v>
      </c>
      <c r="U943" s="67" t="s">
        <v>204</v>
      </c>
      <c r="V943" s="89" t="s">
        <v>316</v>
      </c>
    </row>
    <row r="944" spans="1:22" customFormat="1" ht="24" hidden="1" customHeight="1">
      <c r="A944" s="84">
        <v>938</v>
      </c>
      <c r="B944" s="84" t="s">
        <v>953</v>
      </c>
      <c r="C944" s="84" t="s">
        <v>79</v>
      </c>
      <c r="D944" s="84" t="s">
        <v>217</v>
      </c>
      <c r="E944" s="86" t="s">
        <v>925</v>
      </c>
      <c r="F944" s="87">
        <v>45352</v>
      </c>
      <c r="G944" s="87">
        <v>45536</v>
      </c>
      <c r="H944" s="95">
        <v>90000</v>
      </c>
      <c r="I944" s="95">
        <v>9753.1200000000008</v>
      </c>
      <c r="J944" s="88">
        <v>25</v>
      </c>
      <c r="K944" s="68">
        <f t="shared" si="105"/>
        <v>2583</v>
      </c>
      <c r="L944" s="66">
        <f t="shared" si="99"/>
        <v>6389.9999999999991</v>
      </c>
      <c r="M944" s="66">
        <f t="shared" si="100"/>
        <v>1170</v>
      </c>
      <c r="N944" s="68">
        <f t="shared" si="101"/>
        <v>2736</v>
      </c>
      <c r="O944" s="66">
        <f t="shared" si="102"/>
        <v>6381</v>
      </c>
      <c r="P944" s="92"/>
      <c r="Q944" s="66">
        <f t="shared" si="103"/>
        <v>19260</v>
      </c>
      <c r="R944" s="95">
        <v>15197.12</v>
      </c>
      <c r="S944" s="66">
        <f t="shared" si="104"/>
        <v>13941</v>
      </c>
      <c r="T944" s="95">
        <v>74802.880000000005</v>
      </c>
      <c r="U944" s="67" t="s">
        <v>204</v>
      </c>
      <c r="V944" s="89" t="s">
        <v>316</v>
      </c>
    </row>
    <row r="945" spans="1:22" customFormat="1" ht="21.75" hidden="1" customHeight="1">
      <c r="A945" s="84">
        <v>939</v>
      </c>
      <c r="B945" s="84" t="s">
        <v>529</v>
      </c>
      <c r="C945" s="84" t="s">
        <v>26</v>
      </c>
      <c r="D945" s="84" t="s">
        <v>813</v>
      </c>
      <c r="E945" s="86" t="s">
        <v>925</v>
      </c>
      <c r="F945" s="87">
        <v>45444</v>
      </c>
      <c r="G945" s="87">
        <v>45627</v>
      </c>
      <c r="H945" s="95">
        <v>20000</v>
      </c>
      <c r="I945" s="94">
        <v>0</v>
      </c>
      <c r="J945" s="88">
        <v>25</v>
      </c>
      <c r="K945" s="68">
        <f t="shared" si="105"/>
        <v>574</v>
      </c>
      <c r="L945" s="66">
        <f t="shared" si="99"/>
        <v>1419.9999999999998</v>
      </c>
      <c r="M945" s="66">
        <f t="shared" si="100"/>
        <v>260</v>
      </c>
      <c r="N945" s="68">
        <f t="shared" si="101"/>
        <v>608</v>
      </c>
      <c r="O945" s="66">
        <f t="shared" si="102"/>
        <v>1418</v>
      </c>
      <c r="P945" s="66"/>
      <c r="Q945" s="66">
        <f t="shared" si="103"/>
        <v>4280</v>
      </c>
      <c r="R945" s="95">
        <v>1307</v>
      </c>
      <c r="S945" s="66">
        <f t="shared" si="104"/>
        <v>3098</v>
      </c>
      <c r="T945" s="95">
        <v>18693</v>
      </c>
      <c r="U945" s="67" t="s">
        <v>204</v>
      </c>
      <c r="V945" s="68" t="s">
        <v>315</v>
      </c>
    </row>
    <row r="946" spans="1:22" customFormat="1" ht="21" hidden="1" customHeight="1">
      <c r="A946" s="84">
        <v>940</v>
      </c>
      <c r="B946" s="84" t="s">
        <v>135</v>
      </c>
      <c r="C946" s="84" t="s">
        <v>102</v>
      </c>
      <c r="D946" s="84" t="s">
        <v>588</v>
      </c>
      <c r="E946" s="86" t="s">
        <v>925</v>
      </c>
      <c r="F946" s="87">
        <v>45412</v>
      </c>
      <c r="G946" s="87">
        <v>45656</v>
      </c>
      <c r="H946" s="95">
        <v>130000</v>
      </c>
      <c r="I946" s="95">
        <v>19162.12</v>
      </c>
      <c r="J946" s="88">
        <v>25</v>
      </c>
      <c r="K946" s="68">
        <f t="shared" si="105"/>
        <v>3731</v>
      </c>
      <c r="L946" s="66">
        <f t="shared" si="99"/>
        <v>9230</v>
      </c>
      <c r="M946" s="66">
        <f t="shared" si="100"/>
        <v>1690</v>
      </c>
      <c r="N946" s="68">
        <f t="shared" si="101"/>
        <v>3952</v>
      </c>
      <c r="O946" s="66">
        <f t="shared" si="102"/>
        <v>9217</v>
      </c>
      <c r="P946" s="66"/>
      <c r="Q946" s="66">
        <f t="shared" si="103"/>
        <v>27820</v>
      </c>
      <c r="R946" s="95">
        <v>26970.12</v>
      </c>
      <c r="S946" s="66">
        <f t="shared" si="104"/>
        <v>20137</v>
      </c>
      <c r="T946" s="95">
        <v>103029.88</v>
      </c>
      <c r="U946" s="67" t="s">
        <v>204</v>
      </c>
      <c r="V946" s="68" t="s">
        <v>315</v>
      </c>
    </row>
    <row r="947" spans="1:22" customFormat="1" ht="21" hidden="1" customHeight="1">
      <c r="A947" s="84">
        <v>941</v>
      </c>
      <c r="B947" s="84" t="s">
        <v>1357</v>
      </c>
      <c r="C947" s="84" t="s">
        <v>8</v>
      </c>
      <c r="D947" s="84" t="s">
        <v>725</v>
      </c>
      <c r="E947" s="86" t="s">
        <v>972</v>
      </c>
      <c r="F947" s="87">
        <v>45474</v>
      </c>
      <c r="G947" s="87">
        <v>45809</v>
      </c>
      <c r="H947" s="95">
        <v>10000</v>
      </c>
      <c r="I947" s="94">
        <v>0</v>
      </c>
      <c r="J947" s="88">
        <v>25</v>
      </c>
      <c r="K947" s="68">
        <f t="shared" si="105"/>
        <v>287</v>
      </c>
      <c r="L947" s="66">
        <f t="shared" si="99"/>
        <v>709.99999999999989</v>
      </c>
      <c r="M947" s="66">
        <f t="shared" si="100"/>
        <v>130</v>
      </c>
      <c r="N947" s="68">
        <f t="shared" si="101"/>
        <v>304</v>
      </c>
      <c r="O947" s="66">
        <f t="shared" si="102"/>
        <v>709</v>
      </c>
      <c r="P947" s="66"/>
      <c r="Q947" s="66">
        <f t="shared" si="103"/>
        <v>2140</v>
      </c>
      <c r="R947" s="95">
        <v>6368.18</v>
      </c>
      <c r="S947" s="66">
        <f t="shared" si="104"/>
        <v>1549</v>
      </c>
      <c r="T947" s="95">
        <v>3631.82</v>
      </c>
      <c r="U947" s="67" t="s">
        <v>204</v>
      </c>
      <c r="V947" s="68" t="s">
        <v>315</v>
      </c>
    </row>
    <row r="948" spans="1:22" customFormat="1" ht="24" hidden="1" customHeight="1">
      <c r="A948" s="84">
        <v>942</v>
      </c>
      <c r="B948" s="84" t="s">
        <v>319</v>
      </c>
      <c r="C948" s="84" t="s">
        <v>70</v>
      </c>
      <c r="D948" s="84" t="s">
        <v>1137</v>
      </c>
      <c r="E948" s="86" t="s">
        <v>925</v>
      </c>
      <c r="F948" s="87">
        <v>45444</v>
      </c>
      <c r="G948" s="87">
        <v>45627</v>
      </c>
      <c r="H948" s="95">
        <v>60000</v>
      </c>
      <c r="I948" s="95">
        <v>3486.68</v>
      </c>
      <c r="J948" s="88">
        <v>25</v>
      </c>
      <c r="K948" s="68">
        <f t="shared" si="105"/>
        <v>1722</v>
      </c>
      <c r="L948" s="66">
        <f t="shared" si="99"/>
        <v>4260</v>
      </c>
      <c r="M948" s="66">
        <f t="shared" si="100"/>
        <v>780</v>
      </c>
      <c r="N948" s="68">
        <f t="shared" si="101"/>
        <v>1824</v>
      </c>
      <c r="O948" s="66">
        <f t="shared" si="102"/>
        <v>4254</v>
      </c>
      <c r="P948" s="66"/>
      <c r="Q948" s="66">
        <f t="shared" si="103"/>
        <v>12840</v>
      </c>
      <c r="R948" s="95">
        <v>7057.68</v>
      </c>
      <c r="S948" s="66">
        <f t="shared" si="104"/>
        <v>9294</v>
      </c>
      <c r="T948" s="95">
        <v>52942.32</v>
      </c>
      <c r="U948" s="67" t="s">
        <v>204</v>
      </c>
      <c r="V948" s="68" t="s">
        <v>315</v>
      </c>
    </row>
    <row r="949" spans="1:22" customFormat="1" ht="24" hidden="1" customHeight="1">
      <c r="A949" s="84">
        <v>943</v>
      </c>
      <c r="B949" s="84" t="s">
        <v>850</v>
      </c>
      <c r="C949" s="84" t="s">
        <v>25</v>
      </c>
      <c r="D949" s="84" t="s">
        <v>964</v>
      </c>
      <c r="E949" s="86" t="s">
        <v>925</v>
      </c>
      <c r="F949" s="87">
        <v>45412</v>
      </c>
      <c r="G949" s="87">
        <v>45656</v>
      </c>
      <c r="H949" s="95">
        <v>36600</v>
      </c>
      <c r="I949" s="94">
        <v>0</v>
      </c>
      <c r="J949" s="88">
        <v>25</v>
      </c>
      <c r="K949" s="68">
        <f t="shared" si="105"/>
        <v>1050.42</v>
      </c>
      <c r="L949" s="66">
        <f t="shared" si="99"/>
        <v>2598.6</v>
      </c>
      <c r="M949" s="66">
        <f t="shared" si="100"/>
        <v>475.79999999999995</v>
      </c>
      <c r="N949" s="68">
        <f t="shared" si="101"/>
        <v>1112.6400000000001</v>
      </c>
      <c r="O949" s="66">
        <f t="shared" si="102"/>
        <v>2594.94</v>
      </c>
      <c r="P949" s="66"/>
      <c r="Q949" s="66">
        <f t="shared" si="103"/>
        <v>7832.4</v>
      </c>
      <c r="R949" s="95">
        <v>2188.06</v>
      </c>
      <c r="S949" s="66">
        <f t="shared" si="104"/>
        <v>5669.34</v>
      </c>
      <c r="T949" s="95">
        <v>34411.94</v>
      </c>
      <c r="U949" s="67" t="s">
        <v>204</v>
      </c>
      <c r="V949" s="68" t="s">
        <v>315</v>
      </c>
    </row>
    <row r="950" spans="1:22" customFormat="1" ht="24.75" hidden="1" customHeight="1">
      <c r="A950" s="84">
        <v>944</v>
      </c>
      <c r="B950" s="84" t="s">
        <v>341</v>
      </c>
      <c r="C950" s="84" t="s">
        <v>87</v>
      </c>
      <c r="D950" s="84" t="s">
        <v>860</v>
      </c>
      <c r="E950" s="86" t="s">
        <v>925</v>
      </c>
      <c r="F950" s="87">
        <v>45444</v>
      </c>
      <c r="G950" s="87">
        <v>45627</v>
      </c>
      <c r="H950" s="95">
        <v>25000</v>
      </c>
      <c r="I950" s="94">
        <v>0</v>
      </c>
      <c r="J950" s="88">
        <v>25</v>
      </c>
      <c r="K950" s="68">
        <f t="shared" si="105"/>
        <v>717.5</v>
      </c>
      <c r="L950" s="66">
        <f t="shared" si="99"/>
        <v>1774.9999999999998</v>
      </c>
      <c r="M950" s="66">
        <f t="shared" si="100"/>
        <v>325</v>
      </c>
      <c r="N950" s="68">
        <f t="shared" si="101"/>
        <v>760</v>
      </c>
      <c r="O950" s="66">
        <f t="shared" si="102"/>
        <v>1772.5000000000002</v>
      </c>
      <c r="P950" s="66"/>
      <c r="Q950" s="66">
        <f t="shared" si="103"/>
        <v>5350</v>
      </c>
      <c r="R950" s="95">
        <v>5923.26</v>
      </c>
      <c r="S950" s="66">
        <f t="shared" si="104"/>
        <v>3872.5</v>
      </c>
      <c r="T950" s="95">
        <v>19076.740000000002</v>
      </c>
      <c r="U950" s="67" t="s">
        <v>204</v>
      </c>
      <c r="V950" s="68" t="s">
        <v>316</v>
      </c>
    </row>
    <row r="951" spans="1:22" customFormat="1" ht="23.25" hidden="1" customHeight="1">
      <c r="A951" s="84">
        <v>945</v>
      </c>
      <c r="B951" s="84" t="s">
        <v>1358</v>
      </c>
      <c r="C951" s="84" t="s">
        <v>17</v>
      </c>
      <c r="D951" s="84" t="s">
        <v>701</v>
      </c>
      <c r="E951" s="86" t="s">
        <v>972</v>
      </c>
      <c r="F951" s="87">
        <v>45474</v>
      </c>
      <c r="G951" s="87">
        <v>45809</v>
      </c>
      <c r="H951" s="95">
        <v>10000</v>
      </c>
      <c r="I951" s="94">
        <v>0</v>
      </c>
      <c r="J951" s="88">
        <v>25</v>
      </c>
      <c r="K951" s="68">
        <f t="shared" si="105"/>
        <v>287</v>
      </c>
      <c r="L951" s="66">
        <f t="shared" si="99"/>
        <v>709.99999999999989</v>
      </c>
      <c r="M951" s="66">
        <f t="shared" si="100"/>
        <v>130</v>
      </c>
      <c r="N951" s="68">
        <f t="shared" si="101"/>
        <v>304</v>
      </c>
      <c r="O951" s="66">
        <f t="shared" si="102"/>
        <v>709</v>
      </c>
      <c r="P951" s="66"/>
      <c r="Q951" s="66">
        <f t="shared" si="103"/>
        <v>2140</v>
      </c>
      <c r="R951" s="94">
        <v>616</v>
      </c>
      <c r="S951" s="66">
        <f t="shared" si="104"/>
        <v>1549</v>
      </c>
      <c r="T951" s="95">
        <v>9384</v>
      </c>
      <c r="U951" s="67" t="s">
        <v>204</v>
      </c>
      <c r="V951" s="68" t="s">
        <v>315</v>
      </c>
    </row>
    <row r="952" spans="1:22" customFormat="1" ht="23.25" hidden="1" customHeight="1">
      <c r="A952" s="84">
        <v>946</v>
      </c>
      <c r="B952" s="84" t="s">
        <v>746</v>
      </c>
      <c r="C952" s="84" t="s">
        <v>26</v>
      </c>
      <c r="D952" s="84" t="s">
        <v>756</v>
      </c>
      <c r="E952" s="86" t="s">
        <v>925</v>
      </c>
      <c r="F952" s="87">
        <v>45412</v>
      </c>
      <c r="G952" s="87">
        <v>45656</v>
      </c>
      <c r="H952" s="95">
        <v>20000</v>
      </c>
      <c r="I952" s="94">
        <v>0</v>
      </c>
      <c r="J952" s="88">
        <v>25</v>
      </c>
      <c r="K952" s="68">
        <f t="shared" si="105"/>
        <v>574</v>
      </c>
      <c r="L952" s="66">
        <f t="shared" si="99"/>
        <v>1419.9999999999998</v>
      </c>
      <c r="M952" s="66">
        <f t="shared" si="100"/>
        <v>260</v>
      </c>
      <c r="N952" s="68">
        <f t="shared" si="101"/>
        <v>608</v>
      </c>
      <c r="O952" s="66">
        <f t="shared" si="102"/>
        <v>1418</v>
      </c>
      <c r="P952" s="66"/>
      <c r="Q952" s="66">
        <f t="shared" si="103"/>
        <v>4280</v>
      </c>
      <c r="R952" s="95">
        <v>1207</v>
      </c>
      <c r="S952" s="66">
        <f t="shared" si="104"/>
        <v>3098</v>
      </c>
      <c r="T952" s="95">
        <v>18793</v>
      </c>
      <c r="U952" s="67" t="s">
        <v>204</v>
      </c>
      <c r="V952" s="68" t="s">
        <v>316</v>
      </c>
    </row>
    <row r="953" spans="1:22" customFormat="1" ht="25.5" hidden="1" customHeight="1">
      <c r="A953" s="84">
        <v>947</v>
      </c>
      <c r="B953" s="84" t="s">
        <v>851</v>
      </c>
      <c r="C953" s="84" t="s">
        <v>70</v>
      </c>
      <c r="D953" s="84" t="s">
        <v>964</v>
      </c>
      <c r="E953" s="86" t="s">
        <v>925</v>
      </c>
      <c r="F953" s="87">
        <v>45383</v>
      </c>
      <c r="G953" s="87">
        <v>45597</v>
      </c>
      <c r="H953" s="95">
        <v>100000</v>
      </c>
      <c r="I953" s="95">
        <v>12105.37</v>
      </c>
      <c r="J953" s="88">
        <v>25</v>
      </c>
      <c r="K953" s="68">
        <f t="shared" si="105"/>
        <v>2870</v>
      </c>
      <c r="L953" s="66">
        <f t="shared" si="99"/>
        <v>7099.9999999999991</v>
      </c>
      <c r="M953" s="66">
        <f t="shared" si="100"/>
        <v>1300</v>
      </c>
      <c r="N953" s="68">
        <f t="shared" si="101"/>
        <v>3040</v>
      </c>
      <c r="O953" s="66">
        <f t="shared" si="102"/>
        <v>7090.0000000000009</v>
      </c>
      <c r="P953" s="66"/>
      <c r="Q953" s="66">
        <f t="shared" si="103"/>
        <v>21400</v>
      </c>
      <c r="R953" s="95">
        <v>18040.37</v>
      </c>
      <c r="S953" s="66">
        <f t="shared" si="104"/>
        <v>15490</v>
      </c>
      <c r="T953" s="95">
        <v>81959.63</v>
      </c>
      <c r="U953" s="67" t="s">
        <v>204</v>
      </c>
      <c r="V953" s="68" t="s">
        <v>315</v>
      </c>
    </row>
    <row r="954" spans="1:22" customFormat="1" ht="21.75" hidden="1" customHeight="1">
      <c r="A954" s="84">
        <v>948</v>
      </c>
      <c r="B954" s="84" t="s">
        <v>65</v>
      </c>
      <c r="C954" s="84" t="s">
        <v>66</v>
      </c>
      <c r="D954" s="84" t="s">
        <v>224</v>
      </c>
      <c r="E954" s="86" t="s">
        <v>925</v>
      </c>
      <c r="F954" s="87">
        <v>45383</v>
      </c>
      <c r="G954" s="87">
        <v>45597</v>
      </c>
      <c r="H954" s="95">
        <v>65000</v>
      </c>
      <c r="I954" s="95">
        <v>4427.58</v>
      </c>
      <c r="J954" s="88">
        <v>25</v>
      </c>
      <c r="K954" s="68">
        <f t="shared" si="105"/>
        <v>1865.5</v>
      </c>
      <c r="L954" s="66">
        <f t="shared" si="99"/>
        <v>4615</v>
      </c>
      <c r="M954" s="66">
        <f t="shared" si="100"/>
        <v>845</v>
      </c>
      <c r="N954" s="68">
        <f t="shared" si="101"/>
        <v>1976</v>
      </c>
      <c r="O954" s="66">
        <f t="shared" si="102"/>
        <v>4608.5</v>
      </c>
      <c r="P954" s="66"/>
      <c r="Q954" s="66">
        <f t="shared" si="103"/>
        <v>13910</v>
      </c>
      <c r="R954" s="95">
        <v>8294.08</v>
      </c>
      <c r="S954" s="66">
        <f t="shared" si="104"/>
        <v>10068.5</v>
      </c>
      <c r="T954" s="95">
        <v>56705.919999999998</v>
      </c>
      <c r="U954" s="67" t="s">
        <v>204</v>
      </c>
      <c r="V954" s="68" t="s">
        <v>315</v>
      </c>
    </row>
    <row r="955" spans="1:22" customFormat="1" ht="24" hidden="1" customHeight="1">
      <c r="A955" s="84">
        <v>949</v>
      </c>
      <c r="B955" s="84" t="s">
        <v>777</v>
      </c>
      <c r="C955" s="84" t="s">
        <v>4</v>
      </c>
      <c r="D955" s="84" t="s">
        <v>779</v>
      </c>
      <c r="E955" s="86" t="s">
        <v>925</v>
      </c>
      <c r="F955" s="87">
        <v>45383</v>
      </c>
      <c r="G955" s="87">
        <v>45597</v>
      </c>
      <c r="H955" s="95">
        <v>80000</v>
      </c>
      <c r="I955" s="95">
        <v>7400.87</v>
      </c>
      <c r="J955" s="88">
        <v>25</v>
      </c>
      <c r="K955" s="68">
        <f t="shared" si="105"/>
        <v>2296</v>
      </c>
      <c r="L955" s="66">
        <f t="shared" si="99"/>
        <v>5679.9999999999991</v>
      </c>
      <c r="M955" s="66">
        <f t="shared" si="100"/>
        <v>1040</v>
      </c>
      <c r="N955" s="68">
        <f t="shared" si="101"/>
        <v>2432</v>
      </c>
      <c r="O955" s="66">
        <f t="shared" si="102"/>
        <v>5672</v>
      </c>
      <c r="P955" s="66"/>
      <c r="Q955" s="66">
        <f t="shared" si="103"/>
        <v>17120</v>
      </c>
      <c r="R955" s="95">
        <v>12253.87</v>
      </c>
      <c r="S955" s="66">
        <f t="shared" si="104"/>
        <v>12392</v>
      </c>
      <c r="T955" s="95">
        <v>67746.13</v>
      </c>
      <c r="U955" s="67" t="s">
        <v>204</v>
      </c>
      <c r="V955" s="68" t="s">
        <v>315</v>
      </c>
    </row>
    <row r="956" spans="1:22" customFormat="1" ht="24.75" hidden="1" customHeight="1">
      <c r="A956" s="84">
        <v>950</v>
      </c>
      <c r="B956" s="84" t="s">
        <v>448</v>
      </c>
      <c r="C956" s="84" t="s">
        <v>102</v>
      </c>
      <c r="D956" s="84" t="s">
        <v>790</v>
      </c>
      <c r="E956" s="86" t="s">
        <v>925</v>
      </c>
      <c r="F956" s="87">
        <v>45444</v>
      </c>
      <c r="G956" s="87">
        <v>45627</v>
      </c>
      <c r="H956" s="95">
        <v>60000</v>
      </c>
      <c r="I956" s="95">
        <v>3486.68</v>
      </c>
      <c r="J956" s="88">
        <v>25</v>
      </c>
      <c r="K956" s="68">
        <f t="shared" si="105"/>
        <v>1722</v>
      </c>
      <c r="L956" s="66">
        <f t="shared" si="99"/>
        <v>4260</v>
      </c>
      <c r="M956" s="66">
        <f t="shared" si="100"/>
        <v>780</v>
      </c>
      <c r="N956" s="68">
        <f t="shared" si="101"/>
        <v>1824</v>
      </c>
      <c r="O956" s="66">
        <f t="shared" si="102"/>
        <v>4254</v>
      </c>
      <c r="P956" s="67"/>
      <c r="Q956" s="66">
        <f t="shared" si="103"/>
        <v>12840</v>
      </c>
      <c r="R956" s="95">
        <v>7157.68</v>
      </c>
      <c r="S956" s="66">
        <f t="shared" si="104"/>
        <v>9294</v>
      </c>
      <c r="T956" s="95">
        <v>52842.32</v>
      </c>
      <c r="U956" s="67" t="s">
        <v>204</v>
      </c>
      <c r="V956" s="68" t="s">
        <v>316</v>
      </c>
    </row>
    <row r="957" spans="1:22" customFormat="1" ht="23.25" hidden="1" customHeight="1">
      <c r="A957" s="84">
        <v>951</v>
      </c>
      <c r="B957" s="84" t="s">
        <v>912</v>
      </c>
      <c r="C957" s="84" t="s">
        <v>102</v>
      </c>
      <c r="D957" s="84" t="s">
        <v>212</v>
      </c>
      <c r="E957" s="86" t="s">
        <v>925</v>
      </c>
      <c r="F957" s="87">
        <v>45383</v>
      </c>
      <c r="G957" s="87">
        <v>45597</v>
      </c>
      <c r="H957" s="95">
        <v>85000</v>
      </c>
      <c r="I957" s="95">
        <v>8576.99</v>
      </c>
      <c r="J957" s="88">
        <v>25</v>
      </c>
      <c r="K957" s="68">
        <f t="shared" si="105"/>
        <v>2439.5</v>
      </c>
      <c r="L957" s="66">
        <f t="shared" si="99"/>
        <v>6034.9999999999991</v>
      </c>
      <c r="M957" s="66">
        <f t="shared" si="100"/>
        <v>1105</v>
      </c>
      <c r="N957" s="68">
        <f t="shared" si="101"/>
        <v>2584</v>
      </c>
      <c r="O957" s="66">
        <f t="shared" si="102"/>
        <v>6026.5</v>
      </c>
      <c r="P957" s="66"/>
      <c r="Q957" s="66">
        <f t="shared" si="103"/>
        <v>18190</v>
      </c>
      <c r="R957" s="95">
        <v>14725.49</v>
      </c>
      <c r="S957" s="66">
        <f t="shared" si="104"/>
        <v>13166.5</v>
      </c>
      <c r="T957" s="95">
        <v>70274.509999999995</v>
      </c>
      <c r="U957" s="67" t="s">
        <v>204</v>
      </c>
      <c r="V957" s="68" t="s">
        <v>316</v>
      </c>
    </row>
    <row r="958" spans="1:22" customFormat="1" ht="18" hidden="1" customHeight="1">
      <c r="A958" s="84">
        <v>952</v>
      </c>
      <c r="B958" s="84" t="s">
        <v>560</v>
      </c>
      <c r="C958" s="84" t="s">
        <v>28</v>
      </c>
      <c r="D958" s="84" t="s">
        <v>701</v>
      </c>
      <c r="E958" s="86" t="s">
        <v>925</v>
      </c>
      <c r="F958" s="87">
        <v>45412</v>
      </c>
      <c r="G958" s="87">
        <v>45656</v>
      </c>
      <c r="H958" s="95">
        <v>18500</v>
      </c>
      <c r="I958" s="94">
        <v>0</v>
      </c>
      <c r="J958" s="88">
        <v>25</v>
      </c>
      <c r="K958" s="68">
        <f t="shared" si="105"/>
        <v>530.95000000000005</v>
      </c>
      <c r="L958" s="66">
        <f t="shared" si="99"/>
        <v>1313.4999999999998</v>
      </c>
      <c r="M958" s="66">
        <f t="shared" si="100"/>
        <v>240.5</v>
      </c>
      <c r="N958" s="68">
        <f t="shared" si="101"/>
        <v>562.4</v>
      </c>
      <c r="O958" s="66">
        <f t="shared" si="102"/>
        <v>1311.65</v>
      </c>
      <c r="P958" s="66"/>
      <c r="Q958" s="66">
        <f t="shared" si="103"/>
        <v>3959</v>
      </c>
      <c r="R958" s="95">
        <v>1118.3499999999999</v>
      </c>
      <c r="S958" s="66">
        <f t="shared" si="104"/>
        <v>2865.6499999999996</v>
      </c>
      <c r="T958" s="95">
        <v>17381.650000000001</v>
      </c>
      <c r="U958" s="67" t="s">
        <v>204</v>
      </c>
      <c r="V958" s="68" t="s">
        <v>315</v>
      </c>
    </row>
    <row r="959" spans="1:22" customFormat="1" ht="24.75" hidden="1" customHeight="1">
      <c r="A959" s="84">
        <v>953</v>
      </c>
      <c r="B959" s="84" t="s">
        <v>642</v>
      </c>
      <c r="C959" s="84" t="s">
        <v>562</v>
      </c>
      <c r="D959" s="84" t="s">
        <v>219</v>
      </c>
      <c r="E959" s="86" t="s">
        <v>925</v>
      </c>
      <c r="F959" s="87">
        <v>45444</v>
      </c>
      <c r="G959" s="87">
        <v>45627</v>
      </c>
      <c r="H959" s="95">
        <v>61000</v>
      </c>
      <c r="I959" s="95">
        <v>3674.86</v>
      </c>
      <c r="J959" s="88">
        <v>25</v>
      </c>
      <c r="K959" s="68">
        <f t="shared" si="105"/>
        <v>1750.7</v>
      </c>
      <c r="L959" s="66">
        <f t="shared" si="99"/>
        <v>4331</v>
      </c>
      <c r="M959" s="66">
        <f t="shared" si="100"/>
        <v>793</v>
      </c>
      <c r="N959" s="68">
        <f t="shared" si="101"/>
        <v>1854.4</v>
      </c>
      <c r="O959" s="66">
        <f t="shared" si="102"/>
        <v>4324.9000000000005</v>
      </c>
      <c r="P959" s="67"/>
      <c r="Q959" s="66">
        <f t="shared" si="103"/>
        <v>13054</v>
      </c>
      <c r="R959" s="95">
        <v>7304.96</v>
      </c>
      <c r="S959" s="66">
        <f t="shared" si="104"/>
        <v>9448.9000000000015</v>
      </c>
      <c r="T959" s="95">
        <v>53695.040000000001</v>
      </c>
      <c r="U959" s="67" t="s">
        <v>204</v>
      </c>
      <c r="V959" s="68" t="s">
        <v>315</v>
      </c>
    </row>
    <row r="960" spans="1:22" customFormat="1" ht="22.5" hidden="1" customHeight="1">
      <c r="A960" s="84">
        <v>954</v>
      </c>
      <c r="B960" s="84" t="s">
        <v>603</v>
      </c>
      <c r="C960" s="84" t="s">
        <v>26</v>
      </c>
      <c r="D960" s="84" t="s">
        <v>614</v>
      </c>
      <c r="E960" s="86" t="s">
        <v>925</v>
      </c>
      <c r="F960" s="87">
        <v>45383</v>
      </c>
      <c r="G960" s="87">
        <v>45597</v>
      </c>
      <c r="H960" s="95">
        <v>20000</v>
      </c>
      <c r="I960" s="94">
        <v>0</v>
      </c>
      <c r="J960" s="88">
        <v>25</v>
      </c>
      <c r="K960" s="68">
        <f t="shared" si="105"/>
        <v>574</v>
      </c>
      <c r="L960" s="66">
        <f t="shared" si="99"/>
        <v>1419.9999999999998</v>
      </c>
      <c r="M960" s="66">
        <f t="shared" si="100"/>
        <v>260</v>
      </c>
      <c r="N960" s="68">
        <f t="shared" si="101"/>
        <v>608</v>
      </c>
      <c r="O960" s="66">
        <f t="shared" si="102"/>
        <v>1418</v>
      </c>
      <c r="P960" s="66"/>
      <c r="Q960" s="66">
        <f t="shared" si="103"/>
        <v>4280</v>
      </c>
      <c r="R960" s="95">
        <v>1307</v>
      </c>
      <c r="S960" s="66">
        <f t="shared" si="104"/>
        <v>3098</v>
      </c>
      <c r="T960" s="95">
        <v>18693</v>
      </c>
      <c r="U960" s="67" t="s">
        <v>204</v>
      </c>
      <c r="V960" s="68" t="s">
        <v>315</v>
      </c>
    </row>
    <row r="961" spans="1:22" customFormat="1" ht="19.5" hidden="1" customHeight="1">
      <c r="A961" s="84">
        <v>955</v>
      </c>
      <c r="B961" s="84" t="s">
        <v>1359</v>
      </c>
      <c r="C961" s="84" t="s">
        <v>108</v>
      </c>
      <c r="D961" s="84" t="s">
        <v>1427</v>
      </c>
      <c r="E961" s="86" t="s">
        <v>972</v>
      </c>
      <c r="F961" s="87">
        <v>45474</v>
      </c>
      <c r="G961" s="87">
        <v>45809</v>
      </c>
      <c r="H961" s="95">
        <v>10000</v>
      </c>
      <c r="I961" s="94">
        <v>0</v>
      </c>
      <c r="J961" s="88">
        <v>25</v>
      </c>
      <c r="K961" s="68">
        <f t="shared" si="105"/>
        <v>287</v>
      </c>
      <c r="L961" s="66">
        <f t="shared" si="99"/>
        <v>709.99999999999989</v>
      </c>
      <c r="M961" s="66">
        <f t="shared" si="100"/>
        <v>130</v>
      </c>
      <c r="N961" s="68">
        <f t="shared" si="101"/>
        <v>304</v>
      </c>
      <c r="O961" s="66">
        <f t="shared" si="102"/>
        <v>709</v>
      </c>
      <c r="P961" s="66"/>
      <c r="Q961" s="66">
        <f t="shared" si="103"/>
        <v>2140</v>
      </c>
      <c r="R961" s="94">
        <v>616</v>
      </c>
      <c r="S961" s="66">
        <f t="shared" si="104"/>
        <v>1549</v>
      </c>
      <c r="T961" s="95">
        <v>9384</v>
      </c>
      <c r="U961" s="67" t="s">
        <v>204</v>
      </c>
      <c r="V961" s="68" t="s">
        <v>316</v>
      </c>
    </row>
    <row r="962" spans="1:22" customFormat="1" ht="17.25" hidden="1" customHeight="1">
      <c r="A962" s="84">
        <v>956</v>
      </c>
      <c r="B962" s="84" t="s">
        <v>852</v>
      </c>
      <c r="C962" s="84" t="s">
        <v>70</v>
      </c>
      <c r="D962" s="84" t="s">
        <v>964</v>
      </c>
      <c r="E962" s="86" t="s">
        <v>925</v>
      </c>
      <c r="F962" s="87">
        <v>45383</v>
      </c>
      <c r="G962" s="87">
        <v>45597</v>
      </c>
      <c r="H962" s="95">
        <v>95000</v>
      </c>
      <c r="I962" s="95">
        <v>10929.24</v>
      </c>
      <c r="J962" s="88">
        <v>25</v>
      </c>
      <c r="K962" s="68">
        <f t="shared" si="105"/>
        <v>2726.5</v>
      </c>
      <c r="L962" s="66">
        <f t="shared" si="99"/>
        <v>6744.9999999999991</v>
      </c>
      <c r="M962" s="66">
        <f t="shared" si="100"/>
        <v>1235</v>
      </c>
      <c r="N962" s="68">
        <f t="shared" si="101"/>
        <v>2888</v>
      </c>
      <c r="O962" s="66">
        <f t="shared" si="102"/>
        <v>6735.5</v>
      </c>
      <c r="P962" s="66"/>
      <c r="Q962" s="66">
        <f t="shared" si="103"/>
        <v>20330</v>
      </c>
      <c r="R962" s="95">
        <v>16568.740000000002</v>
      </c>
      <c r="S962" s="66">
        <f t="shared" si="104"/>
        <v>14715.5</v>
      </c>
      <c r="T962" s="95">
        <v>78431.259999999995</v>
      </c>
      <c r="U962" s="67" t="s">
        <v>204</v>
      </c>
      <c r="V962" s="68" t="s">
        <v>315</v>
      </c>
    </row>
    <row r="963" spans="1:22" customFormat="1" ht="17.25" hidden="1" customHeight="1">
      <c r="A963" s="84">
        <v>957</v>
      </c>
      <c r="B963" s="84" t="s">
        <v>1600</v>
      </c>
      <c r="C963" s="84" t="s">
        <v>1110</v>
      </c>
      <c r="D963" s="84" t="s">
        <v>227</v>
      </c>
      <c r="E963" s="86" t="s">
        <v>972</v>
      </c>
      <c r="F963" s="87">
        <v>45444</v>
      </c>
      <c r="G963" s="87">
        <v>45627</v>
      </c>
      <c r="H963" s="95">
        <v>25000</v>
      </c>
      <c r="I963" s="94">
        <v>0</v>
      </c>
      <c r="J963" s="88">
        <v>25</v>
      </c>
      <c r="K963" s="68">
        <f t="shared" si="105"/>
        <v>717.5</v>
      </c>
      <c r="L963" s="66">
        <f t="shared" si="99"/>
        <v>1774.9999999999998</v>
      </c>
      <c r="M963" s="66">
        <f t="shared" si="100"/>
        <v>325</v>
      </c>
      <c r="N963" s="68">
        <f t="shared" si="101"/>
        <v>760</v>
      </c>
      <c r="O963" s="66">
        <f t="shared" si="102"/>
        <v>1772.5000000000002</v>
      </c>
      <c r="P963" s="66"/>
      <c r="Q963" s="66">
        <f t="shared" si="103"/>
        <v>5350</v>
      </c>
      <c r="R963" s="95">
        <v>1502.5</v>
      </c>
      <c r="S963" s="66">
        <f t="shared" si="104"/>
        <v>3872.5</v>
      </c>
      <c r="T963" s="95">
        <v>23497.5</v>
      </c>
      <c r="U963" s="67" t="s">
        <v>204</v>
      </c>
      <c r="V963" s="68" t="s">
        <v>315</v>
      </c>
    </row>
    <row r="964" spans="1:22" customFormat="1" hidden="1">
      <c r="A964" s="84">
        <v>958</v>
      </c>
      <c r="B964" s="84" t="s">
        <v>643</v>
      </c>
      <c r="C964" s="84" t="s">
        <v>7</v>
      </c>
      <c r="D964" s="84" t="s">
        <v>227</v>
      </c>
      <c r="E964" s="86" t="s">
        <v>925</v>
      </c>
      <c r="F964" s="87">
        <v>45412</v>
      </c>
      <c r="G964" s="87">
        <v>45656</v>
      </c>
      <c r="H964" s="95">
        <v>80000</v>
      </c>
      <c r="I964" s="95">
        <v>7400.87</v>
      </c>
      <c r="J964" s="88">
        <v>25</v>
      </c>
      <c r="K964" s="68">
        <f t="shared" si="105"/>
        <v>2296</v>
      </c>
      <c r="L964" s="66">
        <f t="shared" si="99"/>
        <v>5679.9999999999991</v>
      </c>
      <c r="M964" s="66">
        <f t="shared" si="100"/>
        <v>1040</v>
      </c>
      <c r="N964" s="68">
        <f t="shared" si="101"/>
        <v>2432</v>
      </c>
      <c r="O964" s="66">
        <f t="shared" si="102"/>
        <v>5672</v>
      </c>
      <c r="P964" s="68"/>
      <c r="Q964" s="66">
        <f t="shared" si="103"/>
        <v>17120</v>
      </c>
      <c r="R964" s="95">
        <v>12253.87</v>
      </c>
      <c r="S964" s="66">
        <f t="shared" si="104"/>
        <v>12392</v>
      </c>
      <c r="T964" s="95">
        <v>67746.13</v>
      </c>
      <c r="U964" s="67" t="s">
        <v>204</v>
      </c>
      <c r="V964" s="68" t="s">
        <v>316</v>
      </c>
    </row>
    <row r="965" spans="1:22" customFormat="1" ht="18.75" hidden="1" customHeight="1">
      <c r="A965" s="84">
        <v>959</v>
      </c>
      <c r="B965" s="84" t="s">
        <v>644</v>
      </c>
      <c r="C965" s="84" t="s">
        <v>562</v>
      </c>
      <c r="D965" s="84" t="s">
        <v>219</v>
      </c>
      <c r="E965" s="86" t="s">
        <v>925</v>
      </c>
      <c r="F965" s="87">
        <v>45412</v>
      </c>
      <c r="G965" s="87">
        <v>45656</v>
      </c>
      <c r="H965" s="95">
        <v>10166.67</v>
      </c>
      <c r="I965" s="94">
        <v>0</v>
      </c>
      <c r="J965" s="88">
        <v>25</v>
      </c>
      <c r="K965" s="68">
        <f t="shared" si="105"/>
        <v>291.78342900000001</v>
      </c>
      <c r="L965" s="66">
        <f t="shared" si="99"/>
        <v>721.8335699999999</v>
      </c>
      <c r="M965" s="66">
        <f t="shared" si="100"/>
        <v>132.16670999999999</v>
      </c>
      <c r="N965" s="68">
        <f t="shared" si="101"/>
        <v>309.06676800000002</v>
      </c>
      <c r="O965" s="66">
        <f t="shared" si="102"/>
        <v>720.81690300000002</v>
      </c>
      <c r="P965" s="66"/>
      <c r="Q965" s="66">
        <f t="shared" si="103"/>
        <v>2175.6673799999999</v>
      </c>
      <c r="R965" s="94">
        <v>725.85</v>
      </c>
      <c r="S965" s="66">
        <f t="shared" si="104"/>
        <v>1574.8171829999999</v>
      </c>
      <c r="T965" s="95">
        <v>9440.82</v>
      </c>
      <c r="U965" s="67" t="s">
        <v>204</v>
      </c>
      <c r="V965" s="68" t="s">
        <v>315</v>
      </c>
    </row>
    <row r="966" spans="1:22" customFormat="1" ht="18.75" hidden="1" customHeight="1">
      <c r="A966" s="84">
        <v>960</v>
      </c>
      <c r="B966" s="84" t="s">
        <v>1360</v>
      </c>
      <c r="C966" s="84" t="s">
        <v>17</v>
      </c>
      <c r="D966" s="84" t="s">
        <v>725</v>
      </c>
      <c r="E966" s="86" t="s">
        <v>972</v>
      </c>
      <c r="F966" s="87">
        <v>45474</v>
      </c>
      <c r="G966" s="87">
        <v>45809</v>
      </c>
      <c r="H966" s="95">
        <v>40000</v>
      </c>
      <c r="I966" s="94">
        <v>442.65</v>
      </c>
      <c r="J966" s="88">
        <v>25</v>
      </c>
      <c r="K966" s="68">
        <f t="shared" si="105"/>
        <v>1148</v>
      </c>
      <c r="L966" s="66">
        <f t="shared" si="99"/>
        <v>2839.9999999999995</v>
      </c>
      <c r="M966" s="66">
        <f t="shared" si="100"/>
        <v>520</v>
      </c>
      <c r="N966" s="68">
        <f t="shared" si="101"/>
        <v>1216</v>
      </c>
      <c r="O966" s="66">
        <f t="shared" si="102"/>
        <v>2836</v>
      </c>
      <c r="P966" s="66"/>
      <c r="Q966" s="66">
        <f t="shared" si="103"/>
        <v>8560</v>
      </c>
      <c r="R966" s="95">
        <v>2831.65</v>
      </c>
      <c r="S966" s="66">
        <f t="shared" si="104"/>
        <v>6196</v>
      </c>
      <c r="T966" s="95">
        <v>37168.35</v>
      </c>
      <c r="U966" s="67" t="s">
        <v>204</v>
      </c>
      <c r="V966" s="68" t="s">
        <v>316</v>
      </c>
    </row>
    <row r="967" spans="1:22" customFormat="1" ht="20.25" hidden="1" customHeight="1">
      <c r="A967" s="84">
        <v>961</v>
      </c>
      <c r="B967" s="84" t="s">
        <v>1601</v>
      </c>
      <c r="C967" s="84" t="s">
        <v>1110</v>
      </c>
      <c r="D967" s="84" t="s">
        <v>227</v>
      </c>
      <c r="E967" s="86" t="s">
        <v>972</v>
      </c>
      <c r="F967" s="87">
        <v>45444</v>
      </c>
      <c r="G967" s="87">
        <v>45627</v>
      </c>
      <c r="H967" s="95">
        <v>25000</v>
      </c>
      <c r="I967" s="94">
        <v>0</v>
      </c>
      <c r="J967" s="88">
        <v>25</v>
      </c>
      <c r="K967" s="68">
        <f t="shared" si="105"/>
        <v>717.5</v>
      </c>
      <c r="L967" s="66">
        <f t="shared" si="99"/>
        <v>1774.9999999999998</v>
      </c>
      <c r="M967" s="66">
        <f t="shared" si="100"/>
        <v>325</v>
      </c>
      <c r="N967" s="68">
        <f t="shared" si="101"/>
        <v>760</v>
      </c>
      <c r="O967" s="66">
        <f t="shared" si="102"/>
        <v>1772.5000000000002</v>
      </c>
      <c r="P967" s="66"/>
      <c r="Q967" s="66">
        <f t="shared" si="103"/>
        <v>5350</v>
      </c>
      <c r="R967" s="95">
        <v>1502.5</v>
      </c>
      <c r="S967" s="66">
        <f t="shared" si="104"/>
        <v>3872.5</v>
      </c>
      <c r="T967" s="95">
        <v>23497.5</v>
      </c>
      <c r="U967" s="67" t="s">
        <v>204</v>
      </c>
      <c r="V967" s="68" t="s">
        <v>315</v>
      </c>
    </row>
    <row r="968" spans="1:22" customFormat="1" ht="17.25" hidden="1" customHeight="1">
      <c r="A968" s="84">
        <v>962</v>
      </c>
      <c r="B968" s="84" t="s">
        <v>1126</v>
      </c>
      <c r="C968" s="84" t="s">
        <v>8</v>
      </c>
      <c r="D968" s="84" t="s">
        <v>227</v>
      </c>
      <c r="E968" s="86" t="s">
        <v>972</v>
      </c>
      <c r="F968" s="87">
        <v>45444</v>
      </c>
      <c r="G968" s="87">
        <v>45627</v>
      </c>
      <c r="H968" s="95">
        <v>20000</v>
      </c>
      <c r="I968" s="94">
        <v>0</v>
      </c>
      <c r="J968" s="88">
        <v>25</v>
      </c>
      <c r="K968" s="68">
        <f t="shared" si="105"/>
        <v>574</v>
      </c>
      <c r="L968" s="66">
        <f t="shared" ref="L968:L1031" si="106">H968*0.071</f>
        <v>1419.9999999999998</v>
      </c>
      <c r="M968" s="66">
        <f t="shared" ref="M968:M1031" si="107">H968*0.013</f>
        <v>260</v>
      </c>
      <c r="N968" s="68">
        <f t="shared" ref="N968:N1031" si="108">+H968*0.0304</f>
        <v>608</v>
      </c>
      <c r="O968" s="66">
        <f t="shared" ref="O968:O1031" si="109">H968*0.0709</f>
        <v>1418</v>
      </c>
      <c r="P968" s="66"/>
      <c r="Q968" s="66">
        <f t="shared" ref="Q968:Q1031" si="110">SUM(K968:P968)</f>
        <v>4280</v>
      </c>
      <c r="R968" s="95">
        <v>1207</v>
      </c>
      <c r="S968" s="66">
        <f t="shared" ref="S968:S1031" si="111">L968+M968+O968</f>
        <v>3098</v>
      </c>
      <c r="T968" s="95">
        <v>18793</v>
      </c>
      <c r="U968" s="67" t="s">
        <v>204</v>
      </c>
      <c r="V968" s="68" t="s">
        <v>315</v>
      </c>
    </row>
    <row r="969" spans="1:22" customFormat="1" ht="17.25" hidden="1" customHeight="1">
      <c r="A969" s="84">
        <v>963</v>
      </c>
      <c r="B969" s="84" t="s">
        <v>913</v>
      </c>
      <c r="C969" s="84" t="s">
        <v>26</v>
      </c>
      <c r="D969" s="84" t="s">
        <v>729</v>
      </c>
      <c r="E969" s="86" t="s">
        <v>925</v>
      </c>
      <c r="F969" s="87">
        <v>45383</v>
      </c>
      <c r="G969" s="87">
        <v>45597</v>
      </c>
      <c r="H969" s="95">
        <v>32000</v>
      </c>
      <c r="I969" s="94">
        <v>0</v>
      </c>
      <c r="J969" s="88">
        <v>25</v>
      </c>
      <c r="K969" s="68">
        <f t="shared" si="105"/>
        <v>918.4</v>
      </c>
      <c r="L969" s="66">
        <f t="shared" si="106"/>
        <v>2272</v>
      </c>
      <c r="M969" s="66">
        <f t="shared" si="107"/>
        <v>416</v>
      </c>
      <c r="N969" s="68">
        <f t="shared" si="108"/>
        <v>972.8</v>
      </c>
      <c r="O969" s="66">
        <f t="shared" si="109"/>
        <v>2268.8000000000002</v>
      </c>
      <c r="P969" s="66"/>
      <c r="Q969" s="66">
        <f t="shared" si="110"/>
        <v>6848</v>
      </c>
      <c r="R969" s="95">
        <v>1916.2</v>
      </c>
      <c r="S969" s="66">
        <f t="shared" si="111"/>
        <v>4956.8</v>
      </c>
      <c r="T969" s="95">
        <v>30083.8</v>
      </c>
      <c r="U969" s="67" t="s">
        <v>204</v>
      </c>
      <c r="V969" s="68" t="s">
        <v>315</v>
      </c>
    </row>
    <row r="970" spans="1:22" customFormat="1" ht="17.25" hidden="1" customHeight="1">
      <c r="A970" s="84">
        <v>964</v>
      </c>
      <c r="B970" s="84" t="s">
        <v>276</v>
      </c>
      <c r="C970" s="84" t="s">
        <v>104</v>
      </c>
      <c r="D970" s="84" t="s">
        <v>821</v>
      </c>
      <c r="E970" s="86" t="s">
        <v>925</v>
      </c>
      <c r="F970" s="87">
        <v>45444</v>
      </c>
      <c r="G970" s="87">
        <v>45627</v>
      </c>
      <c r="H970" s="95">
        <v>60000</v>
      </c>
      <c r="I970" s="95">
        <v>3486.68</v>
      </c>
      <c r="J970" s="88">
        <v>25</v>
      </c>
      <c r="K970" s="68">
        <f t="shared" ref="K970:K1033" si="112">+H970*0.0287</f>
        <v>1722</v>
      </c>
      <c r="L970" s="66">
        <f t="shared" si="106"/>
        <v>4260</v>
      </c>
      <c r="M970" s="66">
        <f t="shared" si="107"/>
        <v>780</v>
      </c>
      <c r="N970" s="68">
        <f t="shared" si="108"/>
        <v>1824</v>
      </c>
      <c r="O970" s="66">
        <f t="shared" si="109"/>
        <v>4254</v>
      </c>
      <c r="P970" s="67"/>
      <c r="Q970" s="66">
        <f t="shared" si="110"/>
        <v>12840</v>
      </c>
      <c r="R970" s="95">
        <v>7057.68</v>
      </c>
      <c r="S970" s="66">
        <f t="shared" si="111"/>
        <v>9294</v>
      </c>
      <c r="T970" s="95">
        <v>52942.32</v>
      </c>
      <c r="U970" s="67" t="s">
        <v>204</v>
      </c>
      <c r="V970" s="68" t="s">
        <v>315</v>
      </c>
    </row>
    <row r="971" spans="1:22" customFormat="1" ht="17.25" hidden="1" customHeight="1">
      <c r="A971" s="84">
        <v>965</v>
      </c>
      <c r="B971" s="84" t="s">
        <v>926</v>
      </c>
      <c r="C971" s="84" t="s">
        <v>25</v>
      </c>
      <c r="D971" s="84" t="s">
        <v>964</v>
      </c>
      <c r="E971" s="86" t="s">
        <v>925</v>
      </c>
      <c r="F971" s="87">
        <v>45412</v>
      </c>
      <c r="G971" s="87">
        <v>45656</v>
      </c>
      <c r="H971" s="95">
        <v>50000</v>
      </c>
      <c r="I971" s="95">
        <v>1854</v>
      </c>
      <c r="J971" s="88">
        <v>25</v>
      </c>
      <c r="K971" s="68">
        <f t="shared" si="112"/>
        <v>1435</v>
      </c>
      <c r="L971" s="66">
        <f t="shared" si="106"/>
        <v>3549.9999999999995</v>
      </c>
      <c r="M971" s="66">
        <f t="shared" si="107"/>
        <v>650</v>
      </c>
      <c r="N971" s="68">
        <f t="shared" si="108"/>
        <v>1520</v>
      </c>
      <c r="O971" s="66">
        <f t="shared" si="109"/>
        <v>3545.0000000000005</v>
      </c>
      <c r="P971" s="66"/>
      <c r="Q971" s="66">
        <f t="shared" si="110"/>
        <v>10700</v>
      </c>
      <c r="R971" s="95">
        <v>4834</v>
      </c>
      <c r="S971" s="66">
        <f t="shared" si="111"/>
        <v>7745</v>
      </c>
      <c r="T971" s="95">
        <v>45166</v>
      </c>
      <c r="U971" s="67" t="s">
        <v>204</v>
      </c>
      <c r="V971" s="68" t="s">
        <v>316</v>
      </c>
    </row>
    <row r="972" spans="1:22" customFormat="1" ht="17.25" customHeight="1">
      <c r="A972" s="84">
        <v>966</v>
      </c>
      <c r="B972" s="84" t="s">
        <v>1361</v>
      </c>
      <c r="C972" s="84" t="s">
        <v>17</v>
      </c>
      <c r="D972" s="84" t="s">
        <v>979</v>
      </c>
      <c r="E972" s="86" t="s">
        <v>972</v>
      </c>
      <c r="F972" s="87">
        <v>45474</v>
      </c>
      <c r="G972" s="87">
        <v>45809</v>
      </c>
      <c r="H972" s="95">
        <v>18000</v>
      </c>
      <c r="I972" s="94">
        <v>0</v>
      </c>
      <c r="J972" s="88">
        <v>25</v>
      </c>
      <c r="K972" s="68">
        <f t="shared" si="112"/>
        <v>516.6</v>
      </c>
      <c r="L972" s="66">
        <f t="shared" si="106"/>
        <v>1277.9999999999998</v>
      </c>
      <c r="M972" s="66">
        <f t="shared" si="107"/>
        <v>234</v>
      </c>
      <c r="N972" s="68">
        <f t="shared" si="108"/>
        <v>547.20000000000005</v>
      </c>
      <c r="O972" s="66">
        <f t="shared" si="109"/>
        <v>1276.2</v>
      </c>
      <c r="P972" s="66"/>
      <c r="Q972" s="66">
        <f t="shared" si="110"/>
        <v>3852</v>
      </c>
      <c r="R972" s="95">
        <v>1088.8</v>
      </c>
      <c r="S972" s="66">
        <f t="shared" si="111"/>
        <v>2788.2</v>
      </c>
      <c r="T972" s="95">
        <v>16911.2</v>
      </c>
      <c r="U972" s="67" t="s">
        <v>204</v>
      </c>
      <c r="V972" s="68" t="s">
        <v>315</v>
      </c>
    </row>
    <row r="973" spans="1:22" customFormat="1" ht="17.25" hidden="1" customHeight="1">
      <c r="A973" s="84">
        <v>967</v>
      </c>
      <c r="B973" s="84" t="s">
        <v>438</v>
      </c>
      <c r="C973" s="84" t="s">
        <v>4</v>
      </c>
      <c r="D973" s="84" t="s">
        <v>210</v>
      </c>
      <c r="E973" s="86" t="s">
        <v>925</v>
      </c>
      <c r="F973" s="87">
        <v>45383</v>
      </c>
      <c r="G973" s="87">
        <v>45597</v>
      </c>
      <c r="H973" s="95">
        <v>80000</v>
      </c>
      <c r="I973" s="95">
        <v>7400.87</v>
      </c>
      <c r="J973" s="88">
        <v>25</v>
      </c>
      <c r="K973" s="68">
        <f t="shared" si="112"/>
        <v>2296</v>
      </c>
      <c r="L973" s="66">
        <f t="shared" si="106"/>
        <v>5679.9999999999991</v>
      </c>
      <c r="M973" s="66">
        <f t="shared" si="107"/>
        <v>1040</v>
      </c>
      <c r="N973" s="68">
        <f t="shared" si="108"/>
        <v>2432</v>
      </c>
      <c r="O973" s="66">
        <f t="shared" si="109"/>
        <v>5672</v>
      </c>
      <c r="P973" s="66"/>
      <c r="Q973" s="66">
        <f t="shared" si="110"/>
        <v>17120</v>
      </c>
      <c r="R973" s="95">
        <v>14137.94</v>
      </c>
      <c r="S973" s="66">
        <f t="shared" si="111"/>
        <v>12392</v>
      </c>
      <c r="T973" s="95">
        <v>65862.06</v>
      </c>
      <c r="U973" s="67" t="s">
        <v>204</v>
      </c>
      <c r="V973" s="68" t="s">
        <v>316</v>
      </c>
    </row>
    <row r="974" spans="1:22" customFormat="1" ht="21.75" hidden="1" customHeight="1">
      <c r="A974" s="84">
        <v>968</v>
      </c>
      <c r="B974" s="84" t="s">
        <v>1362</v>
      </c>
      <c r="C974" s="84" t="s">
        <v>1140</v>
      </c>
      <c r="D974" s="84" t="s">
        <v>1428</v>
      </c>
      <c r="E974" s="86" t="s">
        <v>972</v>
      </c>
      <c r="F974" s="87">
        <v>45474</v>
      </c>
      <c r="G974" s="87">
        <v>45809</v>
      </c>
      <c r="H974" s="95">
        <v>10000</v>
      </c>
      <c r="I974" s="94">
        <v>0</v>
      </c>
      <c r="J974" s="88">
        <v>25</v>
      </c>
      <c r="K974" s="68">
        <f t="shared" si="112"/>
        <v>287</v>
      </c>
      <c r="L974" s="66">
        <f t="shared" si="106"/>
        <v>709.99999999999989</v>
      </c>
      <c r="M974" s="66">
        <f t="shared" si="107"/>
        <v>130</v>
      </c>
      <c r="N974" s="68">
        <f t="shared" si="108"/>
        <v>304</v>
      </c>
      <c r="O974" s="66">
        <f t="shared" si="109"/>
        <v>709</v>
      </c>
      <c r="P974" s="66"/>
      <c r="Q974" s="66">
        <f t="shared" si="110"/>
        <v>2140</v>
      </c>
      <c r="R974" s="94">
        <v>616</v>
      </c>
      <c r="S974" s="66">
        <f t="shared" si="111"/>
        <v>1549</v>
      </c>
      <c r="T974" s="95">
        <v>9384</v>
      </c>
      <c r="U974" s="67" t="s">
        <v>204</v>
      </c>
      <c r="V974" s="68" t="s">
        <v>315</v>
      </c>
    </row>
    <row r="975" spans="1:22" customFormat="1" ht="21.75" hidden="1" customHeight="1">
      <c r="A975" s="84">
        <v>969</v>
      </c>
      <c r="B975" s="84" t="s">
        <v>1166</v>
      </c>
      <c r="C975" s="84" t="s">
        <v>78</v>
      </c>
      <c r="D975" s="84" t="s">
        <v>226</v>
      </c>
      <c r="E975" s="86" t="s">
        <v>925</v>
      </c>
      <c r="F975" s="87">
        <v>45352</v>
      </c>
      <c r="G975" s="87">
        <v>45536</v>
      </c>
      <c r="H975" s="95">
        <v>60000</v>
      </c>
      <c r="I975" s="95">
        <v>3486.68</v>
      </c>
      <c r="J975" s="88">
        <v>25</v>
      </c>
      <c r="K975" s="68">
        <f t="shared" si="112"/>
        <v>1722</v>
      </c>
      <c r="L975" s="66">
        <f t="shared" si="106"/>
        <v>4260</v>
      </c>
      <c r="M975" s="66">
        <f t="shared" si="107"/>
        <v>780</v>
      </c>
      <c r="N975" s="68">
        <f t="shared" si="108"/>
        <v>1824</v>
      </c>
      <c r="O975" s="66">
        <f t="shared" si="109"/>
        <v>4254</v>
      </c>
      <c r="P975" s="66"/>
      <c r="Q975" s="66">
        <f t="shared" si="110"/>
        <v>12840</v>
      </c>
      <c r="R975" s="95">
        <v>7157.68</v>
      </c>
      <c r="S975" s="66">
        <f t="shared" si="111"/>
        <v>9294</v>
      </c>
      <c r="T975" s="95">
        <v>52842.32</v>
      </c>
      <c r="U975" s="67" t="s">
        <v>204</v>
      </c>
      <c r="V975" s="68" t="s">
        <v>316</v>
      </c>
    </row>
    <row r="976" spans="1:22" customFormat="1" ht="21" hidden="1" customHeight="1">
      <c r="A976" s="84">
        <v>970</v>
      </c>
      <c r="B976" s="84" t="s">
        <v>1538</v>
      </c>
      <c r="C976" s="84" t="s">
        <v>1567</v>
      </c>
      <c r="D976" s="84" t="s">
        <v>1568</v>
      </c>
      <c r="E976" s="86" t="s">
        <v>972</v>
      </c>
      <c r="F976" s="87">
        <v>45505</v>
      </c>
      <c r="G976" s="87">
        <v>45689</v>
      </c>
      <c r="H976" s="95">
        <v>13000</v>
      </c>
      <c r="I976" s="94">
        <v>0</v>
      </c>
      <c r="J976" s="88">
        <v>25</v>
      </c>
      <c r="K976" s="68">
        <f t="shared" si="112"/>
        <v>373.1</v>
      </c>
      <c r="L976" s="66">
        <f t="shared" si="106"/>
        <v>922.99999999999989</v>
      </c>
      <c r="M976" s="66">
        <f t="shared" si="107"/>
        <v>169</v>
      </c>
      <c r="N976" s="68">
        <f t="shared" si="108"/>
        <v>395.2</v>
      </c>
      <c r="O976" s="66">
        <f t="shared" si="109"/>
        <v>921.7</v>
      </c>
      <c r="P976" s="93"/>
      <c r="Q976" s="66">
        <f t="shared" si="110"/>
        <v>2782</v>
      </c>
      <c r="R976" s="94">
        <v>793.3</v>
      </c>
      <c r="S976" s="66">
        <f t="shared" si="111"/>
        <v>2013.7</v>
      </c>
      <c r="T976" s="95">
        <v>12206.7</v>
      </c>
      <c r="U976" s="67" t="s">
        <v>204</v>
      </c>
      <c r="V976" s="91" t="s">
        <v>316</v>
      </c>
    </row>
    <row r="977" spans="1:22" customFormat="1" ht="20.25" hidden="1" customHeight="1">
      <c r="A977" s="84">
        <v>971</v>
      </c>
      <c r="B977" s="84" t="s">
        <v>914</v>
      </c>
      <c r="C977" s="84" t="s">
        <v>76</v>
      </c>
      <c r="D977" s="84" t="s">
        <v>212</v>
      </c>
      <c r="E977" s="86" t="s">
        <v>925</v>
      </c>
      <c r="F977" s="87">
        <v>45444</v>
      </c>
      <c r="G977" s="87">
        <v>45627</v>
      </c>
      <c r="H977" s="95">
        <v>60000</v>
      </c>
      <c r="I977" s="95">
        <v>3486.68</v>
      </c>
      <c r="J977" s="88">
        <v>25</v>
      </c>
      <c r="K977" s="68">
        <f t="shared" si="112"/>
        <v>1722</v>
      </c>
      <c r="L977" s="66">
        <f t="shared" si="106"/>
        <v>4260</v>
      </c>
      <c r="M977" s="66">
        <f t="shared" si="107"/>
        <v>780</v>
      </c>
      <c r="N977" s="68">
        <f t="shared" si="108"/>
        <v>1824</v>
      </c>
      <c r="O977" s="66">
        <f t="shared" si="109"/>
        <v>4254</v>
      </c>
      <c r="P977" s="66"/>
      <c r="Q977" s="66">
        <f t="shared" si="110"/>
        <v>12840</v>
      </c>
      <c r="R977" s="95">
        <v>19116.080000000002</v>
      </c>
      <c r="S977" s="66">
        <f t="shared" si="111"/>
        <v>9294</v>
      </c>
      <c r="T977" s="95">
        <v>40883.919999999998</v>
      </c>
      <c r="U977" s="67" t="s">
        <v>204</v>
      </c>
      <c r="V977" s="68" t="s">
        <v>315</v>
      </c>
    </row>
    <row r="978" spans="1:22" customFormat="1" ht="20.25" hidden="1" customHeight="1">
      <c r="A978" s="84">
        <v>972</v>
      </c>
      <c r="B978" s="84" t="s">
        <v>113</v>
      </c>
      <c r="C978" s="84" t="s">
        <v>17</v>
      </c>
      <c r="D978" s="84" t="s">
        <v>210</v>
      </c>
      <c r="E978" s="86" t="s">
        <v>925</v>
      </c>
      <c r="F978" s="87">
        <v>45444</v>
      </c>
      <c r="G978" s="87">
        <v>45627</v>
      </c>
      <c r="H978" s="95">
        <v>22440</v>
      </c>
      <c r="I978" s="94">
        <v>0</v>
      </c>
      <c r="J978" s="88">
        <v>25</v>
      </c>
      <c r="K978" s="68">
        <f t="shared" si="112"/>
        <v>644.02800000000002</v>
      </c>
      <c r="L978" s="66">
        <f t="shared" si="106"/>
        <v>1593.2399999999998</v>
      </c>
      <c r="M978" s="66">
        <f t="shared" si="107"/>
        <v>291.71999999999997</v>
      </c>
      <c r="N978" s="68">
        <f t="shared" si="108"/>
        <v>682.17600000000004</v>
      </c>
      <c r="O978" s="66">
        <f t="shared" si="109"/>
        <v>1590.9960000000001</v>
      </c>
      <c r="P978" s="66"/>
      <c r="Q978" s="66">
        <f t="shared" si="110"/>
        <v>4802.16</v>
      </c>
      <c r="R978" s="95">
        <v>1351.21</v>
      </c>
      <c r="S978" s="66">
        <f t="shared" si="111"/>
        <v>3475.9560000000001</v>
      </c>
      <c r="T978" s="95">
        <v>21088.79</v>
      </c>
      <c r="U978" s="67" t="s">
        <v>204</v>
      </c>
      <c r="V978" s="68" t="s">
        <v>315</v>
      </c>
    </row>
    <row r="979" spans="1:22" customFormat="1" ht="21.75" hidden="1" customHeight="1">
      <c r="A979" s="84">
        <v>973</v>
      </c>
      <c r="B979" s="84" t="s">
        <v>1539</v>
      </c>
      <c r="C979" s="84" t="s">
        <v>1567</v>
      </c>
      <c r="D979" s="84" t="s">
        <v>1568</v>
      </c>
      <c r="E979" s="86" t="s">
        <v>972</v>
      </c>
      <c r="F979" s="87">
        <v>45505</v>
      </c>
      <c r="G979" s="87">
        <v>45689</v>
      </c>
      <c r="H979" s="95">
        <v>13000</v>
      </c>
      <c r="I979" s="94">
        <v>0</v>
      </c>
      <c r="J979" s="88">
        <v>25</v>
      </c>
      <c r="K979" s="68">
        <f t="shared" si="112"/>
        <v>373.1</v>
      </c>
      <c r="L979" s="66">
        <f t="shared" si="106"/>
        <v>922.99999999999989</v>
      </c>
      <c r="M979" s="66">
        <f t="shared" si="107"/>
        <v>169</v>
      </c>
      <c r="N979" s="68">
        <f t="shared" si="108"/>
        <v>395.2</v>
      </c>
      <c r="O979" s="66">
        <f t="shared" si="109"/>
        <v>921.7</v>
      </c>
      <c r="P979" s="93"/>
      <c r="Q979" s="66">
        <f t="shared" si="110"/>
        <v>2782</v>
      </c>
      <c r="R979" s="94">
        <v>793.3</v>
      </c>
      <c r="S979" s="66">
        <f t="shared" si="111"/>
        <v>2013.7</v>
      </c>
      <c r="T979" s="95">
        <v>12206.7</v>
      </c>
      <c r="U979" s="67" t="s">
        <v>204</v>
      </c>
      <c r="V979" s="91" t="s">
        <v>316</v>
      </c>
    </row>
    <row r="980" spans="1:22" customFormat="1" ht="20.25" hidden="1" customHeight="1">
      <c r="A980" s="84">
        <v>974</v>
      </c>
      <c r="B980" s="84" t="s">
        <v>452</v>
      </c>
      <c r="C980" s="84" t="s">
        <v>66</v>
      </c>
      <c r="D980" s="84" t="s">
        <v>215</v>
      </c>
      <c r="E980" s="86" t="s">
        <v>925</v>
      </c>
      <c r="F980" s="87">
        <v>45413</v>
      </c>
      <c r="G980" s="87">
        <v>45597</v>
      </c>
      <c r="H980" s="95">
        <v>65000</v>
      </c>
      <c r="I980" s="95">
        <v>4427.58</v>
      </c>
      <c r="J980" s="88">
        <v>25</v>
      </c>
      <c r="K980" s="68">
        <f t="shared" si="112"/>
        <v>1865.5</v>
      </c>
      <c r="L980" s="66">
        <f t="shared" si="106"/>
        <v>4615</v>
      </c>
      <c r="M980" s="66">
        <f t="shared" si="107"/>
        <v>845</v>
      </c>
      <c r="N980" s="68">
        <f t="shared" si="108"/>
        <v>1976</v>
      </c>
      <c r="O980" s="66">
        <f t="shared" si="109"/>
        <v>4608.5</v>
      </c>
      <c r="P980" s="68"/>
      <c r="Q980" s="66">
        <f t="shared" si="110"/>
        <v>13910</v>
      </c>
      <c r="R980" s="95">
        <v>8294.08</v>
      </c>
      <c r="S980" s="66">
        <f t="shared" si="111"/>
        <v>10068.5</v>
      </c>
      <c r="T980" s="95">
        <v>56705.919999999998</v>
      </c>
      <c r="U980" s="67" t="s">
        <v>204</v>
      </c>
      <c r="V980" s="68" t="s">
        <v>315</v>
      </c>
    </row>
    <row r="981" spans="1:22" customFormat="1" ht="18" hidden="1" customHeight="1">
      <c r="A981" s="84">
        <v>975</v>
      </c>
      <c r="B981" s="84" t="s">
        <v>1363</v>
      </c>
      <c r="C981" s="84" t="s">
        <v>8</v>
      </c>
      <c r="D981" s="84" t="s">
        <v>725</v>
      </c>
      <c r="E981" s="86" t="s">
        <v>972</v>
      </c>
      <c r="F981" s="87">
        <v>45474</v>
      </c>
      <c r="G981" s="87">
        <v>45809</v>
      </c>
      <c r="H981" s="95">
        <v>10000</v>
      </c>
      <c r="I981" s="94">
        <v>0</v>
      </c>
      <c r="J981" s="88">
        <v>25</v>
      </c>
      <c r="K981" s="68">
        <f t="shared" si="112"/>
        <v>287</v>
      </c>
      <c r="L981" s="66">
        <f t="shared" si="106"/>
        <v>709.99999999999989</v>
      </c>
      <c r="M981" s="66">
        <f t="shared" si="107"/>
        <v>130</v>
      </c>
      <c r="N981" s="68">
        <f t="shared" si="108"/>
        <v>304</v>
      </c>
      <c r="O981" s="66">
        <f t="shared" si="109"/>
        <v>709</v>
      </c>
      <c r="P981" s="68"/>
      <c r="Q981" s="66">
        <f t="shared" si="110"/>
        <v>2140</v>
      </c>
      <c r="R981" s="94">
        <v>616</v>
      </c>
      <c r="S981" s="66">
        <f t="shared" si="111"/>
        <v>1549</v>
      </c>
      <c r="T981" s="95">
        <v>9384</v>
      </c>
      <c r="U981" s="67" t="s">
        <v>204</v>
      </c>
      <c r="V981" s="68" t="s">
        <v>316</v>
      </c>
    </row>
    <row r="982" spans="1:22" customFormat="1" ht="24" hidden="1" customHeight="1">
      <c r="A982" s="84">
        <v>976</v>
      </c>
      <c r="B982" s="84" t="s">
        <v>54</v>
      </c>
      <c r="C982" s="84" t="s">
        <v>17</v>
      </c>
      <c r="D982" s="84" t="s">
        <v>216</v>
      </c>
      <c r="E982" s="86" t="s">
        <v>925</v>
      </c>
      <c r="F982" s="87">
        <v>45444</v>
      </c>
      <c r="G982" s="87">
        <v>45627</v>
      </c>
      <c r="H982" s="95">
        <v>45000</v>
      </c>
      <c r="I982" s="95">
        <v>1148.33</v>
      </c>
      <c r="J982" s="88">
        <v>25</v>
      </c>
      <c r="K982" s="68">
        <f t="shared" si="112"/>
        <v>1291.5</v>
      </c>
      <c r="L982" s="66">
        <f t="shared" si="106"/>
        <v>3194.9999999999995</v>
      </c>
      <c r="M982" s="66">
        <f t="shared" si="107"/>
        <v>585</v>
      </c>
      <c r="N982" s="68">
        <f t="shared" si="108"/>
        <v>1368</v>
      </c>
      <c r="O982" s="66">
        <f t="shared" si="109"/>
        <v>3190.5</v>
      </c>
      <c r="P982" s="66"/>
      <c r="Q982" s="66">
        <f t="shared" si="110"/>
        <v>9630</v>
      </c>
      <c r="R982" s="95">
        <v>3932.83</v>
      </c>
      <c r="S982" s="66">
        <f t="shared" si="111"/>
        <v>6970.5</v>
      </c>
      <c r="T982" s="95">
        <v>41067.17</v>
      </c>
      <c r="U982" s="67" t="s">
        <v>204</v>
      </c>
      <c r="V982" s="68" t="s">
        <v>315</v>
      </c>
    </row>
    <row r="983" spans="1:22" customFormat="1" ht="20.25" hidden="1" customHeight="1">
      <c r="A983" s="84">
        <v>977</v>
      </c>
      <c r="B983" s="84" t="s">
        <v>1081</v>
      </c>
      <c r="C983" s="84" t="s">
        <v>1110</v>
      </c>
      <c r="D983" s="84" t="s">
        <v>227</v>
      </c>
      <c r="E983" s="86" t="s">
        <v>972</v>
      </c>
      <c r="F983" s="87">
        <v>45413</v>
      </c>
      <c r="G983" s="87">
        <v>45597</v>
      </c>
      <c r="H983" s="95">
        <v>25000</v>
      </c>
      <c r="I983" s="94">
        <v>0</v>
      </c>
      <c r="J983" s="88">
        <v>25</v>
      </c>
      <c r="K983" s="68">
        <f t="shared" si="112"/>
        <v>717.5</v>
      </c>
      <c r="L983" s="66">
        <f t="shared" si="106"/>
        <v>1774.9999999999998</v>
      </c>
      <c r="M983" s="66">
        <f t="shared" si="107"/>
        <v>325</v>
      </c>
      <c r="N983" s="68">
        <f t="shared" si="108"/>
        <v>760</v>
      </c>
      <c r="O983" s="66">
        <f t="shared" si="109"/>
        <v>1772.5000000000002</v>
      </c>
      <c r="P983" s="90"/>
      <c r="Q983" s="66">
        <f t="shared" si="110"/>
        <v>5350</v>
      </c>
      <c r="R983" s="95">
        <v>1502.5</v>
      </c>
      <c r="S983" s="66">
        <f t="shared" si="111"/>
        <v>3872.5</v>
      </c>
      <c r="T983" s="95">
        <v>23497.5</v>
      </c>
      <c r="U983" s="67" t="s">
        <v>204</v>
      </c>
      <c r="V983" s="91" t="s">
        <v>315</v>
      </c>
    </row>
    <row r="984" spans="1:22" customFormat="1" ht="23.25" hidden="1" customHeight="1">
      <c r="A984" s="84">
        <v>978</v>
      </c>
      <c r="B984" s="84" t="s">
        <v>111</v>
      </c>
      <c r="C984" s="84" t="s">
        <v>6</v>
      </c>
      <c r="D984" s="84" t="s">
        <v>210</v>
      </c>
      <c r="E984" s="86" t="s">
        <v>925</v>
      </c>
      <c r="F984" s="87">
        <v>45444</v>
      </c>
      <c r="G984" s="87">
        <v>45627</v>
      </c>
      <c r="H984" s="95">
        <v>110000</v>
      </c>
      <c r="I984" s="95">
        <v>14028.75</v>
      </c>
      <c r="J984" s="88">
        <v>25</v>
      </c>
      <c r="K984" s="68">
        <f t="shared" si="112"/>
        <v>3157</v>
      </c>
      <c r="L984" s="66">
        <f t="shared" si="106"/>
        <v>7809.9999999999991</v>
      </c>
      <c r="M984" s="66">
        <f t="shared" si="107"/>
        <v>1430</v>
      </c>
      <c r="N984" s="68">
        <f t="shared" si="108"/>
        <v>3344</v>
      </c>
      <c r="O984" s="66">
        <f t="shared" si="109"/>
        <v>7799.0000000000009</v>
      </c>
      <c r="P984" s="66"/>
      <c r="Q984" s="66">
        <f t="shared" si="110"/>
        <v>23540</v>
      </c>
      <c r="R984" s="95">
        <v>23270.21</v>
      </c>
      <c r="S984" s="66">
        <f t="shared" si="111"/>
        <v>17039</v>
      </c>
      <c r="T984" s="95">
        <v>86729.79</v>
      </c>
      <c r="U984" s="67" t="s">
        <v>204</v>
      </c>
      <c r="V984" s="68" t="s">
        <v>315</v>
      </c>
    </row>
    <row r="985" spans="1:22" customFormat="1" ht="23.25" hidden="1" customHeight="1">
      <c r="A985" s="84">
        <v>979</v>
      </c>
      <c r="B985" s="84" t="s">
        <v>406</v>
      </c>
      <c r="C985" s="84" t="s">
        <v>26</v>
      </c>
      <c r="D985" s="84" t="s">
        <v>790</v>
      </c>
      <c r="E985" s="86" t="s">
        <v>925</v>
      </c>
      <c r="F985" s="87">
        <v>45383</v>
      </c>
      <c r="G985" s="87">
        <v>45597</v>
      </c>
      <c r="H985" s="95">
        <v>3333.33</v>
      </c>
      <c r="I985" s="94">
        <v>0</v>
      </c>
      <c r="J985" s="88">
        <v>25</v>
      </c>
      <c r="K985" s="68">
        <f t="shared" si="112"/>
        <v>95.66657099999999</v>
      </c>
      <c r="L985" s="66">
        <f t="shared" si="106"/>
        <v>236.66642999999996</v>
      </c>
      <c r="M985" s="66">
        <f t="shared" si="107"/>
        <v>43.333289999999998</v>
      </c>
      <c r="N985" s="68">
        <f t="shared" si="108"/>
        <v>101.333232</v>
      </c>
      <c r="O985" s="66">
        <f t="shared" si="109"/>
        <v>236.33309700000001</v>
      </c>
      <c r="P985" s="66"/>
      <c r="Q985" s="66">
        <f t="shared" si="110"/>
        <v>713.33261999999991</v>
      </c>
      <c r="R985" s="94">
        <v>222</v>
      </c>
      <c r="S985" s="66">
        <f t="shared" si="111"/>
        <v>516.33281699999998</v>
      </c>
      <c r="T985" s="95">
        <v>3111.33</v>
      </c>
      <c r="U985" s="67" t="s">
        <v>204</v>
      </c>
      <c r="V985" s="68" t="s">
        <v>316</v>
      </c>
    </row>
    <row r="986" spans="1:22" customFormat="1" ht="22.5" hidden="1" customHeight="1">
      <c r="A986" s="84">
        <v>980</v>
      </c>
      <c r="B986" s="84" t="s">
        <v>1540</v>
      </c>
      <c r="C986" s="84" t="s">
        <v>471</v>
      </c>
      <c r="D986" s="84" t="s">
        <v>212</v>
      </c>
      <c r="E986" s="86" t="s">
        <v>972</v>
      </c>
      <c r="F986" s="87">
        <v>45505</v>
      </c>
      <c r="G986" s="87">
        <v>45689</v>
      </c>
      <c r="H986" s="95">
        <v>10000</v>
      </c>
      <c r="I986" s="94">
        <v>0</v>
      </c>
      <c r="J986" s="88">
        <v>25</v>
      </c>
      <c r="K986" s="68">
        <f t="shared" si="112"/>
        <v>287</v>
      </c>
      <c r="L986" s="66">
        <f t="shared" si="106"/>
        <v>709.99999999999989</v>
      </c>
      <c r="M986" s="66">
        <f t="shared" si="107"/>
        <v>130</v>
      </c>
      <c r="N986" s="68">
        <f t="shared" si="108"/>
        <v>304</v>
      </c>
      <c r="O986" s="66">
        <f t="shared" si="109"/>
        <v>709</v>
      </c>
      <c r="P986" s="93"/>
      <c r="Q986" s="66">
        <f t="shared" si="110"/>
        <v>2140</v>
      </c>
      <c r="R986" s="94">
        <v>616</v>
      </c>
      <c r="S986" s="66">
        <f t="shared" si="111"/>
        <v>1549</v>
      </c>
      <c r="T986" s="95">
        <v>9384</v>
      </c>
      <c r="U986" s="67" t="s">
        <v>204</v>
      </c>
      <c r="V986" s="91" t="s">
        <v>315</v>
      </c>
    </row>
    <row r="987" spans="1:22" customFormat="1" ht="21.75" hidden="1" customHeight="1">
      <c r="A987" s="84">
        <v>981</v>
      </c>
      <c r="B987" s="84" t="s">
        <v>1082</v>
      </c>
      <c r="C987" s="84" t="s">
        <v>1110</v>
      </c>
      <c r="D987" s="84" t="s">
        <v>227</v>
      </c>
      <c r="E987" s="86" t="s">
        <v>972</v>
      </c>
      <c r="F987" s="87">
        <v>45413</v>
      </c>
      <c r="G987" s="87">
        <v>45597</v>
      </c>
      <c r="H987" s="95">
        <v>25000</v>
      </c>
      <c r="I987" s="94">
        <v>0</v>
      </c>
      <c r="J987" s="88">
        <v>25</v>
      </c>
      <c r="K987" s="68">
        <f t="shared" si="112"/>
        <v>717.5</v>
      </c>
      <c r="L987" s="66">
        <f t="shared" si="106"/>
        <v>1774.9999999999998</v>
      </c>
      <c r="M987" s="66">
        <f t="shared" si="107"/>
        <v>325</v>
      </c>
      <c r="N987" s="68">
        <f t="shared" si="108"/>
        <v>760</v>
      </c>
      <c r="O987" s="66">
        <f t="shared" si="109"/>
        <v>1772.5000000000002</v>
      </c>
      <c r="P987" s="90"/>
      <c r="Q987" s="66">
        <f t="shared" si="110"/>
        <v>5350</v>
      </c>
      <c r="R987" s="95">
        <v>1502.5</v>
      </c>
      <c r="S987" s="66">
        <f t="shared" si="111"/>
        <v>3872.5</v>
      </c>
      <c r="T987" s="95">
        <v>23497.5</v>
      </c>
      <c r="U987" s="67" t="s">
        <v>204</v>
      </c>
      <c r="V987" s="91" t="s">
        <v>315</v>
      </c>
    </row>
    <row r="988" spans="1:22" customFormat="1" ht="16.5" hidden="1" customHeight="1">
      <c r="A988" s="84">
        <v>982</v>
      </c>
      <c r="B988" s="84" t="s">
        <v>491</v>
      </c>
      <c r="C988" s="84" t="s">
        <v>102</v>
      </c>
      <c r="D988" s="84" t="s">
        <v>756</v>
      </c>
      <c r="E988" s="86" t="s">
        <v>925</v>
      </c>
      <c r="F988" s="87">
        <v>45412</v>
      </c>
      <c r="G988" s="87">
        <v>45656</v>
      </c>
      <c r="H988" s="95">
        <v>60000</v>
      </c>
      <c r="I988" s="95">
        <v>3486.68</v>
      </c>
      <c r="J988" s="88">
        <v>25</v>
      </c>
      <c r="K988" s="68">
        <f t="shared" si="112"/>
        <v>1722</v>
      </c>
      <c r="L988" s="66">
        <f t="shared" si="106"/>
        <v>4260</v>
      </c>
      <c r="M988" s="66">
        <f t="shared" si="107"/>
        <v>780</v>
      </c>
      <c r="N988" s="68">
        <f t="shared" si="108"/>
        <v>1824</v>
      </c>
      <c r="O988" s="66">
        <f t="shared" si="109"/>
        <v>4254</v>
      </c>
      <c r="P988" s="68"/>
      <c r="Q988" s="66">
        <f t="shared" si="110"/>
        <v>12840</v>
      </c>
      <c r="R988" s="95">
        <v>9423.2099999999991</v>
      </c>
      <c r="S988" s="66">
        <f t="shared" si="111"/>
        <v>9294</v>
      </c>
      <c r="T988" s="95">
        <v>50576.79</v>
      </c>
      <c r="U988" s="67" t="s">
        <v>204</v>
      </c>
      <c r="V988" s="68" t="s">
        <v>316</v>
      </c>
    </row>
    <row r="989" spans="1:22" customFormat="1" ht="21.75" hidden="1" customHeight="1">
      <c r="A989" s="84">
        <v>983</v>
      </c>
      <c r="B989" s="84" t="s">
        <v>1127</v>
      </c>
      <c r="C989" s="84" t="s">
        <v>76</v>
      </c>
      <c r="D989" s="84" t="s">
        <v>861</v>
      </c>
      <c r="E989" s="86" t="s">
        <v>972</v>
      </c>
      <c r="F989" s="87">
        <v>45444</v>
      </c>
      <c r="G989" s="87">
        <v>45627</v>
      </c>
      <c r="H989" s="95">
        <v>60000</v>
      </c>
      <c r="I989" s="95">
        <v>3486.68</v>
      </c>
      <c r="J989" s="88">
        <v>25</v>
      </c>
      <c r="K989" s="68">
        <f t="shared" si="112"/>
        <v>1722</v>
      </c>
      <c r="L989" s="66">
        <f t="shared" si="106"/>
        <v>4260</v>
      </c>
      <c r="M989" s="66">
        <f t="shared" si="107"/>
        <v>780</v>
      </c>
      <c r="N989" s="68">
        <f t="shared" si="108"/>
        <v>1824</v>
      </c>
      <c r="O989" s="66">
        <f t="shared" si="109"/>
        <v>4254</v>
      </c>
      <c r="P989" s="68"/>
      <c r="Q989" s="66">
        <f t="shared" si="110"/>
        <v>12840</v>
      </c>
      <c r="R989" s="95">
        <v>12057.68</v>
      </c>
      <c r="S989" s="66">
        <f t="shared" si="111"/>
        <v>9294</v>
      </c>
      <c r="T989" s="95">
        <v>47942.32</v>
      </c>
      <c r="U989" s="67" t="s">
        <v>204</v>
      </c>
      <c r="V989" s="68" t="s">
        <v>315</v>
      </c>
    </row>
    <row r="990" spans="1:22" customFormat="1" ht="16.5" hidden="1" customHeight="1">
      <c r="A990" s="84">
        <v>984</v>
      </c>
      <c r="B990" s="84" t="s">
        <v>553</v>
      </c>
      <c r="C990" s="84" t="s">
        <v>303</v>
      </c>
      <c r="D990" s="84" t="s">
        <v>211</v>
      </c>
      <c r="E990" s="86" t="s">
        <v>925</v>
      </c>
      <c r="F990" s="87">
        <v>45412</v>
      </c>
      <c r="G990" s="87">
        <v>45656</v>
      </c>
      <c r="H990" s="95">
        <v>70000</v>
      </c>
      <c r="I990" s="95">
        <v>5368.48</v>
      </c>
      <c r="J990" s="88">
        <v>25</v>
      </c>
      <c r="K990" s="68">
        <f t="shared" si="112"/>
        <v>2009</v>
      </c>
      <c r="L990" s="66">
        <f t="shared" si="106"/>
        <v>4970</v>
      </c>
      <c r="M990" s="66">
        <f t="shared" si="107"/>
        <v>910</v>
      </c>
      <c r="N990" s="68">
        <f t="shared" si="108"/>
        <v>2128</v>
      </c>
      <c r="O990" s="66">
        <f t="shared" si="109"/>
        <v>4963</v>
      </c>
      <c r="P990" s="66"/>
      <c r="Q990" s="66">
        <f t="shared" si="110"/>
        <v>14980</v>
      </c>
      <c r="R990" s="95">
        <v>9630.48</v>
      </c>
      <c r="S990" s="66">
        <f t="shared" si="111"/>
        <v>10843</v>
      </c>
      <c r="T990" s="95">
        <v>60369.52</v>
      </c>
      <c r="U990" s="67" t="s">
        <v>204</v>
      </c>
      <c r="V990" s="68" t="s">
        <v>316</v>
      </c>
    </row>
    <row r="991" spans="1:22" customFormat="1" ht="18" hidden="1" customHeight="1">
      <c r="A991" s="84">
        <v>985</v>
      </c>
      <c r="B991" s="84" t="s">
        <v>286</v>
      </c>
      <c r="C991" s="84" t="s">
        <v>26</v>
      </c>
      <c r="D991" s="84" t="s">
        <v>658</v>
      </c>
      <c r="E991" s="86" t="s">
        <v>925</v>
      </c>
      <c r="F991" s="87">
        <v>45383</v>
      </c>
      <c r="G991" s="87">
        <v>45597</v>
      </c>
      <c r="H991" s="95">
        <v>20000</v>
      </c>
      <c r="I991" s="94">
        <v>0</v>
      </c>
      <c r="J991" s="88">
        <v>25</v>
      </c>
      <c r="K991" s="68">
        <f t="shared" si="112"/>
        <v>574</v>
      </c>
      <c r="L991" s="66">
        <f t="shared" si="106"/>
        <v>1419.9999999999998</v>
      </c>
      <c r="M991" s="66">
        <f t="shared" si="107"/>
        <v>260</v>
      </c>
      <c r="N991" s="68">
        <f t="shared" si="108"/>
        <v>608</v>
      </c>
      <c r="O991" s="66">
        <f t="shared" si="109"/>
        <v>1418</v>
      </c>
      <c r="P991" s="66"/>
      <c r="Q991" s="66">
        <f t="shared" si="110"/>
        <v>4280</v>
      </c>
      <c r="R991" s="95">
        <v>1307</v>
      </c>
      <c r="S991" s="66">
        <f t="shared" si="111"/>
        <v>3098</v>
      </c>
      <c r="T991" s="95">
        <v>18693</v>
      </c>
      <c r="U991" s="67" t="s">
        <v>204</v>
      </c>
      <c r="V991" s="68" t="s">
        <v>315</v>
      </c>
    </row>
    <row r="992" spans="1:22" customFormat="1" ht="16.5" hidden="1" customHeight="1">
      <c r="A992" s="84">
        <v>986</v>
      </c>
      <c r="B992" s="84" t="s">
        <v>1083</v>
      </c>
      <c r="C992" s="84" t="s">
        <v>1110</v>
      </c>
      <c r="D992" s="84" t="s">
        <v>227</v>
      </c>
      <c r="E992" s="86" t="s">
        <v>972</v>
      </c>
      <c r="F992" s="87">
        <v>45413</v>
      </c>
      <c r="G992" s="87">
        <v>45597</v>
      </c>
      <c r="H992" s="95">
        <v>25000</v>
      </c>
      <c r="I992" s="94">
        <v>0</v>
      </c>
      <c r="J992" s="88">
        <v>25</v>
      </c>
      <c r="K992" s="68">
        <f t="shared" si="112"/>
        <v>717.5</v>
      </c>
      <c r="L992" s="66">
        <f t="shared" si="106"/>
        <v>1774.9999999999998</v>
      </c>
      <c r="M992" s="66">
        <f t="shared" si="107"/>
        <v>325</v>
      </c>
      <c r="N992" s="68">
        <f t="shared" si="108"/>
        <v>760</v>
      </c>
      <c r="O992" s="66">
        <f t="shared" si="109"/>
        <v>1772.5000000000002</v>
      </c>
      <c r="P992" s="90"/>
      <c r="Q992" s="66">
        <f t="shared" si="110"/>
        <v>5350</v>
      </c>
      <c r="R992" s="95">
        <v>1502.5</v>
      </c>
      <c r="S992" s="66">
        <f t="shared" si="111"/>
        <v>3872.5</v>
      </c>
      <c r="T992" s="95">
        <v>23497.5</v>
      </c>
      <c r="U992" s="67" t="s">
        <v>204</v>
      </c>
      <c r="V992" s="91" t="s">
        <v>315</v>
      </c>
    </row>
    <row r="993" spans="1:22" customFormat="1" ht="21" hidden="1" customHeight="1">
      <c r="A993" s="84">
        <v>987</v>
      </c>
      <c r="B993" s="84" t="s">
        <v>530</v>
      </c>
      <c r="C993" s="84" t="s">
        <v>26</v>
      </c>
      <c r="D993" s="84" t="s">
        <v>764</v>
      </c>
      <c r="E993" s="86" t="s">
        <v>925</v>
      </c>
      <c r="F993" s="87">
        <v>45383</v>
      </c>
      <c r="G993" s="87">
        <v>45597</v>
      </c>
      <c r="H993" s="95">
        <v>20000</v>
      </c>
      <c r="I993" s="94">
        <v>0</v>
      </c>
      <c r="J993" s="88">
        <v>25</v>
      </c>
      <c r="K993" s="68">
        <f t="shared" si="112"/>
        <v>574</v>
      </c>
      <c r="L993" s="66">
        <f t="shared" si="106"/>
        <v>1419.9999999999998</v>
      </c>
      <c r="M993" s="66">
        <f t="shared" si="107"/>
        <v>260</v>
      </c>
      <c r="N993" s="68">
        <f t="shared" si="108"/>
        <v>608</v>
      </c>
      <c r="O993" s="66">
        <f t="shared" si="109"/>
        <v>1418</v>
      </c>
      <c r="P993" s="66"/>
      <c r="Q993" s="66">
        <f t="shared" si="110"/>
        <v>4280</v>
      </c>
      <c r="R993" s="95">
        <v>1307</v>
      </c>
      <c r="S993" s="66">
        <f t="shared" si="111"/>
        <v>3098</v>
      </c>
      <c r="T993" s="95">
        <v>18693</v>
      </c>
      <c r="U993" s="67" t="s">
        <v>204</v>
      </c>
      <c r="V993" s="68" t="s">
        <v>315</v>
      </c>
    </row>
    <row r="994" spans="1:22" customFormat="1" ht="21" hidden="1" customHeight="1">
      <c r="A994" s="84">
        <v>988</v>
      </c>
      <c r="B994" s="84" t="s">
        <v>144</v>
      </c>
      <c r="C994" s="84" t="s">
        <v>26</v>
      </c>
      <c r="D994" s="84" t="s">
        <v>658</v>
      </c>
      <c r="E994" s="86" t="s">
        <v>925</v>
      </c>
      <c r="F994" s="87">
        <v>45383</v>
      </c>
      <c r="G994" s="87">
        <v>45597</v>
      </c>
      <c r="H994" s="95">
        <v>20000</v>
      </c>
      <c r="I994" s="94">
        <v>0</v>
      </c>
      <c r="J994" s="88">
        <v>25</v>
      </c>
      <c r="K994" s="68">
        <f t="shared" si="112"/>
        <v>574</v>
      </c>
      <c r="L994" s="66">
        <f t="shared" si="106"/>
        <v>1419.9999999999998</v>
      </c>
      <c r="M994" s="66">
        <f t="shared" si="107"/>
        <v>260</v>
      </c>
      <c r="N994" s="68">
        <f t="shared" si="108"/>
        <v>608</v>
      </c>
      <c r="O994" s="66">
        <f t="shared" si="109"/>
        <v>1418</v>
      </c>
      <c r="P994" s="66"/>
      <c r="Q994" s="66">
        <f t="shared" si="110"/>
        <v>4280</v>
      </c>
      <c r="R994" s="95">
        <v>1307</v>
      </c>
      <c r="S994" s="66">
        <f t="shared" si="111"/>
        <v>3098</v>
      </c>
      <c r="T994" s="95">
        <v>18693</v>
      </c>
      <c r="U994" s="67" t="s">
        <v>204</v>
      </c>
      <c r="V994" s="68" t="s">
        <v>315</v>
      </c>
    </row>
    <row r="995" spans="1:22" s="65" customFormat="1" ht="18" hidden="1" customHeight="1">
      <c r="A995" s="84">
        <v>989</v>
      </c>
      <c r="B995" s="84" t="s">
        <v>971</v>
      </c>
      <c r="C995" s="84" t="s">
        <v>15</v>
      </c>
      <c r="D995" s="84" t="s">
        <v>238</v>
      </c>
      <c r="E995" s="86" t="s">
        <v>925</v>
      </c>
      <c r="F995" s="87">
        <v>45444</v>
      </c>
      <c r="G995" s="87">
        <v>45627</v>
      </c>
      <c r="H995" s="95">
        <v>10000</v>
      </c>
      <c r="I995" s="94">
        <v>0</v>
      </c>
      <c r="J995" s="88">
        <v>25</v>
      </c>
      <c r="K995" s="68">
        <f t="shared" si="112"/>
        <v>287</v>
      </c>
      <c r="L995" s="66">
        <f t="shared" si="106"/>
        <v>709.99999999999989</v>
      </c>
      <c r="M995" s="66">
        <f t="shared" si="107"/>
        <v>130</v>
      </c>
      <c r="N995" s="68">
        <f t="shared" si="108"/>
        <v>304</v>
      </c>
      <c r="O995" s="66">
        <f t="shared" si="109"/>
        <v>709</v>
      </c>
      <c r="P995" s="66"/>
      <c r="Q995" s="66">
        <f t="shared" si="110"/>
        <v>2140</v>
      </c>
      <c r="R995" s="95">
        <v>2116</v>
      </c>
      <c r="S995" s="66">
        <f t="shared" si="111"/>
        <v>1549</v>
      </c>
      <c r="T995" s="95">
        <v>7884</v>
      </c>
      <c r="U995" s="67" t="s">
        <v>204</v>
      </c>
      <c r="V995" s="68" t="s">
        <v>315</v>
      </c>
    </row>
    <row r="996" spans="1:22" s="65" customFormat="1" ht="21.75" hidden="1" customHeight="1">
      <c r="A996" s="84">
        <v>990</v>
      </c>
      <c r="B996" s="84" t="s">
        <v>1084</v>
      </c>
      <c r="C996" s="84" t="s">
        <v>58</v>
      </c>
      <c r="D996" s="84" t="s">
        <v>660</v>
      </c>
      <c r="E996" s="86" t="s">
        <v>925</v>
      </c>
      <c r="F996" s="87">
        <v>45444</v>
      </c>
      <c r="G996" s="87">
        <v>45627</v>
      </c>
      <c r="H996" s="95">
        <v>40000</v>
      </c>
      <c r="I996" s="94">
        <v>442.65</v>
      </c>
      <c r="J996" s="88">
        <v>25</v>
      </c>
      <c r="K996" s="68">
        <f t="shared" si="112"/>
        <v>1148</v>
      </c>
      <c r="L996" s="66">
        <f t="shared" si="106"/>
        <v>2839.9999999999995</v>
      </c>
      <c r="M996" s="66">
        <f t="shared" si="107"/>
        <v>520</v>
      </c>
      <c r="N996" s="68">
        <f t="shared" si="108"/>
        <v>1216</v>
      </c>
      <c r="O996" s="66">
        <f t="shared" si="109"/>
        <v>2836</v>
      </c>
      <c r="P996" s="90"/>
      <c r="Q996" s="66">
        <f t="shared" si="110"/>
        <v>8560</v>
      </c>
      <c r="R996" s="95">
        <v>4831.6499999999996</v>
      </c>
      <c r="S996" s="66">
        <f t="shared" si="111"/>
        <v>6196</v>
      </c>
      <c r="T996" s="95">
        <v>35168.35</v>
      </c>
      <c r="U996" s="67" t="s">
        <v>204</v>
      </c>
      <c r="V996" s="91" t="s">
        <v>316</v>
      </c>
    </row>
    <row r="997" spans="1:22" s="65" customFormat="1" ht="18.75" hidden="1" customHeight="1">
      <c r="A997" s="84">
        <v>991</v>
      </c>
      <c r="B997" s="84" t="s">
        <v>1085</v>
      </c>
      <c r="C997" s="84" t="s">
        <v>471</v>
      </c>
      <c r="D997" s="84" t="s">
        <v>964</v>
      </c>
      <c r="E997" s="86" t="s">
        <v>925</v>
      </c>
      <c r="F997" s="87">
        <v>45444</v>
      </c>
      <c r="G997" s="87">
        <v>45627</v>
      </c>
      <c r="H997" s="95">
        <v>20000</v>
      </c>
      <c r="I997" s="94">
        <v>0</v>
      </c>
      <c r="J997" s="88">
        <v>25</v>
      </c>
      <c r="K997" s="68">
        <f t="shared" si="112"/>
        <v>574</v>
      </c>
      <c r="L997" s="66">
        <f t="shared" si="106"/>
        <v>1419.9999999999998</v>
      </c>
      <c r="M997" s="66">
        <f t="shared" si="107"/>
        <v>260</v>
      </c>
      <c r="N997" s="68">
        <f t="shared" si="108"/>
        <v>608</v>
      </c>
      <c r="O997" s="66">
        <f t="shared" si="109"/>
        <v>1418</v>
      </c>
      <c r="P997" s="90"/>
      <c r="Q997" s="66">
        <f t="shared" si="110"/>
        <v>4280</v>
      </c>
      <c r="R997" s="95">
        <v>1207</v>
      </c>
      <c r="S997" s="66">
        <f t="shared" si="111"/>
        <v>3098</v>
      </c>
      <c r="T997" s="95">
        <v>18793</v>
      </c>
      <c r="U997" s="67" t="s">
        <v>204</v>
      </c>
      <c r="V997" s="91" t="s">
        <v>316</v>
      </c>
    </row>
    <row r="998" spans="1:22" s="65" customFormat="1" ht="20.25" hidden="1" customHeight="1">
      <c r="A998" s="84">
        <v>992</v>
      </c>
      <c r="B998" s="84" t="s">
        <v>1364</v>
      </c>
      <c r="C998" s="84" t="s">
        <v>1418</v>
      </c>
      <c r="D998" s="84" t="s">
        <v>725</v>
      </c>
      <c r="E998" s="86" t="s">
        <v>972</v>
      </c>
      <c r="F998" s="87">
        <v>45474</v>
      </c>
      <c r="G998" s="87">
        <v>45809</v>
      </c>
      <c r="H998" s="95">
        <v>10000</v>
      </c>
      <c r="I998" s="94">
        <v>0</v>
      </c>
      <c r="J998" s="88">
        <v>25</v>
      </c>
      <c r="K998" s="68">
        <f t="shared" si="112"/>
        <v>287</v>
      </c>
      <c r="L998" s="66">
        <f t="shared" si="106"/>
        <v>709.99999999999989</v>
      </c>
      <c r="M998" s="66">
        <f t="shared" si="107"/>
        <v>130</v>
      </c>
      <c r="N998" s="68">
        <f t="shared" si="108"/>
        <v>304</v>
      </c>
      <c r="O998" s="66">
        <f t="shared" si="109"/>
        <v>709</v>
      </c>
      <c r="P998" s="90"/>
      <c r="Q998" s="66">
        <f t="shared" si="110"/>
        <v>2140</v>
      </c>
      <c r="R998" s="95">
        <v>1616</v>
      </c>
      <c r="S998" s="66">
        <f t="shared" si="111"/>
        <v>1549</v>
      </c>
      <c r="T998" s="95">
        <v>8384</v>
      </c>
      <c r="U998" s="67" t="s">
        <v>204</v>
      </c>
      <c r="V998" s="91" t="s">
        <v>315</v>
      </c>
    </row>
    <row r="999" spans="1:22" s="65" customFormat="1" ht="21" hidden="1" customHeight="1">
      <c r="A999" s="84">
        <v>993</v>
      </c>
      <c r="B999" s="84" t="s">
        <v>940</v>
      </c>
      <c r="C999" s="84" t="s">
        <v>4</v>
      </c>
      <c r="D999" s="84" t="s">
        <v>964</v>
      </c>
      <c r="E999" s="86" t="s">
        <v>925</v>
      </c>
      <c r="F999" s="87">
        <v>45383</v>
      </c>
      <c r="G999" s="87">
        <v>45597</v>
      </c>
      <c r="H999" s="95">
        <v>30000</v>
      </c>
      <c r="I999" s="94">
        <v>0</v>
      </c>
      <c r="J999" s="88">
        <v>25</v>
      </c>
      <c r="K999" s="68">
        <f t="shared" si="112"/>
        <v>861</v>
      </c>
      <c r="L999" s="66">
        <f t="shared" si="106"/>
        <v>2130</v>
      </c>
      <c r="M999" s="66">
        <f t="shared" si="107"/>
        <v>390</v>
      </c>
      <c r="N999" s="68">
        <f t="shared" si="108"/>
        <v>912</v>
      </c>
      <c r="O999" s="66">
        <f t="shared" si="109"/>
        <v>2127</v>
      </c>
      <c r="P999" s="66"/>
      <c r="Q999" s="66">
        <f t="shared" si="110"/>
        <v>6420</v>
      </c>
      <c r="R999" s="95">
        <v>1798</v>
      </c>
      <c r="S999" s="66">
        <f t="shared" si="111"/>
        <v>4647</v>
      </c>
      <c r="T999" s="95">
        <v>28202</v>
      </c>
      <c r="U999" s="67" t="s">
        <v>204</v>
      </c>
      <c r="V999" s="68" t="s">
        <v>315</v>
      </c>
    </row>
    <row r="1000" spans="1:22" s="65" customFormat="1" hidden="1">
      <c r="A1000" s="84">
        <v>994</v>
      </c>
      <c r="B1000" s="84" t="s">
        <v>747</v>
      </c>
      <c r="C1000" s="84" t="s">
        <v>26</v>
      </c>
      <c r="D1000" s="84" t="s">
        <v>861</v>
      </c>
      <c r="E1000" s="86" t="s">
        <v>925</v>
      </c>
      <c r="F1000" s="87">
        <v>45504</v>
      </c>
      <c r="G1000" s="87">
        <v>45869</v>
      </c>
      <c r="H1000" s="95">
        <v>25000</v>
      </c>
      <c r="I1000" s="94">
        <v>0</v>
      </c>
      <c r="J1000" s="88">
        <v>25</v>
      </c>
      <c r="K1000" s="68">
        <f t="shared" si="112"/>
        <v>717.5</v>
      </c>
      <c r="L1000" s="66">
        <f t="shared" si="106"/>
        <v>1774.9999999999998</v>
      </c>
      <c r="M1000" s="66">
        <f t="shared" si="107"/>
        <v>325</v>
      </c>
      <c r="N1000" s="68">
        <f t="shared" si="108"/>
        <v>760</v>
      </c>
      <c r="O1000" s="66">
        <f t="shared" si="109"/>
        <v>1772.5000000000002</v>
      </c>
      <c r="P1000" s="66"/>
      <c r="Q1000" s="66">
        <f t="shared" si="110"/>
        <v>5350</v>
      </c>
      <c r="R1000" s="95">
        <v>1502.5</v>
      </c>
      <c r="S1000" s="66">
        <f t="shared" si="111"/>
        <v>3872.5</v>
      </c>
      <c r="T1000" s="95">
        <v>23497.5</v>
      </c>
      <c r="U1000" s="67" t="s">
        <v>204</v>
      </c>
      <c r="V1000" s="68" t="s">
        <v>315</v>
      </c>
    </row>
    <row r="1001" spans="1:22" s="65" customFormat="1" ht="20.25" hidden="1" customHeight="1">
      <c r="A1001" s="84">
        <v>995</v>
      </c>
      <c r="B1001" s="84" t="s">
        <v>561</v>
      </c>
      <c r="C1001" s="84" t="s">
        <v>66</v>
      </c>
      <c r="D1001" s="84" t="s">
        <v>224</v>
      </c>
      <c r="E1001" s="86" t="s">
        <v>925</v>
      </c>
      <c r="F1001" s="87">
        <v>45383</v>
      </c>
      <c r="G1001" s="87">
        <v>45597</v>
      </c>
      <c r="H1001" s="95">
        <v>71500</v>
      </c>
      <c r="I1001" s="95">
        <v>5650.75</v>
      </c>
      <c r="J1001" s="88">
        <v>25</v>
      </c>
      <c r="K1001" s="68">
        <f t="shared" si="112"/>
        <v>2052.0500000000002</v>
      </c>
      <c r="L1001" s="66">
        <f t="shared" si="106"/>
        <v>5076.5</v>
      </c>
      <c r="M1001" s="66">
        <f t="shared" si="107"/>
        <v>929.5</v>
      </c>
      <c r="N1001" s="68">
        <f t="shared" si="108"/>
        <v>2173.6</v>
      </c>
      <c r="O1001" s="66">
        <f t="shared" si="109"/>
        <v>5069.3500000000004</v>
      </c>
      <c r="P1001" s="66"/>
      <c r="Q1001" s="66">
        <f t="shared" si="110"/>
        <v>15301</v>
      </c>
      <c r="R1001" s="95">
        <v>9901.4</v>
      </c>
      <c r="S1001" s="66">
        <f t="shared" si="111"/>
        <v>11075.35</v>
      </c>
      <c r="T1001" s="95">
        <v>61598.6</v>
      </c>
      <c r="U1001" s="67" t="s">
        <v>204</v>
      </c>
      <c r="V1001" s="68" t="s">
        <v>315</v>
      </c>
    </row>
    <row r="1002" spans="1:22" s="65" customFormat="1" hidden="1">
      <c r="A1002" s="84">
        <v>996</v>
      </c>
      <c r="B1002" s="84" t="s">
        <v>1167</v>
      </c>
      <c r="C1002" s="84" t="s">
        <v>471</v>
      </c>
      <c r="D1002" s="84" t="s">
        <v>964</v>
      </c>
      <c r="E1002" s="86" t="s">
        <v>972</v>
      </c>
      <c r="F1002" s="87">
        <v>45352</v>
      </c>
      <c r="G1002" s="87">
        <v>45536</v>
      </c>
      <c r="H1002" s="95">
        <v>15000</v>
      </c>
      <c r="I1002" s="94">
        <v>0</v>
      </c>
      <c r="J1002" s="88">
        <v>25</v>
      </c>
      <c r="K1002" s="68">
        <f t="shared" si="112"/>
        <v>430.5</v>
      </c>
      <c r="L1002" s="66">
        <f t="shared" si="106"/>
        <v>1065</v>
      </c>
      <c r="M1002" s="66">
        <f t="shared" si="107"/>
        <v>195</v>
      </c>
      <c r="N1002" s="68">
        <f t="shared" si="108"/>
        <v>456</v>
      </c>
      <c r="O1002" s="66">
        <f t="shared" si="109"/>
        <v>1063.5</v>
      </c>
      <c r="P1002" s="66"/>
      <c r="Q1002" s="66">
        <f t="shared" si="110"/>
        <v>3210</v>
      </c>
      <c r="R1002" s="94">
        <v>911.5</v>
      </c>
      <c r="S1002" s="66">
        <f t="shared" si="111"/>
        <v>2323.5</v>
      </c>
      <c r="T1002" s="95">
        <v>14088.5</v>
      </c>
      <c r="U1002" s="67" t="s">
        <v>204</v>
      </c>
      <c r="V1002" s="68" t="s">
        <v>316</v>
      </c>
    </row>
    <row r="1003" spans="1:22" s="65" customFormat="1" hidden="1">
      <c r="A1003" s="84">
        <v>997</v>
      </c>
      <c r="B1003" s="84" t="s">
        <v>1365</v>
      </c>
      <c r="C1003" s="84" t="s">
        <v>8</v>
      </c>
      <c r="D1003" s="84" t="s">
        <v>692</v>
      </c>
      <c r="E1003" s="86" t="s">
        <v>972</v>
      </c>
      <c r="F1003" s="87">
        <v>45474</v>
      </c>
      <c r="G1003" s="87">
        <v>45809</v>
      </c>
      <c r="H1003" s="95">
        <v>10000</v>
      </c>
      <c r="I1003" s="94">
        <v>0</v>
      </c>
      <c r="J1003" s="88">
        <v>25</v>
      </c>
      <c r="K1003" s="68">
        <f t="shared" si="112"/>
        <v>287</v>
      </c>
      <c r="L1003" s="66">
        <f t="shared" si="106"/>
        <v>709.99999999999989</v>
      </c>
      <c r="M1003" s="66">
        <f t="shared" si="107"/>
        <v>130</v>
      </c>
      <c r="N1003" s="68">
        <f t="shared" si="108"/>
        <v>304</v>
      </c>
      <c r="O1003" s="66">
        <f t="shared" si="109"/>
        <v>709</v>
      </c>
      <c r="P1003" s="66"/>
      <c r="Q1003" s="66">
        <f t="shared" si="110"/>
        <v>2140</v>
      </c>
      <c r="R1003" s="94">
        <v>616</v>
      </c>
      <c r="S1003" s="66">
        <f t="shared" si="111"/>
        <v>1549</v>
      </c>
      <c r="T1003" s="95">
        <v>9384</v>
      </c>
      <c r="U1003" s="67" t="s">
        <v>204</v>
      </c>
      <c r="V1003" s="68" t="s">
        <v>316</v>
      </c>
    </row>
    <row r="1004" spans="1:22" s="65" customFormat="1" ht="16.5" hidden="1" customHeight="1">
      <c r="A1004" s="84">
        <v>998</v>
      </c>
      <c r="B1004" s="84" t="s">
        <v>943</v>
      </c>
      <c r="C1004" s="84" t="s">
        <v>28</v>
      </c>
      <c r="D1004" s="84" t="s">
        <v>666</v>
      </c>
      <c r="E1004" s="86" t="s">
        <v>925</v>
      </c>
      <c r="F1004" s="87">
        <v>45383</v>
      </c>
      <c r="G1004" s="87">
        <v>45597</v>
      </c>
      <c r="H1004" s="95">
        <v>18000</v>
      </c>
      <c r="I1004" s="94">
        <v>0</v>
      </c>
      <c r="J1004" s="88">
        <v>25</v>
      </c>
      <c r="K1004" s="68">
        <f t="shared" si="112"/>
        <v>516.6</v>
      </c>
      <c r="L1004" s="66">
        <f t="shared" si="106"/>
        <v>1277.9999999999998</v>
      </c>
      <c r="M1004" s="66">
        <f t="shared" si="107"/>
        <v>234</v>
      </c>
      <c r="N1004" s="68">
        <f t="shared" si="108"/>
        <v>547.20000000000005</v>
      </c>
      <c r="O1004" s="66">
        <f t="shared" si="109"/>
        <v>1276.2</v>
      </c>
      <c r="P1004" s="66"/>
      <c r="Q1004" s="66">
        <f t="shared" si="110"/>
        <v>3852</v>
      </c>
      <c r="R1004" s="95">
        <v>1088.8</v>
      </c>
      <c r="S1004" s="66">
        <f t="shared" si="111"/>
        <v>2788.2</v>
      </c>
      <c r="T1004" s="95">
        <v>16911.2</v>
      </c>
      <c r="U1004" s="67" t="s">
        <v>204</v>
      </c>
      <c r="V1004" s="68" t="s">
        <v>315</v>
      </c>
    </row>
    <row r="1005" spans="1:22" s="65" customFormat="1" ht="18" hidden="1" customHeight="1">
      <c r="A1005" s="84">
        <v>999</v>
      </c>
      <c r="B1005" s="84" t="s">
        <v>143</v>
      </c>
      <c r="C1005" s="84" t="s">
        <v>26</v>
      </c>
      <c r="D1005" s="84" t="s">
        <v>803</v>
      </c>
      <c r="E1005" s="86" t="s">
        <v>925</v>
      </c>
      <c r="F1005" s="87">
        <v>45383</v>
      </c>
      <c r="G1005" s="87">
        <v>45597</v>
      </c>
      <c r="H1005" s="95">
        <v>20000</v>
      </c>
      <c r="I1005" s="94">
        <v>0</v>
      </c>
      <c r="J1005" s="88">
        <v>25</v>
      </c>
      <c r="K1005" s="68">
        <f t="shared" si="112"/>
        <v>574</v>
      </c>
      <c r="L1005" s="66">
        <f t="shared" si="106"/>
        <v>1419.9999999999998</v>
      </c>
      <c r="M1005" s="66">
        <f t="shared" si="107"/>
        <v>260</v>
      </c>
      <c r="N1005" s="68">
        <f t="shared" si="108"/>
        <v>608</v>
      </c>
      <c r="O1005" s="66">
        <f t="shared" si="109"/>
        <v>1418</v>
      </c>
      <c r="P1005" s="92"/>
      <c r="Q1005" s="66">
        <f t="shared" si="110"/>
        <v>4280</v>
      </c>
      <c r="R1005" s="95">
        <v>1207</v>
      </c>
      <c r="S1005" s="66">
        <f t="shared" si="111"/>
        <v>3098</v>
      </c>
      <c r="T1005" s="95">
        <v>18793</v>
      </c>
      <c r="U1005" s="67" t="s">
        <v>204</v>
      </c>
      <c r="V1005" s="89" t="s">
        <v>315</v>
      </c>
    </row>
    <row r="1006" spans="1:22" s="65" customFormat="1" ht="18.75" hidden="1" customHeight="1">
      <c r="A1006" s="84">
        <v>1000</v>
      </c>
      <c r="B1006" s="84" t="s">
        <v>554</v>
      </c>
      <c r="C1006" s="84" t="s">
        <v>102</v>
      </c>
      <c r="D1006" s="84" t="s">
        <v>241</v>
      </c>
      <c r="E1006" s="86" t="s">
        <v>925</v>
      </c>
      <c r="F1006" s="87">
        <v>45444</v>
      </c>
      <c r="G1006" s="87">
        <v>45627</v>
      </c>
      <c r="H1006" s="95">
        <v>60000</v>
      </c>
      <c r="I1006" s="95">
        <v>3486.68</v>
      </c>
      <c r="J1006" s="88">
        <v>25</v>
      </c>
      <c r="K1006" s="68">
        <f t="shared" si="112"/>
        <v>1722</v>
      </c>
      <c r="L1006" s="66">
        <f t="shared" si="106"/>
        <v>4260</v>
      </c>
      <c r="M1006" s="66">
        <f t="shared" si="107"/>
        <v>780</v>
      </c>
      <c r="N1006" s="68">
        <f t="shared" si="108"/>
        <v>1824</v>
      </c>
      <c r="O1006" s="66">
        <f t="shared" si="109"/>
        <v>4254</v>
      </c>
      <c r="P1006" s="66"/>
      <c r="Q1006" s="66">
        <f t="shared" si="110"/>
        <v>12840</v>
      </c>
      <c r="R1006" s="95">
        <v>7057.68</v>
      </c>
      <c r="S1006" s="66">
        <f t="shared" si="111"/>
        <v>9294</v>
      </c>
      <c r="T1006" s="95">
        <v>52942.32</v>
      </c>
      <c r="U1006" s="67" t="s">
        <v>204</v>
      </c>
      <c r="V1006" s="68" t="s">
        <v>316</v>
      </c>
    </row>
    <row r="1007" spans="1:22" s="65" customFormat="1" ht="18.75" hidden="1" customHeight="1">
      <c r="A1007" s="84">
        <v>1001</v>
      </c>
      <c r="B1007" s="84" t="s">
        <v>1602</v>
      </c>
      <c r="C1007" s="84" t="s">
        <v>4</v>
      </c>
      <c r="D1007" s="84" t="s">
        <v>244</v>
      </c>
      <c r="E1007" s="86"/>
      <c r="F1007" s="87">
        <v>45444</v>
      </c>
      <c r="G1007" s="87">
        <v>45627</v>
      </c>
      <c r="H1007" s="95">
        <v>148025</v>
      </c>
      <c r="I1007" s="95">
        <v>23402.05</v>
      </c>
      <c r="J1007" s="88">
        <v>25</v>
      </c>
      <c r="K1007" s="68">
        <f t="shared" si="112"/>
        <v>4248.3175000000001</v>
      </c>
      <c r="L1007" s="66">
        <f t="shared" si="106"/>
        <v>10509.775</v>
      </c>
      <c r="M1007" s="66">
        <f t="shared" si="107"/>
        <v>1924.3249999999998</v>
      </c>
      <c r="N1007" s="68">
        <f t="shared" si="108"/>
        <v>4499.96</v>
      </c>
      <c r="O1007" s="66">
        <f t="shared" si="109"/>
        <v>10494.9725</v>
      </c>
      <c r="P1007" s="66"/>
      <c r="Q1007" s="66">
        <f t="shared" si="110"/>
        <v>31677.35</v>
      </c>
      <c r="R1007" s="95">
        <v>32175.33</v>
      </c>
      <c r="S1007" s="66">
        <f t="shared" si="111"/>
        <v>22929.072499999998</v>
      </c>
      <c r="T1007" s="95">
        <v>115849.67</v>
      </c>
      <c r="U1007" s="67" t="s">
        <v>204</v>
      </c>
      <c r="V1007" s="68" t="s">
        <v>315</v>
      </c>
    </row>
    <row r="1008" spans="1:22" s="65" customFormat="1" ht="15.75" hidden="1" customHeight="1">
      <c r="A1008" s="84">
        <v>1002</v>
      </c>
      <c r="B1008" s="84" t="s">
        <v>184</v>
      </c>
      <c r="C1008" s="84" t="s">
        <v>26</v>
      </c>
      <c r="D1008" s="84" t="s">
        <v>823</v>
      </c>
      <c r="E1008" s="86" t="s">
        <v>925</v>
      </c>
      <c r="F1008" s="87">
        <v>45444</v>
      </c>
      <c r="G1008" s="87">
        <v>45627</v>
      </c>
      <c r="H1008" s="95">
        <v>20000</v>
      </c>
      <c r="I1008" s="94">
        <v>0</v>
      </c>
      <c r="J1008" s="88">
        <v>25</v>
      </c>
      <c r="K1008" s="68">
        <f t="shared" si="112"/>
        <v>574</v>
      </c>
      <c r="L1008" s="66">
        <f t="shared" si="106"/>
        <v>1419.9999999999998</v>
      </c>
      <c r="M1008" s="66">
        <f t="shared" si="107"/>
        <v>260</v>
      </c>
      <c r="N1008" s="68">
        <f t="shared" si="108"/>
        <v>608</v>
      </c>
      <c r="O1008" s="66">
        <f t="shared" si="109"/>
        <v>1418</v>
      </c>
      <c r="P1008" s="66"/>
      <c r="Q1008" s="66">
        <f t="shared" si="110"/>
        <v>4280</v>
      </c>
      <c r="R1008" s="95">
        <v>1207</v>
      </c>
      <c r="S1008" s="66">
        <f t="shared" si="111"/>
        <v>3098</v>
      </c>
      <c r="T1008" s="95">
        <v>18793</v>
      </c>
      <c r="U1008" s="67" t="s">
        <v>204</v>
      </c>
      <c r="V1008" s="68" t="s">
        <v>316</v>
      </c>
    </row>
    <row r="1009" spans="1:22" s="65" customFormat="1" ht="23.25" hidden="1" customHeight="1">
      <c r="A1009" s="84">
        <v>1003</v>
      </c>
      <c r="B1009" s="84" t="s">
        <v>722</v>
      </c>
      <c r="C1009" s="84" t="s">
        <v>728</v>
      </c>
      <c r="D1009" s="84" t="s">
        <v>221</v>
      </c>
      <c r="E1009" s="86" t="s">
        <v>925</v>
      </c>
      <c r="F1009" s="87">
        <v>45412</v>
      </c>
      <c r="G1009" s="87">
        <v>45656</v>
      </c>
      <c r="H1009" s="95">
        <v>130000</v>
      </c>
      <c r="I1009" s="95">
        <v>19162.12</v>
      </c>
      <c r="J1009" s="88">
        <v>25</v>
      </c>
      <c r="K1009" s="68">
        <f t="shared" si="112"/>
        <v>3731</v>
      </c>
      <c r="L1009" s="66">
        <f t="shared" si="106"/>
        <v>9230</v>
      </c>
      <c r="M1009" s="66">
        <f t="shared" si="107"/>
        <v>1690</v>
      </c>
      <c r="N1009" s="68">
        <f t="shared" si="108"/>
        <v>3952</v>
      </c>
      <c r="O1009" s="66">
        <f t="shared" si="109"/>
        <v>9217</v>
      </c>
      <c r="P1009" s="66"/>
      <c r="Q1009" s="66">
        <f t="shared" si="110"/>
        <v>27820</v>
      </c>
      <c r="R1009" s="95">
        <v>26870.12</v>
      </c>
      <c r="S1009" s="66">
        <f t="shared" si="111"/>
        <v>20137</v>
      </c>
      <c r="T1009" s="95">
        <v>103129.88</v>
      </c>
      <c r="U1009" s="67" t="s">
        <v>204</v>
      </c>
      <c r="V1009" s="68" t="s">
        <v>316</v>
      </c>
    </row>
    <row r="1010" spans="1:22" customFormat="1" ht="18.75" hidden="1" customHeight="1">
      <c r="A1010" s="84">
        <v>1004</v>
      </c>
      <c r="B1010" s="84" t="s">
        <v>938</v>
      </c>
      <c r="C1010" s="84" t="s">
        <v>967</v>
      </c>
      <c r="D1010" s="84" t="s">
        <v>964</v>
      </c>
      <c r="E1010" s="86" t="s">
        <v>925</v>
      </c>
      <c r="F1010" s="87">
        <v>45413</v>
      </c>
      <c r="G1010" s="87">
        <v>45597</v>
      </c>
      <c r="H1010" s="95">
        <v>50000</v>
      </c>
      <c r="I1010" s="95">
        <v>1854</v>
      </c>
      <c r="J1010" s="88">
        <v>25</v>
      </c>
      <c r="K1010" s="68">
        <f t="shared" si="112"/>
        <v>1435</v>
      </c>
      <c r="L1010" s="66">
        <f t="shared" si="106"/>
        <v>3549.9999999999995</v>
      </c>
      <c r="M1010" s="66">
        <f t="shared" si="107"/>
        <v>650</v>
      </c>
      <c r="N1010" s="68">
        <f t="shared" si="108"/>
        <v>1520</v>
      </c>
      <c r="O1010" s="66">
        <f t="shared" si="109"/>
        <v>3545.0000000000005</v>
      </c>
      <c r="P1010" s="66"/>
      <c r="Q1010" s="66">
        <f t="shared" si="110"/>
        <v>10700</v>
      </c>
      <c r="R1010" s="95">
        <v>4834</v>
      </c>
      <c r="S1010" s="66">
        <f t="shared" si="111"/>
        <v>7745</v>
      </c>
      <c r="T1010" s="95">
        <v>45166</v>
      </c>
      <c r="U1010" s="67" t="s">
        <v>204</v>
      </c>
      <c r="V1010" s="68" t="s">
        <v>316</v>
      </c>
    </row>
    <row r="1011" spans="1:22" customFormat="1" ht="18.75" hidden="1" customHeight="1">
      <c r="A1011" s="84">
        <v>1005</v>
      </c>
      <c r="B1011" s="84" t="s">
        <v>251</v>
      </c>
      <c r="C1011" s="84" t="s">
        <v>26</v>
      </c>
      <c r="D1011" s="84" t="s">
        <v>790</v>
      </c>
      <c r="E1011" s="86" t="s">
        <v>925</v>
      </c>
      <c r="F1011" s="87">
        <v>45504</v>
      </c>
      <c r="G1011" s="87">
        <v>45869</v>
      </c>
      <c r="H1011" s="95">
        <v>20000</v>
      </c>
      <c r="I1011" s="94">
        <v>0</v>
      </c>
      <c r="J1011" s="88">
        <v>25</v>
      </c>
      <c r="K1011" s="68">
        <f t="shared" si="112"/>
        <v>574</v>
      </c>
      <c r="L1011" s="66">
        <f t="shared" si="106"/>
        <v>1419.9999999999998</v>
      </c>
      <c r="M1011" s="66">
        <f t="shared" si="107"/>
        <v>260</v>
      </c>
      <c r="N1011" s="68">
        <f t="shared" si="108"/>
        <v>608</v>
      </c>
      <c r="O1011" s="66">
        <f t="shared" si="109"/>
        <v>1418</v>
      </c>
      <c r="P1011" s="66"/>
      <c r="Q1011" s="66">
        <f t="shared" si="110"/>
        <v>4280</v>
      </c>
      <c r="R1011" s="95">
        <v>1307</v>
      </c>
      <c r="S1011" s="66">
        <f t="shared" si="111"/>
        <v>3098</v>
      </c>
      <c r="T1011" s="95">
        <v>18693</v>
      </c>
      <c r="U1011" s="67" t="s">
        <v>204</v>
      </c>
      <c r="V1011" s="68" t="s">
        <v>315</v>
      </c>
    </row>
    <row r="1012" spans="1:22" customFormat="1" ht="18.75" hidden="1" customHeight="1">
      <c r="A1012" s="84">
        <v>1006</v>
      </c>
      <c r="B1012" s="84" t="s">
        <v>1366</v>
      </c>
      <c r="C1012" s="84" t="s">
        <v>17</v>
      </c>
      <c r="D1012" s="84" t="s">
        <v>666</v>
      </c>
      <c r="E1012" s="86" t="s">
        <v>972</v>
      </c>
      <c r="F1012" s="87">
        <v>45474</v>
      </c>
      <c r="G1012" s="87">
        <v>45809</v>
      </c>
      <c r="H1012" s="95">
        <v>25000</v>
      </c>
      <c r="I1012" s="94">
        <v>0</v>
      </c>
      <c r="J1012" s="88">
        <v>25</v>
      </c>
      <c r="K1012" s="68">
        <f t="shared" si="112"/>
        <v>717.5</v>
      </c>
      <c r="L1012" s="66">
        <f t="shared" si="106"/>
        <v>1774.9999999999998</v>
      </c>
      <c r="M1012" s="66">
        <f t="shared" si="107"/>
        <v>325</v>
      </c>
      <c r="N1012" s="68">
        <f t="shared" si="108"/>
        <v>760</v>
      </c>
      <c r="O1012" s="66">
        <f t="shared" si="109"/>
        <v>1772.5000000000002</v>
      </c>
      <c r="P1012" s="66"/>
      <c r="Q1012" s="66">
        <f t="shared" si="110"/>
        <v>5350</v>
      </c>
      <c r="R1012" s="95">
        <v>1502.5</v>
      </c>
      <c r="S1012" s="66">
        <f t="shared" si="111"/>
        <v>3872.5</v>
      </c>
      <c r="T1012" s="95">
        <v>23497.5</v>
      </c>
      <c r="U1012" s="67" t="s">
        <v>204</v>
      </c>
      <c r="V1012" s="68" t="s">
        <v>316</v>
      </c>
    </row>
    <row r="1013" spans="1:22" customFormat="1" ht="20.25" hidden="1" customHeight="1">
      <c r="A1013" s="84">
        <v>1007</v>
      </c>
      <c r="B1013" s="84" t="s">
        <v>1086</v>
      </c>
      <c r="C1013" s="84" t="s">
        <v>1110</v>
      </c>
      <c r="D1013" s="84" t="s">
        <v>227</v>
      </c>
      <c r="E1013" s="86" t="s">
        <v>972</v>
      </c>
      <c r="F1013" s="87">
        <v>45413</v>
      </c>
      <c r="G1013" s="87">
        <v>45597</v>
      </c>
      <c r="H1013" s="95">
        <v>25000</v>
      </c>
      <c r="I1013" s="94">
        <v>0</v>
      </c>
      <c r="J1013" s="88">
        <v>25</v>
      </c>
      <c r="K1013" s="68">
        <f t="shared" si="112"/>
        <v>717.5</v>
      </c>
      <c r="L1013" s="66">
        <f t="shared" si="106"/>
        <v>1774.9999999999998</v>
      </c>
      <c r="M1013" s="66">
        <f t="shared" si="107"/>
        <v>325</v>
      </c>
      <c r="N1013" s="68">
        <f t="shared" si="108"/>
        <v>760</v>
      </c>
      <c r="O1013" s="66">
        <f t="shared" si="109"/>
        <v>1772.5000000000002</v>
      </c>
      <c r="P1013" s="90"/>
      <c r="Q1013" s="66">
        <f t="shared" si="110"/>
        <v>5350</v>
      </c>
      <c r="R1013" s="95">
        <v>1502.5</v>
      </c>
      <c r="S1013" s="66">
        <f t="shared" si="111"/>
        <v>3872.5</v>
      </c>
      <c r="T1013" s="95">
        <v>23497.5</v>
      </c>
      <c r="U1013" s="67" t="s">
        <v>204</v>
      </c>
      <c r="V1013" s="91" t="s">
        <v>315</v>
      </c>
    </row>
    <row r="1014" spans="1:22" customFormat="1" ht="19.5" hidden="1" customHeight="1">
      <c r="A1014" s="84">
        <v>1008</v>
      </c>
      <c r="B1014" s="84" t="s">
        <v>931</v>
      </c>
      <c r="C1014" s="84" t="s">
        <v>70</v>
      </c>
      <c r="D1014" s="84" t="s">
        <v>964</v>
      </c>
      <c r="E1014" s="86" t="s">
        <v>925</v>
      </c>
      <c r="F1014" s="87">
        <v>45413</v>
      </c>
      <c r="G1014" s="87">
        <v>45597</v>
      </c>
      <c r="H1014" s="95">
        <v>70000</v>
      </c>
      <c r="I1014" s="95">
        <v>5368.48</v>
      </c>
      <c r="J1014" s="88">
        <v>25</v>
      </c>
      <c r="K1014" s="68">
        <f t="shared" si="112"/>
        <v>2009</v>
      </c>
      <c r="L1014" s="66">
        <f t="shared" si="106"/>
        <v>4970</v>
      </c>
      <c r="M1014" s="66">
        <f t="shared" si="107"/>
        <v>910</v>
      </c>
      <c r="N1014" s="68">
        <f t="shared" si="108"/>
        <v>2128</v>
      </c>
      <c r="O1014" s="66">
        <f t="shared" si="109"/>
        <v>4963</v>
      </c>
      <c r="P1014" s="66"/>
      <c r="Q1014" s="66">
        <f t="shared" si="110"/>
        <v>14980</v>
      </c>
      <c r="R1014" s="95">
        <v>9530.48</v>
      </c>
      <c r="S1014" s="66">
        <f t="shared" si="111"/>
        <v>10843</v>
      </c>
      <c r="T1014" s="95">
        <v>60469.52</v>
      </c>
      <c r="U1014" s="67" t="s">
        <v>204</v>
      </c>
      <c r="V1014" s="68" t="s">
        <v>315</v>
      </c>
    </row>
    <row r="1015" spans="1:22" ht="19.5" hidden="1" customHeight="1">
      <c r="A1015" s="84">
        <v>1009</v>
      </c>
      <c r="B1015" s="84" t="s">
        <v>604</v>
      </c>
      <c r="C1015" s="84" t="s">
        <v>26</v>
      </c>
      <c r="D1015" s="84" t="s">
        <v>616</v>
      </c>
      <c r="E1015" s="86" t="s">
        <v>925</v>
      </c>
      <c r="F1015" s="87">
        <v>45383</v>
      </c>
      <c r="G1015" s="87">
        <v>45597</v>
      </c>
      <c r="H1015" s="95">
        <v>3333.33</v>
      </c>
      <c r="I1015" s="94">
        <v>0</v>
      </c>
      <c r="J1015" s="88">
        <v>25</v>
      </c>
      <c r="K1015" s="68">
        <f t="shared" si="112"/>
        <v>95.66657099999999</v>
      </c>
      <c r="L1015" s="66">
        <f t="shared" si="106"/>
        <v>236.66642999999996</v>
      </c>
      <c r="M1015" s="66">
        <f t="shared" si="107"/>
        <v>43.333289999999998</v>
      </c>
      <c r="N1015" s="68">
        <f t="shared" si="108"/>
        <v>101.333232</v>
      </c>
      <c r="O1015" s="66">
        <f t="shared" si="109"/>
        <v>236.33309700000001</v>
      </c>
      <c r="P1015" s="66"/>
      <c r="Q1015" s="66">
        <f t="shared" si="110"/>
        <v>713.33261999999991</v>
      </c>
      <c r="R1015" s="94">
        <v>322</v>
      </c>
      <c r="S1015" s="66">
        <f t="shared" si="111"/>
        <v>516.33281699999998</v>
      </c>
      <c r="T1015" s="95">
        <v>3011.33</v>
      </c>
      <c r="U1015" s="67" t="s">
        <v>204</v>
      </c>
      <c r="V1015" s="68" t="s">
        <v>315</v>
      </c>
    </row>
    <row r="1016" spans="1:22" ht="19.5" hidden="1" customHeight="1">
      <c r="A1016" s="84">
        <v>1010</v>
      </c>
      <c r="B1016" s="84" t="s">
        <v>1367</v>
      </c>
      <c r="C1016" s="84" t="s">
        <v>108</v>
      </c>
      <c r="D1016" s="84" t="s">
        <v>725</v>
      </c>
      <c r="E1016" s="86" t="s">
        <v>972</v>
      </c>
      <c r="F1016" s="87">
        <v>45474</v>
      </c>
      <c r="G1016" s="87">
        <v>45809</v>
      </c>
      <c r="H1016" s="95">
        <v>10000</v>
      </c>
      <c r="I1016" s="94">
        <v>0</v>
      </c>
      <c r="J1016" s="88">
        <v>25</v>
      </c>
      <c r="K1016" s="68">
        <f t="shared" si="112"/>
        <v>287</v>
      </c>
      <c r="L1016" s="66">
        <f t="shared" si="106"/>
        <v>709.99999999999989</v>
      </c>
      <c r="M1016" s="66">
        <f t="shared" si="107"/>
        <v>130</v>
      </c>
      <c r="N1016" s="68">
        <f t="shared" si="108"/>
        <v>304</v>
      </c>
      <c r="O1016" s="66">
        <f t="shared" si="109"/>
        <v>709</v>
      </c>
      <c r="P1016" s="66"/>
      <c r="Q1016" s="66">
        <f t="shared" si="110"/>
        <v>2140</v>
      </c>
      <c r="R1016" s="94">
        <v>616</v>
      </c>
      <c r="S1016" s="66">
        <f t="shared" si="111"/>
        <v>1549</v>
      </c>
      <c r="T1016" s="95">
        <v>9384</v>
      </c>
      <c r="U1016" s="67" t="s">
        <v>204</v>
      </c>
      <c r="V1016" s="68" t="s">
        <v>316</v>
      </c>
    </row>
    <row r="1017" spans="1:22" ht="19.5" hidden="1" customHeight="1">
      <c r="A1017" s="84">
        <v>1011</v>
      </c>
      <c r="B1017" s="84" t="s">
        <v>1603</v>
      </c>
      <c r="C1017" s="84" t="s">
        <v>1110</v>
      </c>
      <c r="D1017" s="84" t="s">
        <v>227</v>
      </c>
      <c r="E1017" s="86" t="s">
        <v>972</v>
      </c>
      <c r="F1017" s="87">
        <v>45444</v>
      </c>
      <c r="G1017" s="87">
        <v>45627</v>
      </c>
      <c r="H1017" s="95">
        <v>25000</v>
      </c>
      <c r="I1017" s="94">
        <v>0</v>
      </c>
      <c r="J1017" s="88">
        <v>25</v>
      </c>
      <c r="K1017" s="68">
        <f t="shared" si="112"/>
        <v>717.5</v>
      </c>
      <c r="L1017" s="66">
        <f t="shared" si="106"/>
        <v>1774.9999999999998</v>
      </c>
      <c r="M1017" s="66">
        <f t="shared" si="107"/>
        <v>325</v>
      </c>
      <c r="N1017" s="68">
        <f t="shared" si="108"/>
        <v>760</v>
      </c>
      <c r="O1017" s="66">
        <f t="shared" si="109"/>
        <v>1772.5000000000002</v>
      </c>
      <c r="P1017" s="66"/>
      <c r="Q1017" s="66">
        <f t="shared" si="110"/>
        <v>5350</v>
      </c>
      <c r="R1017" s="95">
        <v>1502.5</v>
      </c>
      <c r="S1017" s="66">
        <f t="shared" si="111"/>
        <v>3872.5</v>
      </c>
      <c r="T1017" s="95">
        <v>23497.5</v>
      </c>
      <c r="U1017" s="67" t="s">
        <v>204</v>
      </c>
      <c r="V1017" s="68" t="s">
        <v>315</v>
      </c>
    </row>
    <row r="1018" spans="1:22" ht="20.25" hidden="1" customHeight="1">
      <c r="A1018" s="84">
        <v>1012</v>
      </c>
      <c r="B1018" s="84" t="s">
        <v>126</v>
      </c>
      <c r="C1018" s="84" t="s">
        <v>26</v>
      </c>
      <c r="D1018" s="84" t="s">
        <v>783</v>
      </c>
      <c r="E1018" s="86" t="s">
        <v>925</v>
      </c>
      <c r="F1018" s="87">
        <v>45412</v>
      </c>
      <c r="G1018" s="87">
        <v>45656</v>
      </c>
      <c r="H1018" s="95">
        <v>20000</v>
      </c>
      <c r="I1018" s="94">
        <v>0</v>
      </c>
      <c r="J1018" s="88">
        <v>25</v>
      </c>
      <c r="K1018" s="68">
        <f t="shared" si="112"/>
        <v>574</v>
      </c>
      <c r="L1018" s="66">
        <f t="shared" si="106"/>
        <v>1419.9999999999998</v>
      </c>
      <c r="M1018" s="66">
        <f t="shared" si="107"/>
        <v>260</v>
      </c>
      <c r="N1018" s="68">
        <f t="shared" si="108"/>
        <v>608</v>
      </c>
      <c r="O1018" s="66">
        <f t="shared" si="109"/>
        <v>1418</v>
      </c>
      <c r="P1018" s="66"/>
      <c r="Q1018" s="66">
        <f t="shared" si="110"/>
        <v>4280</v>
      </c>
      <c r="R1018" s="95">
        <v>2922.46</v>
      </c>
      <c r="S1018" s="66">
        <f t="shared" si="111"/>
        <v>3098</v>
      </c>
      <c r="T1018" s="95">
        <v>17077.54</v>
      </c>
      <c r="U1018" s="67" t="s">
        <v>204</v>
      </c>
      <c r="V1018" s="68" t="s">
        <v>315</v>
      </c>
    </row>
    <row r="1019" spans="1:22" ht="19.5" hidden="1" customHeight="1">
      <c r="A1019" s="84">
        <v>1013</v>
      </c>
      <c r="B1019" s="84" t="s">
        <v>447</v>
      </c>
      <c r="C1019" s="84" t="s">
        <v>15</v>
      </c>
      <c r="D1019" s="84" t="s">
        <v>804</v>
      </c>
      <c r="E1019" s="86" t="s">
        <v>925</v>
      </c>
      <c r="F1019" s="87">
        <v>45444</v>
      </c>
      <c r="G1019" s="87">
        <v>45627</v>
      </c>
      <c r="H1019" s="95">
        <v>30000</v>
      </c>
      <c r="I1019" s="94">
        <v>0</v>
      </c>
      <c r="J1019" s="88">
        <v>25</v>
      </c>
      <c r="K1019" s="68">
        <f t="shared" si="112"/>
        <v>861</v>
      </c>
      <c r="L1019" s="66">
        <f t="shared" si="106"/>
        <v>2130</v>
      </c>
      <c r="M1019" s="66">
        <f t="shared" si="107"/>
        <v>390</v>
      </c>
      <c r="N1019" s="68">
        <f t="shared" si="108"/>
        <v>912</v>
      </c>
      <c r="O1019" s="66">
        <f t="shared" si="109"/>
        <v>2127</v>
      </c>
      <c r="P1019" s="66"/>
      <c r="Q1019" s="66">
        <f t="shared" si="110"/>
        <v>6420</v>
      </c>
      <c r="R1019" s="95">
        <v>1898</v>
      </c>
      <c r="S1019" s="66">
        <f t="shared" si="111"/>
        <v>4647</v>
      </c>
      <c r="T1019" s="95">
        <v>28102</v>
      </c>
      <c r="U1019" s="67" t="s">
        <v>204</v>
      </c>
      <c r="V1019" s="68" t="s">
        <v>315</v>
      </c>
    </row>
    <row r="1020" spans="1:22" ht="20.25" hidden="1" customHeight="1">
      <c r="A1020" s="84">
        <v>1014</v>
      </c>
      <c r="B1020" s="84" t="s">
        <v>1368</v>
      </c>
      <c r="C1020" s="84" t="s">
        <v>108</v>
      </c>
      <c r="D1020" s="84" t="s">
        <v>992</v>
      </c>
      <c r="E1020" s="86" t="s">
        <v>972</v>
      </c>
      <c r="F1020" s="87">
        <v>45474</v>
      </c>
      <c r="G1020" s="87">
        <v>45809</v>
      </c>
      <c r="H1020" s="95">
        <v>10000</v>
      </c>
      <c r="I1020" s="94">
        <v>0</v>
      </c>
      <c r="J1020" s="88">
        <v>25</v>
      </c>
      <c r="K1020" s="68">
        <f t="shared" si="112"/>
        <v>287</v>
      </c>
      <c r="L1020" s="66">
        <f t="shared" si="106"/>
        <v>709.99999999999989</v>
      </c>
      <c r="M1020" s="66">
        <f t="shared" si="107"/>
        <v>130</v>
      </c>
      <c r="N1020" s="68">
        <f t="shared" si="108"/>
        <v>304</v>
      </c>
      <c r="O1020" s="66">
        <f t="shared" si="109"/>
        <v>709</v>
      </c>
      <c r="P1020" s="66"/>
      <c r="Q1020" s="66">
        <f t="shared" si="110"/>
        <v>2140</v>
      </c>
      <c r="R1020" s="94">
        <v>616</v>
      </c>
      <c r="S1020" s="66">
        <f t="shared" si="111"/>
        <v>1549</v>
      </c>
      <c r="T1020" s="95">
        <v>9384</v>
      </c>
      <c r="U1020" s="67" t="s">
        <v>204</v>
      </c>
      <c r="V1020" s="68" t="s">
        <v>316</v>
      </c>
    </row>
    <row r="1021" spans="1:22" ht="21.75" hidden="1" customHeight="1">
      <c r="A1021" s="84">
        <v>1015</v>
      </c>
      <c r="B1021" s="84" t="s">
        <v>424</v>
      </c>
      <c r="C1021" s="84" t="s">
        <v>26</v>
      </c>
      <c r="D1021" s="84" t="s">
        <v>815</v>
      </c>
      <c r="E1021" s="86" t="s">
        <v>925</v>
      </c>
      <c r="F1021" s="87">
        <v>45383</v>
      </c>
      <c r="G1021" s="87">
        <v>45597</v>
      </c>
      <c r="H1021" s="95">
        <v>20000</v>
      </c>
      <c r="I1021" s="94">
        <v>0</v>
      </c>
      <c r="J1021" s="88">
        <v>25</v>
      </c>
      <c r="K1021" s="68">
        <f t="shared" si="112"/>
        <v>574</v>
      </c>
      <c r="L1021" s="66">
        <f t="shared" si="106"/>
        <v>1419.9999999999998</v>
      </c>
      <c r="M1021" s="66">
        <f t="shared" si="107"/>
        <v>260</v>
      </c>
      <c r="N1021" s="68">
        <f t="shared" si="108"/>
        <v>608</v>
      </c>
      <c r="O1021" s="66">
        <f t="shared" si="109"/>
        <v>1418</v>
      </c>
      <c r="P1021" s="66"/>
      <c r="Q1021" s="66">
        <f t="shared" si="110"/>
        <v>4280</v>
      </c>
      <c r="R1021" s="95">
        <v>1207</v>
      </c>
      <c r="S1021" s="66">
        <f t="shared" si="111"/>
        <v>3098</v>
      </c>
      <c r="T1021" s="95">
        <v>18793</v>
      </c>
      <c r="U1021" s="67" t="s">
        <v>204</v>
      </c>
      <c r="V1021" s="68" t="s">
        <v>315</v>
      </c>
    </row>
    <row r="1022" spans="1:22" ht="20.25" hidden="1" customHeight="1">
      <c r="A1022" s="84">
        <v>1016</v>
      </c>
      <c r="B1022" s="84" t="s">
        <v>1087</v>
      </c>
      <c r="C1022" s="84" t="s">
        <v>87</v>
      </c>
      <c r="D1022" s="84" t="s">
        <v>860</v>
      </c>
      <c r="E1022" s="86" t="s">
        <v>925</v>
      </c>
      <c r="F1022" s="87">
        <v>45444</v>
      </c>
      <c r="G1022" s="87">
        <v>45627</v>
      </c>
      <c r="H1022" s="95">
        <v>25000</v>
      </c>
      <c r="I1022" s="94">
        <v>0</v>
      </c>
      <c r="J1022" s="88">
        <v>25</v>
      </c>
      <c r="K1022" s="68">
        <f t="shared" si="112"/>
        <v>717.5</v>
      </c>
      <c r="L1022" s="66">
        <f t="shared" si="106"/>
        <v>1774.9999999999998</v>
      </c>
      <c r="M1022" s="66">
        <f t="shared" si="107"/>
        <v>325</v>
      </c>
      <c r="N1022" s="68">
        <f t="shared" si="108"/>
        <v>760</v>
      </c>
      <c r="O1022" s="66">
        <f t="shared" si="109"/>
        <v>1772.5000000000002</v>
      </c>
      <c r="P1022" s="90"/>
      <c r="Q1022" s="66">
        <f t="shared" si="110"/>
        <v>5350</v>
      </c>
      <c r="R1022" s="95">
        <v>1502.5</v>
      </c>
      <c r="S1022" s="66">
        <f t="shared" si="111"/>
        <v>3872.5</v>
      </c>
      <c r="T1022" s="95">
        <v>23497.5</v>
      </c>
      <c r="U1022" s="67" t="s">
        <v>204</v>
      </c>
      <c r="V1022" s="91" t="s">
        <v>315</v>
      </c>
    </row>
    <row r="1023" spans="1:22" ht="19.5" hidden="1" customHeight="1">
      <c r="A1023" s="84">
        <v>1017</v>
      </c>
      <c r="B1023" s="84" t="s">
        <v>884</v>
      </c>
      <c r="C1023" s="84" t="s">
        <v>26</v>
      </c>
      <c r="D1023" s="84" t="s">
        <v>616</v>
      </c>
      <c r="E1023" s="86" t="s">
        <v>925</v>
      </c>
      <c r="F1023" s="87">
        <v>45383</v>
      </c>
      <c r="G1023" s="87">
        <v>45597</v>
      </c>
      <c r="H1023" s="95">
        <v>5000</v>
      </c>
      <c r="I1023" s="94">
        <v>0</v>
      </c>
      <c r="J1023" s="88">
        <v>25</v>
      </c>
      <c r="K1023" s="68">
        <f t="shared" si="112"/>
        <v>143.5</v>
      </c>
      <c r="L1023" s="66">
        <f t="shared" si="106"/>
        <v>354.99999999999994</v>
      </c>
      <c r="M1023" s="66">
        <f t="shared" si="107"/>
        <v>65</v>
      </c>
      <c r="N1023" s="68">
        <f t="shared" si="108"/>
        <v>152</v>
      </c>
      <c r="O1023" s="66">
        <f t="shared" si="109"/>
        <v>354.5</v>
      </c>
      <c r="P1023" s="66"/>
      <c r="Q1023" s="66">
        <f t="shared" si="110"/>
        <v>1070</v>
      </c>
      <c r="R1023" s="94">
        <v>420.5</v>
      </c>
      <c r="S1023" s="66">
        <f t="shared" si="111"/>
        <v>774.5</v>
      </c>
      <c r="T1023" s="95">
        <v>4579.5</v>
      </c>
      <c r="U1023" s="67" t="s">
        <v>204</v>
      </c>
      <c r="V1023" s="68" t="s">
        <v>315</v>
      </c>
    </row>
    <row r="1024" spans="1:22" ht="18.75" hidden="1" customHeight="1">
      <c r="A1024" s="84">
        <v>1018</v>
      </c>
      <c r="B1024" s="84" t="s">
        <v>853</v>
      </c>
      <c r="C1024" s="84" t="s">
        <v>70</v>
      </c>
      <c r="D1024" s="84" t="s">
        <v>964</v>
      </c>
      <c r="E1024" s="86" t="s">
        <v>925</v>
      </c>
      <c r="F1024" s="87">
        <v>45444</v>
      </c>
      <c r="G1024" s="87">
        <v>45627</v>
      </c>
      <c r="H1024" s="95">
        <v>51044</v>
      </c>
      <c r="I1024" s="95">
        <v>2001.35</v>
      </c>
      <c r="J1024" s="88">
        <v>25</v>
      </c>
      <c r="K1024" s="68">
        <f t="shared" si="112"/>
        <v>1464.9628</v>
      </c>
      <c r="L1024" s="66">
        <f t="shared" si="106"/>
        <v>3624.1239999999998</v>
      </c>
      <c r="M1024" s="66">
        <f t="shared" si="107"/>
        <v>663.572</v>
      </c>
      <c r="N1024" s="68">
        <f t="shared" si="108"/>
        <v>1551.7375999999999</v>
      </c>
      <c r="O1024" s="66">
        <f t="shared" si="109"/>
        <v>3619.0196000000001</v>
      </c>
      <c r="P1024" s="66"/>
      <c r="Q1024" s="66">
        <f t="shared" si="110"/>
        <v>10923.415999999999</v>
      </c>
      <c r="R1024" s="95">
        <v>5043.05</v>
      </c>
      <c r="S1024" s="66">
        <f t="shared" si="111"/>
        <v>7906.7155999999995</v>
      </c>
      <c r="T1024" s="95">
        <v>46000.95</v>
      </c>
      <c r="U1024" s="67" t="s">
        <v>204</v>
      </c>
      <c r="V1024" s="68" t="s">
        <v>315</v>
      </c>
    </row>
    <row r="1025" spans="1:22" ht="18.75" hidden="1" customHeight="1">
      <c r="A1025" s="84">
        <v>1019</v>
      </c>
      <c r="B1025" s="84" t="s">
        <v>1088</v>
      </c>
      <c r="C1025" s="84" t="s">
        <v>1113</v>
      </c>
      <c r="D1025" s="84" t="s">
        <v>227</v>
      </c>
      <c r="E1025" s="86" t="s">
        <v>972</v>
      </c>
      <c r="F1025" s="87">
        <v>45383</v>
      </c>
      <c r="G1025" s="87">
        <v>45597</v>
      </c>
      <c r="H1025" s="95">
        <v>45000</v>
      </c>
      <c r="I1025" s="95">
        <v>1148.33</v>
      </c>
      <c r="J1025" s="88">
        <v>25</v>
      </c>
      <c r="K1025" s="68">
        <f t="shared" si="112"/>
        <v>1291.5</v>
      </c>
      <c r="L1025" s="66">
        <f t="shared" si="106"/>
        <v>3194.9999999999995</v>
      </c>
      <c r="M1025" s="66">
        <f t="shared" si="107"/>
        <v>585</v>
      </c>
      <c r="N1025" s="68">
        <f t="shared" si="108"/>
        <v>1368</v>
      </c>
      <c r="O1025" s="66">
        <f t="shared" si="109"/>
        <v>3190.5</v>
      </c>
      <c r="P1025" s="90"/>
      <c r="Q1025" s="66">
        <f t="shared" si="110"/>
        <v>9630</v>
      </c>
      <c r="R1025" s="95">
        <v>3832.83</v>
      </c>
      <c r="S1025" s="66">
        <f t="shared" si="111"/>
        <v>6970.5</v>
      </c>
      <c r="T1025" s="95">
        <v>41167.17</v>
      </c>
      <c r="U1025" s="67" t="s">
        <v>204</v>
      </c>
      <c r="V1025" s="91" t="s">
        <v>315</v>
      </c>
    </row>
    <row r="1026" spans="1:22" ht="19.5" hidden="1" customHeight="1">
      <c r="A1026" s="84">
        <v>1020</v>
      </c>
      <c r="B1026" s="84" t="s">
        <v>1369</v>
      </c>
      <c r="C1026" s="84" t="s">
        <v>8</v>
      </c>
      <c r="D1026" s="84" t="s">
        <v>694</v>
      </c>
      <c r="E1026" s="86" t="s">
        <v>972</v>
      </c>
      <c r="F1026" s="87">
        <v>45474</v>
      </c>
      <c r="G1026" s="87">
        <v>45809</v>
      </c>
      <c r="H1026" s="95">
        <v>10000</v>
      </c>
      <c r="I1026" s="94">
        <v>0</v>
      </c>
      <c r="J1026" s="88">
        <v>25</v>
      </c>
      <c r="K1026" s="68">
        <f t="shared" si="112"/>
        <v>287</v>
      </c>
      <c r="L1026" s="66">
        <f t="shared" si="106"/>
        <v>709.99999999999989</v>
      </c>
      <c r="M1026" s="66">
        <f t="shared" si="107"/>
        <v>130</v>
      </c>
      <c r="N1026" s="68">
        <f t="shared" si="108"/>
        <v>304</v>
      </c>
      <c r="O1026" s="66">
        <f t="shared" si="109"/>
        <v>709</v>
      </c>
      <c r="P1026" s="90"/>
      <c r="Q1026" s="66">
        <f t="shared" si="110"/>
        <v>2140</v>
      </c>
      <c r="R1026" s="94">
        <v>616</v>
      </c>
      <c r="S1026" s="66">
        <f t="shared" si="111"/>
        <v>1549</v>
      </c>
      <c r="T1026" s="95">
        <v>9384</v>
      </c>
      <c r="U1026" s="67" t="s">
        <v>204</v>
      </c>
      <c r="V1026" s="91" t="s">
        <v>316</v>
      </c>
    </row>
    <row r="1027" spans="1:22" ht="18.75" hidden="1" customHeight="1">
      <c r="A1027" s="84">
        <v>1021</v>
      </c>
      <c r="B1027" s="84" t="s">
        <v>1089</v>
      </c>
      <c r="C1027" s="84" t="s">
        <v>26</v>
      </c>
      <c r="D1027" s="84" t="s">
        <v>805</v>
      </c>
      <c r="E1027" s="86" t="s">
        <v>925</v>
      </c>
      <c r="F1027" s="87">
        <v>45444</v>
      </c>
      <c r="G1027" s="87">
        <v>45627</v>
      </c>
      <c r="H1027" s="95">
        <v>20000</v>
      </c>
      <c r="I1027" s="94">
        <v>0</v>
      </c>
      <c r="J1027" s="88">
        <v>25</v>
      </c>
      <c r="K1027" s="68">
        <f t="shared" si="112"/>
        <v>574</v>
      </c>
      <c r="L1027" s="66">
        <f t="shared" si="106"/>
        <v>1419.9999999999998</v>
      </c>
      <c r="M1027" s="66">
        <f t="shared" si="107"/>
        <v>260</v>
      </c>
      <c r="N1027" s="68">
        <f t="shared" si="108"/>
        <v>608</v>
      </c>
      <c r="O1027" s="66">
        <f t="shared" si="109"/>
        <v>1418</v>
      </c>
      <c r="P1027" s="90"/>
      <c r="Q1027" s="66">
        <f t="shared" si="110"/>
        <v>4280</v>
      </c>
      <c r="R1027" s="95">
        <v>1307</v>
      </c>
      <c r="S1027" s="66">
        <f t="shared" si="111"/>
        <v>3098</v>
      </c>
      <c r="T1027" s="95">
        <v>18693</v>
      </c>
      <c r="U1027" s="67" t="s">
        <v>204</v>
      </c>
      <c r="V1027" s="91" t="s">
        <v>315</v>
      </c>
    </row>
    <row r="1028" spans="1:22" ht="20.25" hidden="1" customHeight="1">
      <c r="A1028" s="84">
        <v>1022</v>
      </c>
      <c r="B1028" s="84" t="s">
        <v>950</v>
      </c>
      <c r="C1028" s="84" t="s">
        <v>471</v>
      </c>
      <c r="D1028" s="84" t="s">
        <v>964</v>
      </c>
      <c r="E1028" s="86" t="s">
        <v>925</v>
      </c>
      <c r="F1028" s="87">
        <v>45444</v>
      </c>
      <c r="G1028" s="87">
        <v>45627</v>
      </c>
      <c r="H1028" s="95">
        <v>40000</v>
      </c>
      <c r="I1028" s="94">
        <v>442.65</v>
      </c>
      <c r="J1028" s="88">
        <v>25</v>
      </c>
      <c r="K1028" s="68">
        <f t="shared" si="112"/>
        <v>1148</v>
      </c>
      <c r="L1028" s="66">
        <f t="shared" si="106"/>
        <v>2839.9999999999995</v>
      </c>
      <c r="M1028" s="66">
        <f t="shared" si="107"/>
        <v>520</v>
      </c>
      <c r="N1028" s="68">
        <f t="shared" si="108"/>
        <v>1216</v>
      </c>
      <c r="O1028" s="66">
        <f t="shared" si="109"/>
        <v>2836</v>
      </c>
      <c r="P1028" s="66"/>
      <c r="Q1028" s="66">
        <f t="shared" si="110"/>
        <v>8560</v>
      </c>
      <c r="R1028" s="95">
        <v>7740.6</v>
      </c>
      <c r="S1028" s="66">
        <f t="shared" si="111"/>
        <v>6196</v>
      </c>
      <c r="T1028" s="95">
        <v>32259.4</v>
      </c>
      <c r="U1028" s="67" t="s">
        <v>204</v>
      </c>
      <c r="V1028" s="68" t="s">
        <v>315</v>
      </c>
    </row>
    <row r="1029" spans="1:22" ht="19.5" hidden="1" customHeight="1">
      <c r="A1029" s="84">
        <v>1023</v>
      </c>
      <c r="B1029" s="84" t="s">
        <v>645</v>
      </c>
      <c r="C1029" s="84" t="s">
        <v>26</v>
      </c>
      <c r="D1029" s="84" t="s">
        <v>662</v>
      </c>
      <c r="E1029" s="86" t="s">
        <v>925</v>
      </c>
      <c r="F1029" s="87">
        <v>45383</v>
      </c>
      <c r="G1029" s="87">
        <v>45597</v>
      </c>
      <c r="H1029" s="95">
        <v>20000</v>
      </c>
      <c r="I1029" s="94">
        <v>0</v>
      </c>
      <c r="J1029" s="88">
        <v>25</v>
      </c>
      <c r="K1029" s="68">
        <f t="shared" si="112"/>
        <v>574</v>
      </c>
      <c r="L1029" s="66">
        <f t="shared" si="106"/>
        <v>1419.9999999999998</v>
      </c>
      <c r="M1029" s="66">
        <f t="shared" si="107"/>
        <v>260</v>
      </c>
      <c r="N1029" s="68">
        <f t="shared" si="108"/>
        <v>608</v>
      </c>
      <c r="O1029" s="66">
        <f t="shared" si="109"/>
        <v>1418</v>
      </c>
      <c r="P1029" s="66"/>
      <c r="Q1029" s="66">
        <f t="shared" si="110"/>
        <v>4280</v>
      </c>
      <c r="R1029" s="95">
        <v>3668</v>
      </c>
      <c r="S1029" s="66">
        <f t="shared" si="111"/>
        <v>3098</v>
      </c>
      <c r="T1029" s="95">
        <v>16332</v>
      </c>
      <c r="U1029" s="67" t="s">
        <v>204</v>
      </c>
      <c r="V1029" s="68" t="s">
        <v>315</v>
      </c>
    </row>
    <row r="1030" spans="1:22" ht="18" hidden="1" customHeight="1">
      <c r="A1030" s="84">
        <v>1024</v>
      </c>
      <c r="B1030" s="84" t="s">
        <v>261</v>
      </c>
      <c r="C1030" s="84" t="s">
        <v>66</v>
      </c>
      <c r="D1030" s="84" t="s">
        <v>313</v>
      </c>
      <c r="E1030" s="86" t="s">
        <v>925</v>
      </c>
      <c r="F1030" s="87">
        <v>45412</v>
      </c>
      <c r="G1030" s="87">
        <v>45656</v>
      </c>
      <c r="H1030" s="95">
        <v>50000</v>
      </c>
      <c r="I1030" s="95">
        <v>1854</v>
      </c>
      <c r="J1030" s="88">
        <v>25</v>
      </c>
      <c r="K1030" s="68">
        <f t="shared" si="112"/>
        <v>1435</v>
      </c>
      <c r="L1030" s="66">
        <f t="shared" si="106"/>
        <v>3549.9999999999995</v>
      </c>
      <c r="M1030" s="66">
        <f t="shared" si="107"/>
        <v>650</v>
      </c>
      <c r="N1030" s="68">
        <f t="shared" si="108"/>
        <v>1520</v>
      </c>
      <c r="O1030" s="66">
        <f t="shared" si="109"/>
        <v>3545.0000000000005</v>
      </c>
      <c r="P1030" s="66"/>
      <c r="Q1030" s="66">
        <f t="shared" si="110"/>
        <v>10700</v>
      </c>
      <c r="R1030" s="95">
        <v>4934</v>
      </c>
      <c r="S1030" s="66">
        <f t="shared" si="111"/>
        <v>7745</v>
      </c>
      <c r="T1030" s="95">
        <v>45066</v>
      </c>
      <c r="U1030" s="67" t="s">
        <v>204</v>
      </c>
      <c r="V1030" s="68" t="s">
        <v>315</v>
      </c>
    </row>
    <row r="1031" spans="1:22" ht="19.5" hidden="1" customHeight="1">
      <c r="A1031" s="84">
        <v>1025</v>
      </c>
      <c r="B1031" s="84" t="s">
        <v>1370</v>
      </c>
      <c r="C1031" s="84" t="s">
        <v>1418</v>
      </c>
      <c r="D1031" s="84" t="s">
        <v>725</v>
      </c>
      <c r="E1031" s="86" t="s">
        <v>972</v>
      </c>
      <c r="F1031" s="87">
        <v>45474</v>
      </c>
      <c r="G1031" s="87">
        <v>45809</v>
      </c>
      <c r="H1031" s="95">
        <v>12000</v>
      </c>
      <c r="I1031" s="94">
        <v>0</v>
      </c>
      <c r="J1031" s="88">
        <v>25</v>
      </c>
      <c r="K1031" s="68">
        <f t="shared" si="112"/>
        <v>344.4</v>
      </c>
      <c r="L1031" s="66">
        <f t="shared" si="106"/>
        <v>851.99999999999989</v>
      </c>
      <c r="M1031" s="66">
        <f t="shared" si="107"/>
        <v>156</v>
      </c>
      <c r="N1031" s="68">
        <f t="shared" si="108"/>
        <v>364.8</v>
      </c>
      <c r="O1031" s="66">
        <f t="shared" si="109"/>
        <v>850.80000000000007</v>
      </c>
      <c r="P1031" s="66"/>
      <c r="Q1031" s="66">
        <f t="shared" si="110"/>
        <v>2568</v>
      </c>
      <c r="R1031" s="95">
        <v>5301.68</v>
      </c>
      <c r="S1031" s="66">
        <f t="shared" si="111"/>
        <v>1858.8</v>
      </c>
      <c r="T1031" s="95">
        <v>6698.32</v>
      </c>
      <c r="U1031" s="67" t="s">
        <v>204</v>
      </c>
      <c r="V1031" s="68" t="s">
        <v>316</v>
      </c>
    </row>
    <row r="1032" spans="1:22" ht="21" hidden="1" customHeight="1">
      <c r="A1032" s="84">
        <v>1026</v>
      </c>
      <c r="B1032" s="84" t="s">
        <v>1541</v>
      </c>
      <c r="C1032" s="84" t="s">
        <v>1567</v>
      </c>
      <c r="D1032" s="84" t="s">
        <v>1568</v>
      </c>
      <c r="E1032" s="86" t="s">
        <v>972</v>
      </c>
      <c r="F1032" s="87">
        <v>45505</v>
      </c>
      <c r="G1032" s="87">
        <v>45689</v>
      </c>
      <c r="H1032" s="95">
        <v>13000</v>
      </c>
      <c r="I1032" s="94">
        <v>0</v>
      </c>
      <c r="J1032" s="88">
        <v>25</v>
      </c>
      <c r="K1032" s="68">
        <f t="shared" si="112"/>
        <v>373.1</v>
      </c>
      <c r="L1032" s="66">
        <f t="shared" ref="L1032:L1095" si="113">H1032*0.071</f>
        <v>922.99999999999989</v>
      </c>
      <c r="M1032" s="66">
        <f t="shared" ref="M1032:M1095" si="114">H1032*0.013</f>
        <v>169</v>
      </c>
      <c r="N1032" s="68">
        <f t="shared" ref="N1032:N1095" si="115">+H1032*0.0304</f>
        <v>395.2</v>
      </c>
      <c r="O1032" s="66">
        <f t="shared" ref="O1032:O1095" si="116">H1032*0.0709</f>
        <v>921.7</v>
      </c>
      <c r="P1032" s="93"/>
      <c r="Q1032" s="66">
        <f t="shared" ref="Q1032:Q1095" si="117">SUM(K1032:P1032)</f>
        <v>2782</v>
      </c>
      <c r="R1032" s="94">
        <v>793.3</v>
      </c>
      <c r="S1032" s="66">
        <f t="shared" ref="S1032:S1095" si="118">L1032+M1032+O1032</f>
        <v>2013.7</v>
      </c>
      <c r="T1032" s="95">
        <v>12206.7</v>
      </c>
      <c r="U1032" s="67" t="s">
        <v>204</v>
      </c>
      <c r="V1032" s="91" t="s">
        <v>316</v>
      </c>
    </row>
    <row r="1033" spans="1:22" ht="18.75" hidden="1" customHeight="1">
      <c r="A1033" s="84">
        <v>1027</v>
      </c>
      <c r="B1033" s="84" t="s">
        <v>503</v>
      </c>
      <c r="C1033" s="84" t="s">
        <v>26</v>
      </c>
      <c r="D1033" s="84" t="s">
        <v>667</v>
      </c>
      <c r="E1033" s="86" t="s">
        <v>925</v>
      </c>
      <c r="F1033" s="87">
        <v>45412</v>
      </c>
      <c r="G1033" s="87">
        <v>45656</v>
      </c>
      <c r="H1033" s="95">
        <v>20000</v>
      </c>
      <c r="I1033" s="94">
        <v>0</v>
      </c>
      <c r="J1033" s="88">
        <v>25</v>
      </c>
      <c r="K1033" s="68">
        <f t="shared" si="112"/>
        <v>574</v>
      </c>
      <c r="L1033" s="66">
        <f t="shared" si="113"/>
        <v>1419.9999999999998</v>
      </c>
      <c r="M1033" s="66">
        <f t="shared" si="114"/>
        <v>260</v>
      </c>
      <c r="N1033" s="68">
        <f t="shared" si="115"/>
        <v>608</v>
      </c>
      <c r="O1033" s="66">
        <f t="shared" si="116"/>
        <v>1418</v>
      </c>
      <c r="P1033" s="66"/>
      <c r="Q1033" s="66">
        <f t="shared" si="117"/>
        <v>4280</v>
      </c>
      <c r="R1033" s="95">
        <v>1207</v>
      </c>
      <c r="S1033" s="66">
        <f t="shared" si="118"/>
        <v>3098</v>
      </c>
      <c r="T1033" s="95">
        <v>18793</v>
      </c>
      <c r="U1033" s="67" t="s">
        <v>204</v>
      </c>
      <c r="V1033" s="68" t="s">
        <v>315</v>
      </c>
    </row>
    <row r="1034" spans="1:22" hidden="1">
      <c r="A1034" s="84">
        <v>1028</v>
      </c>
      <c r="B1034" s="84" t="s">
        <v>1542</v>
      </c>
      <c r="C1034" s="84" t="s">
        <v>1567</v>
      </c>
      <c r="D1034" s="84" t="s">
        <v>1568</v>
      </c>
      <c r="E1034" s="86" t="s">
        <v>972</v>
      </c>
      <c r="F1034" s="87">
        <v>45505</v>
      </c>
      <c r="G1034" s="87">
        <v>45689</v>
      </c>
      <c r="H1034" s="95">
        <v>13000</v>
      </c>
      <c r="I1034" s="94">
        <v>0</v>
      </c>
      <c r="J1034" s="88">
        <v>25</v>
      </c>
      <c r="K1034" s="68">
        <f t="shared" ref="K1034:K1097" si="119">+H1034*0.0287</f>
        <v>373.1</v>
      </c>
      <c r="L1034" s="66">
        <f t="shared" si="113"/>
        <v>922.99999999999989</v>
      </c>
      <c r="M1034" s="66">
        <f t="shared" si="114"/>
        <v>169</v>
      </c>
      <c r="N1034" s="68">
        <f t="shared" si="115"/>
        <v>395.2</v>
      </c>
      <c r="O1034" s="66">
        <f t="shared" si="116"/>
        <v>921.7</v>
      </c>
      <c r="P1034" s="93"/>
      <c r="Q1034" s="66">
        <f t="shared" si="117"/>
        <v>2782</v>
      </c>
      <c r="R1034" s="94">
        <v>793.3</v>
      </c>
      <c r="S1034" s="66">
        <f t="shared" si="118"/>
        <v>2013.7</v>
      </c>
      <c r="T1034" s="95">
        <v>12206.7</v>
      </c>
      <c r="U1034" s="67" t="s">
        <v>204</v>
      </c>
      <c r="V1034" s="91" t="s">
        <v>316</v>
      </c>
    </row>
    <row r="1035" spans="1:22" ht="18.75" hidden="1" customHeight="1">
      <c r="A1035" s="84">
        <v>1029</v>
      </c>
      <c r="B1035" s="84" t="s">
        <v>414</v>
      </c>
      <c r="C1035" s="84" t="s">
        <v>26</v>
      </c>
      <c r="D1035" s="84" t="s">
        <v>790</v>
      </c>
      <c r="E1035" s="86" t="s">
        <v>925</v>
      </c>
      <c r="F1035" s="87">
        <v>45444</v>
      </c>
      <c r="G1035" s="87">
        <v>45627</v>
      </c>
      <c r="H1035" s="95">
        <v>20000</v>
      </c>
      <c r="I1035" s="94">
        <v>0</v>
      </c>
      <c r="J1035" s="88">
        <v>25</v>
      </c>
      <c r="K1035" s="68">
        <f t="shared" si="119"/>
        <v>574</v>
      </c>
      <c r="L1035" s="66">
        <f t="shared" si="113"/>
        <v>1419.9999999999998</v>
      </c>
      <c r="M1035" s="66">
        <f t="shared" si="114"/>
        <v>260</v>
      </c>
      <c r="N1035" s="68">
        <f t="shared" si="115"/>
        <v>608</v>
      </c>
      <c r="O1035" s="66">
        <f t="shared" si="116"/>
        <v>1418</v>
      </c>
      <c r="P1035" s="67"/>
      <c r="Q1035" s="66">
        <f t="shared" si="117"/>
        <v>4280</v>
      </c>
      <c r="R1035" s="95">
        <v>4737.92</v>
      </c>
      <c r="S1035" s="66">
        <f t="shared" si="118"/>
        <v>3098</v>
      </c>
      <c r="T1035" s="95">
        <v>15262.08</v>
      </c>
      <c r="U1035" s="67" t="s">
        <v>204</v>
      </c>
      <c r="V1035" s="68" t="s">
        <v>315</v>
      </c>
    </row>
    <row r="1036" spans="1:22" ht="19.5" hidden="1" customHeight="1">
      <c r="A1036" s="84">
        <v>1030</v>
      </c>
      <c r="B1036" s="84" t="s">
        <v>531</v>
      </c>
      <c r="C1036" s="84" t="s">
        <v>70</v>
      </c>
      <c r="D1036" s="84" t="s">
        <v>1138</v>
      </c>
      <c r="E1036" s="86" t="s">
        <v>925</v>
      </c>
      <c r="F1036" s="87">
        <v>45444</v>
      </c>
      <c r="G1036" s="87">
        <v>45627</v>
      </c>
      <c r="H1036" s="95">
        <v>120000</v>
      </c>
      <c r="I1036" s="95">
        <v>16809.87</v>
      </c>
      <c r="J1036" s="88">
        <v>25</v>
      </c>
      <c r="K1036" s="68">
        <f t="shared" si="119"/>
        <v>3444</v>
      </c>
      <c r="L1036" s="66">
        <f t="shared" si="113"/>
        <v>8520</v>
      </c>
      <c r="M1036" s="66">
        <f t="shared" si="114"/>
        <v>1560</v>
      </c>
      <c r="N1036" s="68">
        <f t="shared" si="115"/>
        <v>3648</v>
      </c>
      <c r="O1036" s="66">
        <f t="shared" si="116"/>
        <v>8508</v>
      </c>
      <c r="P1036" s="66"/>
      <c r="Q1036" s="66">
        <f t="shared" si="117"/>
        <v>25680</v>
      </c>
      <c r="R1036" s="95">
        <v>23926.87</v>
      </c>
      <c r="S1036" s="66">
        <f t="shared" si="118"/>
        <v>18588</v>
      </c>
      <c r="T1036" s="95">
        <v>96073.13</v>
      </c>
      <c r="U1036" s="67" t="s">
        <v>204</v>
      </c>
      <c r="V1036" s="68" t="s">
        <v>315</v>
      </c>
    </row>
    <row r="1037" spans="1:22" ht="20.25" hidden="1" customHeight="1">
      <c r="A1037" s="84">
        <v>1031</v>
      </c>
      <c r="B1037" s="84" t="s">
        <v>674</v>
      </c>
      <c r="C1037" s="84" t="s">
        <v>26</v>
      </c>
      <c r="D1037" s="84" t="s">
        <v>676</v>
      </c>
      <c r="E1037" s="86" t="s">
        <v>925</v>
      </c>
      <c r="F1037" s="87">
        <v>45383</v>
      </c>
      <c r="G1037" s="87">
        <v>45597</v>
      </c>
      <c r="H1037" s="95">
        <v>20000</v>
      </c>
      <c r="I1037" s="94">
        <v>0</v>
      </c>
      <c r="J1037" s="88">
        <v>25</v>
      </c>
      <c r="K1037" s="68">
        <f t="shared" si="119"/>
        <v>574</v>
      </c>
      <c r="L1037" s="66">
        <f t="shared" si="113"/>
        <v>1419.9999999999998</v>
      </c>
      <c r="M1037" s="66">
        <f t="shared" si="114"/>
        <v>260</v>
      </c>
      <c r="N1037" s="68">
        <f t="shared" si="115"/>
        <v>608</v>
      </c>
      <c r="O1037" s="66">
        <f t="shared" si="116"/>
        <v>1418</v>
      </c>
      <c r="P1037" s="66"/>
      <c r="Q1037" s="66">
        <f t="shared" si="117"/>
        <v>4280</v>
      </c>
      <c r="R1037" s="95">
        <v>1207</v>
      </c>
      <c r="S1037" s="66">
        <f t="shared" si="118"/>
        <v>3098</v>
      </c>
      <c r="T1037" s="95">
        <v>18793</v>
      </c>
      <c r="U1037" s="67" t="s">
        <v>204</v>
      </c>
      <c r="V1037" s="68" t="s">
        <v>315</v>
      </c>
    </row>
    <row r="1038" spans="1:22" ht="19.5" hidden="1" customHeight="1">
      <c r="A1038" s="84">
        <v>1032</v>
      </c>
      <c r="B1038" s="84" t="s">
        <v>1371</v>
      </c>
      <c r="C1038" s="84" t="s">
        <v>17</v>
      </c>
      <c r="D1038" s="84" t="s">
        <v>689</v>
      </c>
      <c r="E1038" s="86" t="s">
        <v>972</v>
      </c>
      <c r="F1038" s="87">
        <v>45474</v>
      </c>
      <c r="G1038" s="87">
        <v>45809</v>
      </c>
      <c r="H1038" s="95">
        <v>40000</v>
      </c>
      <c r="I1038" s="94">
        <v>442.65</v>
      </c>
      <c r="J1038" s="88">
        <v>25</v>
      </c>
      <c r="K1038" s="68">
        <f t="shared" si="119"/>
        <v>1148</v>
      </c>
      <c r="L1038" s="66">
        <f t="shared" si="113"/>
        <v>2839.9999999999995</v>
      </c>
      <c r="M1038" s="66">
        <f t="shared" si="114"/>
        <v>520</v>
      </c>
      <c r="N1038" s="68">
        <f t="shared" si="115"/>
        <v>1216</v>
      </c>
      <c r="O1038" s="66">
        <f t="shared" si="116"/>
        <v>2836</v>
      </c>
      <c r="P1038" s="66"/>
      <c r="Q1038" s="66">
        <f t="shared" si="117"/>
        <v>8560</v>
      </c>
      <c r="R1038" s="95">
        <v>2831.65</v>
      </c>
      <c r="S1038" s="66">
        <f t="shared" si="118"/>
        <v>6196</v>
      </c>
      <c r="T1038" s="95">
        <v>37168.35</v>
      </c>
      <c r="U1038" s="67" t="s">
        <v>204</v>
      </c>
      <c r="V1038" s="68" t="s">
        <v>316</v>
      </c>
    </row>
    <row r="1039" spans="1:22" ht="19.5" hidden="1" customHeight="1">
      <c r="A1039" s="84">
        <v>1033</v>
      </c>
      <c r="B1039" s="84" t="s">
        <v>646</v>
      </c>
      <c r="C1039" s="84" t="s">
        <v>26</v>
      </c>
      <c r="D1039" s="84" t="s">
        <v>662</v>
      </c>
      <c r="E1039" s="86" t="s">
        <v>925</v>
      </c>
      <c r="F1039" s="87">
        <v>45444</v>
      </c>
      <c r="G1039" s="87">
        <v>45627</v>
      </c>
      <c r="H1039" s="95">
        <v>3333.33</v>
      </c>
      <c r="I1039" s="94">
        <v>0</v>
      </c>
      <c r="J1039" s="88">
        <v>25</v>
      </c>
      <c r="K1039" s="68">
        <f t="shared" si="119"/>
        <v>95.66657099999999</v>
      </c>
      <c r="L1039" s="66">
        <f t="shared" si="113"/>
        <v>236.66642999999996</v>
      </c>
      <c r="M1039" s="66">
        <f t="shared" si="114"/>
        <v>43.333289999999998</v>
      </c>
      <c r="N1039" s="68">
        <f t="shared" si="115"/>
        <v>101.333232</v>
      </c>
      <c r="O1039" s="66">
        <f t="shared" si="116"/>
        <v>236.33309700000001</v>
      </c>
      <c r="P1039" s="66"/>
      <c r="Q1039" s="66">
        <f t="shared" si="117"/>
        <v>713.33261999999991</v>
      </c>
      <c r="R1039" s="94">
        <v>222</v>
      </c>
      <c r="S1039" s="66">
        <f t="shared" si="118"/>
        <v>516.33281699999998</v>
      </c>
      <c r="T1039" s="95">
        <v>3111.33</v>
      </c>
      <c r="U1039" s="67" t="s">
        <v>204</v>
      </c>
      <c r="V1039" s="68" t="s">
        <v>316</v>
      </c>
    </row>
    <row r="1040" spans="1:22" ht="20.25" hidden="1" customHeight="1">
      <c r="A1040" s="84">
        <v>1034</v>
      </c>
      <c r="B1040" s="84" t="s">
        <v>1543</v>
      </c>
      <c r="C1040" s="84" t="s">
        <v>1567</v>
      </c>
      <c r="D1040" s="84" t="s">
        <v>1568</v>
      </c>
      <c r="E1040" s="86" t="s">
        <v>972</v>
      </c>
      <c r="F1040" s="87">
        <v>45505</v>
      </c>
      <c r="G1040" s="87">
        <v>45689</v>
      </c>
      <c r="H1040" s="95">
        <v>13000</v>
      </c>
      <c r="I1040" s="94">
        <v>0</v>
      </c>
      <c r="J1040" s="88">
        <v>25</v>
      </c>
      <c r="K1040" s="68">
        <f t="shared" si="119"/>
        <v>373.1</v>
      </c>
      <c r="L1040" s="66">
        <f t="shared" si="113"/>
        <v>922.99999999999989</v>
      </c>
      <c r="M1040" s="66">
        <f t="shared" si="114"/>
        <v>169</v>
      </c>
      <c r="N1040" s="68">
        <f t="shared" si="115"/>
        <v>395.2</v>
      </c>
      <c r="O1040" s="66">
        <f t="shared" si="116"/>
        <v>921.7</v>
      </c>
      <c r="P1040" s="93"/>
      <c r="Q1040" s="66">
        <f t="shared" si="117"/>
        <v>2782</v>
      </c>
      <c r="R1040" s="94">
        <v>793.3</v>
      </c>
      <c r="S1040" s="66">
        <f t="shared" si="118"/>
        <v>2013.7</v>
      </c>
      <c r="T1040" s="95">
        <v>12206.7</v>
      </c>
      <c r="U1040" s="67" t="s">
        <v>204</v>
      </c>
      <c r="V1040" s="91" t="s">
        <v>315</v>
      </c>
    </row>
    <row r="1041" spans="1:22" ht="20.25" hidden="1" customHeight="1">
      <c r="A1041" s="84">
        <v>1035</v>
      </c>
      <c r="B1041" s="84" t="s">
        <v>90</v>
      </c>
      <c r="C1041" s="84" t="s">
        <v>70</v>
      </c>
      <c r="D1041" s="84" t="s">
        <v>779</v>
      </c>
      <c r="E1041" s="86" t="s">
        <v>925</v>
      </c>
      <c r="F1041" s="87">
        <v>45383</v>
      </c>
      <c r="G1041" s="87">
        <v>45597</v>
      </c>
      <c r="H1041" s="95">
        <v>130000</v>
      </c>
      <c r="I1041" s="95">
        <v>19162.12</v>
      </c>
      <c r="J1041" s="88">
        <v>25</v>
      </c>
      <c r="K1041" s="68">
        <f t="shared" si="119"/>
        <v>3731</v>
      </c>
      <c r="L1041" s="66">
        <f t="shared" si="113"/>
        <v>9230</v>
      </c>
      <c r="M1041" s="66">
        <f t="shared" si="114"/>
        <v>1690</v>
      </c>
      <c r="N1041" s="68">
        <f t="shared" si="115"/>
        <v>3952</v>
      </c>
      <c r="O1041" s="66">
        <f t="shared" si="116"/>
        <v>9217</v>
      </c>
      <c r="P1041" s="66"/>
      <c r="Q1041" s="66">
        <f t="shared" si="117"/>
        <v>27820</v>
      </c>
      <c r="R1041" s="95">
        <v>26970.12</v>
      </c>
      <c r="S1041" s="66">
        <f t="shared" si="118"/>
        <v>20137</v>
      </c>
      <c r="T1041" s="95">
        <v>103029.88</v>
      </c>
      <c r="U1041" s="67" t="s">
        <v>204</v>
      </c>
      <c r="V1041" s="68" t="s">
        <v>315</v>
      </c>
    </row>
    <row r="1042" spans="1:22" ht="20.25" hidden="1" customHeight="1">
      <c r="A1042" s="84">
        <v>1036</v>
      </c>
      <c r="B1042" s="84" t="s">
        <v>1442</v>
      </c>
      <c r="C1042" s="84" t="s">
        <v>5</v>
      </c>
      <c r="D1042" s="84" t="s">
        <v>205</v>
      </c>
      <c r="E1042" s="86" t="s">
        <v>925</v>
      </c>
      <c r="F1042" s="87">
        <v>45444</v>
      </c>
      <c r="G1042" s="87">
        <v>45627</v>
      </c>
      <c r="H1042" s="95">
        <v>160000</v>
      </c>
      <c r="I1042" s="95">
        <v>26218.87</v>
      </c>
      <c r="J1042" s="88">
        <v>25</v>
      </c>
      <c r="K1042" s="68">
        <f t="shared" si="119"/>
        <v>4592</v>
      </c>
      <c r="L1042" s="66">
        <f t="shared" si="113"/>
        <v>11359.999999999998</v>
      </c>
      <c r="M1042" s="66">
        <f t="shared" si="114"/>
        <v>2080</v>
      </c>
      <c r="N1042" s="68">
        <f t="shared" si="115"/>
        <v>4864</v>
      </c>
      <c r="O1042" s="66">
        <f t="shared" si="116"/>
        <v>11344</v>
      </c>
      <c r="P1042" s="66"/>
      <c r="Q1042" s="66">
        <f t="shared" si="117"/>
        <v>34240</v>
      </c>
      <c r="R1042" s="95">
        <v>35699.870000000003</v>
      </c>
      <c r="S1042" s="66">
        <f t="shared" si="118"/>
        <v>24784</v>
      </c>
      <c r="T1042" s="95">
        <v>124300.13</v>
      </c>
      <c r="U1042" s="67" t="s">
        <v>204</v>
      </c>
      <c r="V1042" s="68" t="s">
        <v>315</v>
      </c>
    </row>
    <row r="1043" spans="1:22" ht="18.75" hidden="1" customHeight="1">
      <c r="A1043" s="84">
        <v>1037</v>
      </c>
      <c r="B1043" s="84" t="s">
        <v>120</v>
      </c>
      <c r="C1043" s="84" t="s">
        <v>26</v>
      </c>
      <c r="D1043" s="84" t="s">
        <v>588</v>
      </c>
      <c r="E1043" s="86" t="s">
        <v>925</v>
      </c>
      <c r="F1043" s="87">
        <v>45383</v>
      </c>
      <c r="G1043" s="87">
        <v>45597</v>
      </c>
      <c r="H1043" s="95">
        <v>20000</v>
      </c>
      <c r="I1043" s="94">
        <v>0</v>
      </c>
      <c r="J1043" s="88">
        <v>25</v>
      </c>
      <c r="K1043" s="68">
        <f t="shared" si="119"/>
        <v>574</v>
      </c>
      <c r="L1043" s="66">
        <f t="shared" si="113"/>
        <v>1419.9999999999998</v>
      </c>
      <c r="M1043" s="66">
        <f t="shared" si="114"/>
        <v>260</v>
      </c>
      <c r="N1043" s="68">
        <f t="shared" si="115"/>
        <v>608</v>
      </c>
      <c r="O1043" s="66">
        <f t="shared" si="116"/>
        <v>1418</v>
      </c>
      <c r="P1043" s="66"/>
      <c r="Q1043" s="66">
        <f t="shared" si="117"/>
        <v>4280</v>
      </c>
      <c r="R1043" s="95">
        <v>1307</v>
      </c>
      <c r="S1043" s="66">
        <f t="shared" si="118"/>
        <v>3098</v>
      </c>
      <c r="T1043" s="95">
        <v>18693</v>
      </c>
      <c r="U1043" s="67" t="s">
        <v>204</v>
      </c>
      <c r="V1043" s="68" t="s">
        <v>315</v>
      </c>
    </row>
    <row r="1044" spans="1:22" ht="19.5" hidden="1" customHeight="1">
      <c r="A1044" s="84">
        <v>1038</v>
      </c>
      <c r="B1044" s="84" t="s">
        <v>1090</v>
      </c>
      <c r="C1044" s="84" t="s">
        <v>8</v>
      </c>
      <c r="D1044" s="84" t="s">
        <v>227</v>
      </c>
      <c r="E1044" s="86" t="s">
        <v>972</v>
      </c>
      <c r="F1044" s="87">
        <v>45383</v>
      </c>
      <c r="G1044" s="87">
        <v>45597</v>
      </c>
      <c r="H1044" s="95">
        <v>30000</v>
      </c>
      <c r="I1044" s="94">
        <v>0</v>
      </c>
      <c r="J1044" s="88">
        <v>25</v>
      </c>
      <c r="K1044" s="68">
        <f t="shared" si="119"/>
        <v>861</v>
      </c>
      <c r="L1044" s="66">
        <f t="shared" si="113"/>
        <v>2130</v>
      </c>
      <c r="M1044" s="66">
        <f t="shared" si="114"/>
        <v>390</v>
      </c>
      <c r="N1044" s="68">
        <f t="shared" si="115"/>
        <v>912</v>
      </c>
      <c r="O1044" s="66">
        <f t="shared" si="116"/>
        <v>2127</v>
      </c>
      <c r="P1044" s="90"/>
      <c r="Q1044" s="66">
        <f t="shared" si="117"/>
        <v>6420</v>
      </c>
      <c r="R1044" s="95">
        <v>1798</v>
      </c>
      <c r="S1044" s="66">
        <f t="shared" si="118"/>
        <v>4647</v>
      </c>
      <c r="T1044" s="95">
        <v>28202</v>
      </c>
      <c r="U1044" s="67" t="s">
        <v>204</v>
      </c>
      <c r="V1044" s="91" t="s">
        <v>315</v>
      </c>
    </row>
    <row r="1045" spans="1:22" ht="18" hidden="1" customHeight="1">
      <c r="A1045" s="84">
        <v>1039</v>
      </c>
      <c r="B1045" s="84" t="s">
        <v>1372</v>
      </c>
      <c r="C1045" s="84" t="s">
        <v>17</v>
      </c>
      <c r="D1045" s="84" t="s">
        <v>689</v>
      </c>
      <c r="E1045" s="86" t="s">
        <v>972</v>
      </c>
      <c r="F1045" s="87">
        <v>45474</v>
      </c>
      <c r="G1045" s="87">
        <v>45809</v>
      </c>
      <c r="H1045" s="95">
        <v>30000</v>
      </c>
      <c r="I1045" s="94">
        <v>0</v>
      </c>
      <c r="J1045" s="88">
        <v>25</v>
      </c>
      <c r="K1045" s="68">
        <f t="shared" si="119"/>
        <v>861</v>
      </c>
      <c r="L1045" s="66">
        <f t="shared" si="113"/>
        <v>2130</v>
      </c>
      <c r="M1045" s="66">
        <f t="shared" si="114"/>
        <v>390</v>
      </c>
      <c r="N1045" s="68">
        <f t="shared" si="115"/>
        <v>912</v>
      </c>
      <c r="O1045" s="66">
        <f t="shared" si="116"/>
        <v>2127</v>
      </c>
      <c r="P1045" s="66"/>
      <c r="Q1045" s="66">
        <f t="shared" si="117"/>
        <v>6420</v>
      </c>
      <c r="R1045" s="95">
        <v>1798</v>
      </c>
      <c r="S1045" s="66">
        <f t="shared" si="118"/>
        <v>4647</v>
      </c>
      <c r="T1045" s="95">
        <v>28202</v>
      </c>
      <c r="U1045" s="67" t="s">
        <v>204</v>
      </c>
      <c r="V1045" s="68" t="s">
        <v>316</v>
      </c>
    </row>
    <row r="1046" spans="1:22" ht="20.25" hidden="1" customHeight="1">
      <c r="A1046" s="84">
        <v>1040</v>
      </c>
      <c r="B1046" s="84" t="s">
        <v>121</v>
      </c>
      <c r="C1046" s="84" t="s">
        <v>26</v>
      </c>
      <c r="D1046" s="84" t="s">
        <v>588</v>
      </c>
      <c r="E1046" s="86" t="s">
        <v>925</v>
      </c>
      <c r="F1046" s="87">
        <v>45383</v>
      </c>
      <c r="G1046" s="87">
        <v>45597</v>
      </c>
      <c r="H1046" s="95">
        <v>20000</v>
      </c>
      <c r="I1046" s="94">
        <v>0</v>
      </c>
      <c r="J1046" s="88">
        <v>25</v>
      </c>
      <c r="K1046" s="68">
        <f t="shared" si="119"/>
        <v>574</v>
      </c>
      <c r="L1046" s="66">
        <f t="shared" si="113"/>
        <v>1419.9999999999998</v>
      </c>
      <c r="M1046" s="66">
        <f t="shared" si="114"/>
        <v>260</v>
      </c>
      <c r="N1046" s="68">
        <f t="shared" si="115"/>
        <v>608</v>
      </c>
      <c r="O1046" s="66">
        <f t="shared" si="116"/>
        <v>1418</v>
      </c>
      <c r="P1046" s="66"/>
      <c r="Q1046" s="66">
        <f t="shared" si="117"/>
        <v>4280</v>
      </c>
      <c r="R1046" s="95">
        <v>1207</v>
      </c>
      <c r="S1046" s="66">
        <f t="shared" si="118"/>
        <v>3098</v>
      </c>
      <c r="T1046" s="95">
        <v>18793</v>
      </c>
      <c r="U1046" s="67" t="s">
        <v>204</v>
      </c>
      <c r="V1046" s="68" t="s">
        <v>315</v>
      </c>
    </row>
    <row r="1047" spans="1:22" ht="18" hidden="1" customHeight="1">
      <c r="A1047" s="84">
        <v>1041</v>
      </c>
      <c r="B1047" s="84" t="s">
        <v>824</v>
      </c>
      <c r="C1047" s="84" t="s">
        <v>102</v>
      </c>
      <c r="D1047" s="84" t="s">
        <v>616</v>
      </c>
      <c r="E1047" s="86" t="s">
        <v>925</v>
      </c>
      <c r="F1047" s="87">
        <v>45504</v>
      </c>
      <c r="G1047" s="87">
        <v>45869</v>
      </c>
      <c r="H1047" s="95">
        <v>90000</v>
      </c>
      <c r="I1047" s="95">
        <v>9324.25</v>
      </c>
      <c r="J1047" s="88">
        <v>25</v>
      </c>
      <c r="K1047" s="68">
        <f t="shared" si="119"/>
        <v>2583</v>
      </c>
      <c r="L1047" s="66">
        <f t="shared" si="113"/>
        <v>6389.9999999999991</v>
      </c>
      <c r="M1047" s="66">
        <f t="shared" si="114"/>
        <v>1170</v>
      </c>
      <c r="N1047" s="68">
        <f t="shared" si="115"/>
        <v>2736</v>
      </c>
      <c r="O1047" s="66">
        <f t="shared" si="116"/>
        <v>6381</v>
      </c>
      <c r="P1047" s="66"/>
      <c r="Q1047" s="66">
        <f t="shared" si="117"/>
        <v>19260</v>
      </c>
      <c r="R1047" s="95">
        <v>20623.310000000001</v>
      </c>
      <c r="S1047" s="66">
        <f t="shared" si="118"/>
        <v>13941</v>
      </c>
      <c r="T1047" s="95">
        <v>69376.69</v>
      </c>
      <c r="U1047" s="67" t="s">
        <v>204</v>
      </c>
      <c r="V1047" s="68" t="s">
        <v>315</v>
      </c>
    </row>
    <row r="1048" spans="1:22" ht="14.25" hidden="1" customHeight="1">
      <c r="A1048" s="84">
        <v>1042</v>
      </c>
      <c r="B1048" s="84" t="s">
        <v>532</v>
      </c>
      <c r="C1048" s="84" t="s">
        <v>26</v>
      </c>
      <c r="D1048" s="84" t="s">
        <v>615</v>
      </c>
      <c r="E1048" s="86" t="s">
        <v>925</v>
      </c>
      <c r="F1048" s="87">
        <v>45383</v>
      </c>
      <c r="G1048" s="87">
        <v>45597</v>
      </c>
      <c r="H1048" s="95">
        <v>20000</v>
      </c>
      <c r="I1048" s="94">
        <v>0</v>
      </c>
      <c r="J1048" s="88">
        <v>25</v>
      </c>
      <c r="K1048" s="68">
        <f t="shared" si="119"/>
        <v>574</v>
      </c>
      <c r="L1048" s="66">
        <f t="shared" si="113"/>
        <v>1419.9999999999998</v>
      </c>
      <c r="M1048" s="66">
        <f t="shared" si="114"/>
        <v>260</v>
      </c>
      <c r="N1048" s="68">
        <f t="shared" si="115"/>
        <v>608</v>
      </c>
      <c r="O1048" s="66">
        <f t="shared" si="116"/>
        <v>1418</v>
      </c>
      <c r="P1048" s="66"/>
      <c r="Q1048" s="66">
        <f t="shared" si="117"/>
        <v>4280</v>
      </c>
      <c r="R1048" s="95">
        <v>1207</v>
      </c>
      <c r="S1048" s="66">
        <f t="shared" si="118"/>
        <v>3098</v>
      </c>
      <c r="T1048" s="95">
        <v>18793</v>
      </c>
      <c r="U1048" s="67" t="s">
        <v>204</v>
      </c>
      <c r="V1048" s="68" t="s">
        <v>315</v>
      </c>
    </row>
    <row r="1049" spans="1:22" hidden="1">
      <c r="A1049" s="84">
        <v>1043</v>
      </c>
      <c r="B1049" s="84" t="s">
        <v>929</v>
      </c>
      <c r="C1049" s="84" t="s">
        <v>70</v>
      </c>
      <c r="D1049" s="84" t="s">
        <v>964</v>
      </c>
      <c r="E1049" s="86" t="s">
        <v>925</v>
      </c>
      <c r="F1049" s="87">
        <v>45444</v>
      </c>
      <c r="G1049" s="87">
        <v>45627</v>
      </c>
      <c r="H1049" s="95">
        <v>70000</v>
      </c>
      <c r="I1049" s="95">
        <v>5368.48</v>
      </c>
      <c r="J1049" s="88">
        <v>25</v>
      </c>
      <c r="K1049" s="68">
        <f t="shared" si="119"/>
        <v>2009</v>
      </c>
      <c r="L1049" s="66">
        <f t="shared" si="113"/>
        <v>4970</v>
      </c>
      <c r="M1049" s="66">
        <f t="shared" si="114"/>
        <v>910</v>
      </c>
      <c r="N1049" s="68">
        <f t="shared" si="115"/>
        <v>2128</v>
      </c>
      <c r="O1049" s="66">
        <f t="shared" si="116"/>
        <v>4963</v>
      </c>
      <c r="P1049" s="66"/>
      <c r="Q1049" s="66">
        <f t="shared" si="117"/>
        <v>14980</v>
      </c>
      <c r="R1049" s="95">
        <v>9530.48</v>
      </c>
      <c r="S1049" s="66">
        <f t="shared" si="118"/>
        <v>10843</v>
      </c>
      <c r="T1049" s="95">
        <v>60469.52</v>
      </c>
      <c r="U1049" s="67" t="s">
        <v>204</v>
      </c>
      <c r="V1049" s="68" t="s">
        <v>315</v>
      </c>
    </row>
    <row r="1050" spans="1:22" hidden="1">
      <c r="A1050" s="84">
        <v>1044</v>
      </c>
      <c r="B1050" s="84" t="s">
        <v>285</v>
      </c>
      <c r="C1050" s="84" t="s">
        <v>26</v>
      </c>
      <c r="D1050" s="84" t="s">
        <v>764</v>
      </c>
      <c r="E1050" s="86" t="s">
        <v>925</v>
      </c>
      <c r="F1050" s="87">
        <v>45383</v>
      </c>
      <c r="G1050" s="87">
        <v>45597</v>
      </c>
      <c r="H1050" s="95">
        <v>20000</v>
      </c>
      <c r="I1050" s="94">
        <v>0</v>
      </c>
      <c r="J1050" s="88">
        <v>25</v>
      </c>
      <c r="K1050" s="68">
        <f t="shared" si="119"/>
        <v>574</v>
      </c>
      <c r="L1050" s="66">
        <f t="shared" si="113"/>
        <v>1419.9999999999998</v>
      </c>
      <c r="M1050" s="66">
        <f t="shared" si="114"/>
        <v>260</v>
      </c>
      <c r="N1050" s="68">
        <f t="shared" si="115"/>
        <v>608</v>
      </c>
      <c r="O1050" s="66">
        <f t="shared" si="116"/>
        <v>1418</v>
      </c>
      <c r="P1050" s="66"/>
      <c r="Q1050" s="66">
        <f t="shared" si="117"/>
        <v>4280</v>
      </c>
      <c r="R1050" s="95">
        <v>1307</v>
      </c>
      <c r="S1050" s="66">
        <f t="shared" si="118"/>
        <v>3098</v>
      </c>
      <c r="T1050" s="95">
        <v>18693</v>
      </c>
      <c r="U1050" s="67" t="s">
        <v>204</v>
      </c>
      <c r="V1050" s="68" t="s">
        <v>315</v>
      </c>
    </row>
    <row r="1051" spans="1:22" ht="19.5" hidden="1" customHeight="1">
      <c r="A1051" s="84">
        <v>1045</v>
      </c>
      <c r="B1051" s="84" t="s">
        <v>915</v>
      </c>
      <c r="C1051" s="84" t="s">
        <v>5</v>
      </c>
      <c r="D1051" s="84" t="s">
        <v>243</v>
      </c>
      <c r="E1051" s="86" t="s">
        <v>925</v>
      </c>
      <c r="F1051" s="87">
        <v>45383</v>
      </c>
      <c r="G1051" s="87">
        <v>45597</v>
      </c>
      <c r="H1051" s="95">
        <v>160000</v>
      </c>
      <c r="I1051" s="95">
        <v>26218.87</v>
      </c>
      <c r="J1051" s="88">
        <v>25</v>
      </c>
      <c r="K1051" s="68">
        <f t="shared" si="119"/>
        <v>4592</v>
      </c>
      <c r="L1051" s="66">
        <f t="shared" si="113"/>
        <v>11359.999999999998</v>
      </c>
      <c r="M1051" s="66">
        <f t="shared" si="114"/>
        <v>2080</v>
      </c>
      <c r="N1051" s="68">
        <f t="shared" si="115"/>
        <v>4864</v>
      </c>
      <c r="O1051" s="66">
        <f t="shared" si="116"/>
        <v>11344</v>
      </c>
      <c r="P1051" s="66"/>
      <c r="Q1051" s="66">
        <f t="shared" si="117"/>
        <v>34240</v>
      </c>
      <c r="R1051" s="95">
        <v>35699.870000000003</v>
      </c>
      <c r="S1051" s="66">
        <f t="shared" si="118"/>
        <v>24784</v>
      </c>
      <c r="T1051" s="95">
        <v>124300.13</v>
      </c>
      <c r="U1051" s="67" t="s">
        <v>204</v>
      </c>
      <c r="V1051" s="68" t="s">
        <v>315</v>
      </c>
    </row>
    <row r="1052" spans="1:22" ht="20.25" hidden="1" customHeight="1">
      <c r="A1052" s="84">
        <v>1046</v>
      </c>
      <c r="B1052" s="84" t="s">
        <v>1091</v>
      </c>
      <c r="C1052" s="84" t="s">
        <v>1111</v>
      </c>
      <c r="D1052" s="84" t="s">
        <v>227</v>
      </c>
      <c r="E1052" s="86" t="s">
        <v>972</v>
      </c>
      <c r="F1052" s="87">
        <v>45383</v>
      </c>
      <c r="G1052" s="87">
        <v>45597</v>
      </c>
      <c r="H1052" s="95">
        <v>28000</v>
      </c>
      <c r="I1052" s="94">
        <v>0</v>
      </c>
      <c r="J1052" s="88">
        <v>25</v>
      </c>
      <c r="K1052" s="68">
        <f t="shared" si="119"/>
        <v>803.6</v>
      </c>
      <c r="L1052" s="66">
        <f t="shared" si="113"/>
        <v>1987.9999999999998</v>
      </c>
      <c r="M1052" s="66">
        <f t="shared" si="114"/>
        <v>364</v>
      </c>
      <c r="N1052" s="68">
        <f t="shared" si="115"/>
        <v>851.2</v>
      </c>
      <c r="O1052" s="66">
        <f t="shared" si="116"/>
        <v>1985.2</v>
      </c>
      <c r="P1052" s="90"/>
      <c r="Q1052" s="66">
        <f t="shared" si="117"/>
        <v>5992</v>
      </c>
      <c r="R1052" s="95">
        <v>1679.8</v>
      </c>
      <c r="S1052" s="66">
        <f t="shared" si="118"/>
        <v>4337.2</v>
      </c>
      <c r="T1052" s="95">
        <v>26320.2</v>
      </c>
      <c r="U1052" s="67" t="s">
        <v>204</v>
      </c>
      <c r="V1052" s="91" t="s">
        <v>315</v>
      </c>
    </row>
    <row r="1053" spans="1:22" ht="18.75" hidden="1" customHeight="1">
      <c r="A1053" s="84">
        <v>1047</v>
      </c>
      <c r="B1053" s="84" t="s">
        <v>324</v>
      </c>
      <c r="C1053" s="84" t="s">
        <v>303</v>
      </c>
      <c r="D1053" s="84" t="s">
        <v>211</v>
      </c>
      <c r="E1053" s="86" t="s">
        <v>925</v>
      </c>
      <c r="F1053" s="87">
        <v>45383</v>
      </c>
      <c r="G1053" s="87">
        <v>45597</v>
      </c>
      <c r="H1053" s="95">
        <v>65000</v>
      </c>
      <c r="I1053" s="95">
        <v>4427.58</v>
      </c>
      <c r="J1053" s="88">
        <v>25</v>
      </c>
      <c r="K1053" s="68">
        <f t="shared" si="119"/>
        <v>1865.5</v>
      </c>
      <c r="L1053" s="66">
        <f t="shared" si="113"/>
        <v>4615</v>
      </c>
      <c r="M1053" s="66">
        <f t="shared" si="114"/>
        <v>845</v>
      </c>
      <c r="N1053" s="68">
        <f t="shared" si="115"/>
        <v>1976</v>
      </c>
      <c r="O1053" s="66">
        <f t="shared" si="116"/>
        <v>4608.5</v>
      </c>
      <c r="P1053" s="66"/>
      <c r="Q1053" s="66">
        <f t="shared" si="117"/>
        <v>13910</v>
      </c>
      <c r="R1053" s="95">
        <v>24191.97</v>
      </c>
      <c r="S1053" s="66">
        <f t="shared" si="118"/>
        <v>10068.5</v>
      </c>
      <c r="T1053" s="95">
        <v>40808.03</v>
      </c>
      <c r="U1053" s="67" t="s">
        <v>204</v>
      </c>
      <c r="V1053" s="68" t="s">
        <v>315</v>
      </c>
    </row>
    <row r="1054" spans="1:22" ht="19.5" hidden="1" customHeight="1">
      <c r="A1054" s="84">
        <v>1048</v>
      </c>
      <c r="B1054" s="84" t="s">
        <v>486</v>
      </c>
      <c r="C1054" s="84" t="s">
        <v>494</v>
      </c>
      <c r="D1054" s="84" t="s">
        <v>218</v>
      </c>
      <c r="E1054" s="86" t="s">
        <v>925</v>
      </c>
      <c r="F1054" s="87">
        <v>45504</v>
      </c>
      <c r="G1054" s="87">
        <v>45869</v>
      </c>
      <c r="H1054" s="95">
        <v>40000</v>
      </c>
      <c r="I1054" s="94">
        <v>442.65</v>
      </c>
      <c r="J1054" s="88">
        <v>25</v>
      </c>
      <c r="K1054" s="68">
        <f t="shared" si="119"/>
        <v>1148</v>
      </c>
      <c r="L1054" s="66">
        <f t="shared" si="113"/>
        <v>2839.9999999999995</v>
      </c>
      <c r="M1054" s="66">
        <f t="shared" si="114"/>
        <v>520</v>
      </c>
      <c r="N1054" s="68">
        <f t="shared" si="115"/>
        <v>1216</v>
      </c>
      <c r="O1054" s="66">
        <f t="shared" si="116"/>
        <v>2836</v>
      </c>
      <c r="P1054" s="66"/>
      <c r="Q1054" s="66">
        <f t="shared" si="117"/>
        <v>8560</v>
      </c>
      <c r="R1054" s="95">
        <v>2931.65</v>
      </c>
      <c r="S1054" s="66">
        <f t="shared" si="118"/>
        <v>6196</v>
      </c>
      <c r="T1054" s="95">
        <v>37068.35</v>
      </c>
      <c r="U1054" s="67" t="s">
        <v>204</v>
      </c>
      <c r="V1054" s="68" t="s">
        <v>315</v>
      </c>
    </row>
    <row r="1055" spans="1:22" ht="19.5" hidden="1" customHeight="1">
      <c r="A1055" s="84">
        <v>1049</v>
      </c>
      <c r="B1055" s="84" t="s">
        <v>1373</v>
      </c>
      <c r="C1055" s="84" t="s">
        <v>1421</v>
      </c>
      <c r="D1055" s="84" t="s">
        <v>694</v>
      </c>
      <c r="E1055" s="86" t="s">
        <v>972</v>
      </c>
      <c r="F1055" s="87">
        <v>45474</v>
      </c>
      <c r="G1055" s="87">
        <v>45809</v>
      </c>
      <c r="H1055" s="95">
        <v>10000</v>
      </c>
      <c r="I1055" s="94">
        <v>0</v>
      </c>
      <c r="J1055" s="88">
        <v>25</v>
      </c>
      <c r="K1055" s="68">
        <f t="shared" si="119"/>
        <v>287</v>
      </c>
      <c r="L1055" s="66">
        <f t="shared" si="113"/>
        <v>709.99999999999989</v>
      </c>
      <c r="M1055" s="66">
        <f t="shared" si="114"/>
        <v>130</v>
      </c>
      <c r="N1055" s="68">
        <f t="shared" si="115"/>
        <v>304</v>
      </c>
      <c r="O1055" s="66">
        <f t="shared" si="116"/>
        <v>709</v>
      </c>
      <c r="P1055" s="66"/>
      <c r="Q1055" s="66">
        <f t="shared" si="117"/>
        <v>2140</v>
      </c>
      <c r="R1055" s="94">
        <v>616</v>
      </c>
      <c r="S1055" s="66">
        <f t="shared" si="118"/>
        <v>1549</v>
      </c>
      <c r="T1055" s="95">
        <v>9384</v>
      </c>
      <c r="U1055" s="67" t="s">
        <v>204</v>
      </c>
      <c r="V1055" s="68" t="s">
        <v>315</v>
      </c>
    </row>
    <row r="1056" spans="1:22" ht="19.5" hidden="1" customHeight="1">
      <c r="A1056" s="84">
        <v>1050</v>
      </c>
      <c r="B1056" s="84" t="s">
        <v>1374</v>
      </c>
      <c r="C1056" s="84" t="s">
        <v>8</v>
      </c>
      <c r="D1056" s="84" t="s">
        <v>725</v>
      </c>
      <c r="E1056" s="86" t="s">
        <v>972</v>
      </c>
      <c r="F1056" s="87">
        <v>45474</v>
      </c>
      <c r="G1056" s="87">
        <v>45809</v>
      </c>
      <c r="H1056" s="95">
        <v>10000</v>
      </c>
      <c r="I1056" s="94">
        <v>0</v>
      </c>
      <c r="J1056" s="88">
        <v>25</v>
      </c>
      <c r="K1056" s="68">
        <f t="shared" si="119"/>
        <v>287</v>
      </c>
      <c r="L1056" s="66">
        <f t="shared" si="113"/>
        <v>709.99999999999989</v>
      </c>
      <c r="M1056" s="66">
        <f t="shared" si="114"/>
        <v>130</v>
      </c>
      <c r="N1056" s="68">
        <f t="shared" si="115"/>
        <v>304</v>
      </c>
      <c r="O1056" s="66">
        <f t="shared" si="116"/>
        <v>709</v>
      </c>
      <c r="P1056" s="66"/>
      <c r="Q1056" s="66">
        <f t="shared" si="117"/>
        <v>2140</v>
      </c>
      <c r="R1056" s="94">
        <v>616</v>
      </c>
      <c r="S1056" s="66">
        <f t="shared" si="118"/>
        <v>1549</v>
      </c>
      <c r="T1056" s="95">
        <v>9384</v>
      </c>
      <c r="U1056" s="67" t="s">
        <v>204</v>
      </c>
      <c r="V1056" s="68" t="s">
        <v>315</v>
      </c>
    </row>
    <row r="1057" spans="1:22" ht="20.25" hidden="1" customHeight="1">
      <c r="A1057" s="84">
        <v>1051</v>
      </c>
      <c r="B1057" s="84" t="s">
        <v>340</v>
      </c>
      <c r="C1057" s="84" t="s">
        <v>87</v>
      </c>
      <c r="D1057" s="84" t="s">
        <v>244</v>
      </c>
      <c r="E1057" s="86" t="s">
        <v>925</v>
      </c>
      <c r="F1057" s="87">
        <v>45383</v>
      </c>
      <c r="G1057" s="87">
        <v>45597</v>
      </c>
      <c r="H1057" s="95">
        <v>25000</v>
      </c>
      <c r="I1057" s="94">
        <v>0</v>
      </c>
      <c r="J1057" s="88">
        <v>25</v>
      </c>
      <c r="K1057" s="68">
        <f t="shared" si="119"/>
        <v>717.5</v>
      </c>
      <c r="L1057" s="66">
        <f t="shared" si="113"/>
        <v>1774.9999999999998</v>
      </c>
      <c r="M1057" s="66">
        <f t="shared" si="114"/>
        <v>325</v>
      </c>
      <c r="N1057" s="68">
        <f t="shared" si="115"/>
        <v>760</v>
      </c>
      <c r="O1057" s="66">
        <f t="shared" si="116"/>
        <v>1772.5000000000002</v>
      </c>
      <c r="P1057" s="66"/>
      <c r="Q1057" s="66">
        <f t="shared" si="117"/>
        <v>5350</v>
      </c>
      <c r="R1057" s="95">
        <v>6559.32</v>
      </c>
      <c r="S1057" s="66">
        <f t="shared" si="118"/>
        <v>3872.5</v>
      </c>
      <c r="T1057" s="95">
        <v>18440.68</v>
      </c>
      <c r="U1057" s="67" t="s">
        <v>204</v>
      </c>
      <c r="V1057" s="68" t="s">
        <v>315</v>
      </c>
    </row>
    <row r="1058" spans="1:22" ht="20.25" hidden="1" customHeight="1">
      <c r="A1058" s="84">
        <v>1052</v>
      </c>
      <c r="B1058" s="84" t="s">
        <v>82</v>
      </c>
      <c r="C1058" s="84" t="s">
        <v>6</v>
      </c>
      <c r="D1058" s="84" t="s">
        <v>1139</v>
      </c>
      <c r="E1058" s="86" t="s">
        <v>925</v>
      </c>
      <c r="F1058" s="87">
        <v>45444</v>
      </c>
      <c r="G1058" s="87">
        <v>45627</v>
      </c>
      <c r="H1058" s="95">
        <v>120000</v>
      </c>
      <c r="I1058" s="95">
        <v>16809.87</v>
      </c>
      <c r="J1058" s="88">
        <v>25</v>
      </c>
      <c r="K1058" s="68">
        <f t="shared" si="119"/>
        <v>3444</v>
      </c>
      <c r="L1058" s="66">
        <f t="shared" si="113"/>
        <v>8520</v>
      </c>
      <c r="M1058" s="66">
        <f t="shared" si="114"/>
        <v>1560</v>
      </c>
      <c r="N1058" s="68">
        <f t="shared" si="115"/>
        <v>3648</v>
      </c>
      <c r="O1058" s="66">
        <f t="shared" si="116"/>
        <v>8508</v>
      </c>
      <c r="P1058" s="66"/>
      <c r="Q1058" s="66">
        <f t="shared" si="117"/>
        <v>25680</v>
      </c>
      <c r="R1058" s="95">
        <v>26526.87</v>
      </c>
      <c r="S1058" s="66">
        <f t="shared" si="118"/>
        <v>18588</v>
      </c>
      <c r="T1058" s="95">
        <v>93473.13</v>
      </c>
      <c r="U1058" s="67" t="s">
        <v>204</v>
      </c>
      <c r="V1058" s="68" t="s">
        <v>315</v>
      </c>
    </row>
    <row r="1059" spans="1:22" ht="20.25" hidden="1" customHeight="1">
      <c r="A1059" s="84">
        <v>1053</v>
      </c>
      <c r="B1059" s="84" t="s">
        <v>954</v>
      </c>
      <c r="C1059" s="84" t="s">
        <v>304</v>
      </c>
      <c r="D1059" s="84" t="s">
        <v>964</v>
      </c>
      <c r="E1059" s="86" t="s">
        <v>925</v>
      </c>
      <c r="F1059" s="87">
        <v>45412</v>
      </c>
      <c r="G1059" s="87">
        <v>45656</v>
      </c>
      <c r="H1059" s="95">
        <v>35000</v>
      </c>
      <c r="I1059" s="94">
        <v>0</v>
      </c>
      <c r="J1059" s="88">
        <v>25</v>
      </c>
      <c r="K1059" s="68">
        <f t="shared" si="119"/>
        <v>1004.5</v>
      </c>
      <c r="L1059" s="66">
        <f t="shared" si="113"/>
        <v>2485</v>
      </c>
      <c r="M1059" s="66">
        <f t="shared" si="114"/>
        <v>455</v>
      </c>
      <c r="N1059" s="68">
        <f t="shared" si="115"/>
        <v>1064</v>
      </c>
      <c r="O1059" s="66">
        <f t="shared" si="116"/>
        <v>2481.5</v>
      </c>
      <c r="P1059" s="66"/>
      <c r="Q1059" s="66">
        <f t="shared" si="117"/>
        <v>7490</v>
      </c>
      <c r="R1059" s="95">
        <v>2093.5</v>
      </c>
      <c r="S1059" s="66">
        <f t="shared" si="118"/>
        <v>5421.5</v>
      </c>
      <c r="T1059" s="95">
        <v>32906.5</v>
      </c>
      <c r="U1059" s="67" t="s">
        <v>204</v>
      </c>
      <c r="V1059" s="68" t="s">
        <v>315</v>
      </c>
    </row>
    <row r="1060" spans="1:22" ht="20.25" hidden="1" customHeight="1">
      <c r="A1060" s="84">
        <v>1054</v>
      </c>
      <c r="B1060" s="84" t="s">
        <v>1375</v>
      </c>
      <c r="C1060" s="84" t="s">
        <v>8</v>
      </c>
      <c r="D1060" s="84" t="s">
        <v>688</v>
      </c>
      <c r="E1060" s="86" t="s">
        <v>972</v>
      </c>
      <c r="F1060" s="87">
        <v>45474</v>
      </c>
      <c r="G1060" s="87">
        <v>45809</v>
      </c>
      <c r="H1060" s="95">
        <v>12000</v>
      </c>
      <c r="I1060" s="94">
        <v>0</v>
      </c>
      <c r="J1060" s="88">
        <v>25</v>
      </c>
      <c r="K1060" s="68">
        <f t="shared" si="119"/>
        <v>344.4</v>
      </c>
      <c r="L1060" s="66">
        <f t="shared" si="113"/>
        <v>851.99999999999989</v>
      </c>
      <c r="M1060" s="66">
        <f t="shared" si="114"/>
        <v>156</v>
      </c>
      <c r="N1060" s="68">
        <f t="shared" si="115"/>
        <v>364.8</v>
      </c>
      <c r="O1060" s="66">
        <f t="shared" si="116"/>
        <v>850.80000000000007</v>
      </c>
      <c r="P1060" s="66"/>
      <c r="Q1060" s="66">
        <f t="shared" si="117"/>
        <v>2568</v>
      </c>
      <c r="R1060" s="94">
        <v>734.2</v>
      </c>
      <c r="S1060" s="66">
        <f t="shared" si="118"/>
        <v>1858.8</v>
      </c>
      <c r="T1060" s="95">
        <v>11265.8</v>
      </c>
      <c r="U1060" s="67" t="s">
        <v>204</v>
      </c>
      <c r="V1060" s="68" t="s">
        <v>315</v>
      </c>
    </row>
    <row r="1061" spans="1:22" ht="20.25" hidden="1" customHeight="1">
      <c r="A1061" s="84">
        <v>1055</v>
      </c>
      <c r="B1061" s="84" t="s">
        <v>328</v>
      </c>
      <c r="C1061" s="84" t="s">
        <v>465</v>
      </c>
      <c r="D1061" s="84" t="s">
        <v>461</v>
      </c>
      <c r="E1061" s="86" t="s">
        <v>925</v>
      </c>
      <c r="F1061" s="87">
        <v>45413</v>
      </c>
      <c r="G1061" s="87">
        <v>45597</v>
      </c>
      <c r="H1061" s="95">
        <v>120000</v>
      </c>
      <c r="I1061" s="95">
        <v>16809.87</v>
      </c>
      <c r="J1061" s="88">
        <v>25</v>
      </c>
      <c r="K1061" s="68">
        <f t="shared" si="119"/>
        <v>3444</v>
      </c>
      <c r="L1061" s="66">
        <f t="shared" si="113"/>
        <v>8520</v>
      </c>
      <c r="M1061" s="66">
        <f t="shared" si="114"/>
        <v>1560</v>
      </c>
      <c r="N1061" s="68">
        <f t="shared" si="115"/>
        <v>3648</v>
      </c>
      <c r="O1061" s="66">
        <f t="shared" si="116"/>
        <v>8508</v>
      </c>
      <c r="P1061" s="68"/>
      <c r="Q1061" s="66">
        <f t="shared" si="117"/>
        <v>25680</v>
      </c>
      <c r="R1061" s="95">
        <v>24026.87</v>
      </c>
      <c r="S1061" s="66">
        <f t="shared" si="118"/>
        <v>18588</v>
      </c>
      <c r="T1061" s="95">
        <v>95973.13</v>
      </c>
      <c r="U1061" s="67" t="s">
        <v>204</v>
      </c>
      <c r="V1061" s="68" t="s">
        <v>315</v>
      </c>
    </row>
    <row r="1062" spans="1:22" ht="20.25" hidden="1" customHeight="1">
      <c r="A1062" s="84">
        <v>1056</v>
      </c>
      <c r="B1062" s="84" t="s">
        <v>1604</v>
      </c>
      <c r="C1062" s="84" t="s">
        <v>1110</v>
      </c>
      <c r="D1062" s="84" t="s">
        <v>227</v>
      </c>
      <c r="E1062" s="86" t="s">
        <v>972</v>
      </c>
      <c r="F1062" s="87">
        <v>45444</v>
      </c>
      <c r="G1062" s="87">
        <v>45627</v>
      </c>
      <c r="H1062" s="95">
        <v>25000</v>
      </c>
      <c r="I1062" s="94">
        <v>0</v>
      </c>
      <c r="J1062" s="88">
        <v>25</v>
      </c>
      <c r="K1062" s="68">
        <f t="shared" si="119"/>
        <v>717.5</v>
      </c>
      <c r="L1062" s="66">
        <f t="shared" si="113"/>
        <v>1774.9999999999998</v>
      </c>
      <c r="M1062" s="66">
        <f t="shared" si="114"/>
        <v>325</v>
      </c>
      <c r="N1062" s="68">
        <f t="shared" si="115"/>
        <v>760</v>
      </c>
      <c r="O1062" s="66">
        <f t="shared" si="116"/>
        <v>1772.5000000000002</v>
      </c>
      <c r="P1062" s="68"/>
      <c r="Q1062" s="66">
        <f t="shared" si="117"/>
        <v>5350</v>
      </c>
      <c r="R1062" s="95">
        <v>1502.5</v>
      </c>
      <c r="S1062" s="66">
        <f t="shared" si="118"/>
        <v>3872.5</v>
      </c>
      <c r="T1062" s="95">
        <v>23497.5</v>
      </c>
      <c r="U1062" s="67" t="s">
        <v>204</v>
      </c>
      <c r="V1062" s="68" t="s">
        <v>316</v>
      </c>
    </row>
    <row r="1063" spans="1:22" ht="20.25" hidden="1" customHeight="1">
      <c r="A1063" s="84">
        <v>1057</v>
      </c>
      <c r="B1063" s="84" t="s">
        <v>1128</v>
      </c>
      <c r="C1063" s="84" t="s">
        <v>8</v>
      </c>
      <c r="D1063" s="84" t="s">
        <v>227</v>
      </c>
      <c r="E1063" s="86" t="s">
        <v>972</v>
      </c>
      <c r="F1063" s="87">
        <v>45444</v>
      </c>
      <c r="G1063" s="87">
        <v>45627</v>
      </c>
      <c r="H1063" s="95">
        <v>20000</v>
      </c>
      <c r="I1063" s="94">
        <v>0</v>
      </c>
      <c r="J1063" s="88">
        <v>25</v>
      </c>
      <c r="K1063" s="68">
        <f t="shared" si="119"/>
        <v>574</v>
      </c>
      <c r="L1063" s="66">
        <f t="shared" si="113"/>
        <v>1419.9999999999998</v>
      </c>
      <c r="M1063" s="66">
        <f t="shared" si="114"/>
        <v>260</v>
      </c>
      <c r="N1063" s="68">
        <f t="shared" si="115"/>
        <v>608</v>
      </c>
      <c r="O1063" s="66">
        <f t="shared" si="116"/>
        <v>1418</v>
      </c>
      <c r="P1063" s="66"/>
      <c r="Q1063" s="66">
        <f t="shared" si="117"/>
        <v>4280</v>
      </c>
      <c r="R1063" s="95">
        <v>1207</v>
      </c>
      <c r="S1063" s="66">
        <f t="shared" si="118"/>
        <v>3098</v>
      </c>
      <c r="T1063" s="95">
        <v>18793</v>
      </c>
      <c r="U1063" s="67" t="s">
        <v>204</v>
      </c>
      <c r="V1063" s="68" t="s">
        <v>315</v>
      </c>
    </row>
    <row r="1064" spans="1:22" ht="18.75" hidden="1" customHeight="1">
      <c r="A1064" s="84">
        <v>1058</v>
      </c>
      <c r="B1064" s="84" t="s">
        <v>605</v>
      </c>
      <c r="C1064" s="84" t="s">
        <v>613</v>
      </c>
      <c r="D1064" s="84" t="s">
        <v>313</v>
      </c>
      <c r="E1064" s="86" t="s">
        <v>925</v>
      </c>
      <c r="F1064" s="87">
        <v>45383</v>
      </c>
      <c r="G1064" s="87">
        <v>45597</v>
      </c>
      <c r="H1064" s="95">
        <v>40000</v>
      </c>
      <c r="I1064" s="94">
        <v>185.33</v>
      </c>
      <c r="J1064" s="88">
        <v>25</v>
      </c>
      <c r="K1064" s="68">
        <f t="shared" si="119"/>
        <v>1148</v>
      </c>
      <c r="L1064" s="66">
        <f t="shared" si="113"/>
        <v>2839.9999999999995</v>
      </c>
      <c r="M1064" s="66">
        <f t="shared" si="114"/>
        <v>520</v>
      </c>
      <c r="N1064" s="68">
        <f t="shared" si="115"/>
        <v>1216</v>
      </c>
      <c r="O1064" s="66">
        <f t="shared" si="116"/>
        <v>2836</v>
      </c>
      <c r="P1064" s="66"/>
      <c r="Q1064" s="66">
        <f t="shared" si="117"/>
        <v>8560</v>
      </c>
      <c r="R1064" s="95">
        <v>4389.79</v>
      </c>
      <c r="S1064" s="66">
        <f t="shared" si="118"/>
        <v>6196</v>
      </c>
      <c r="T1064" s="95">
        <v>35610.21</v>
      </c>
      <c r="U1064" s="67" t="s">
        <v>204</v>
      </c>
      <c r="V1064" s="68" t="s">
        <v>315</v>
      </c>
    </row>
    <row r="1065" spans="1:22" ht="21.75" hidden="1" customHeight="1">
      <c r="A1065" s="84">
        <v>1059</v>
      </c>
      <c r="B1065" s="84" t="s">
        <v>115</v>
      </c>
      <c r="C1065" s="84" t="s">
        <v>26</v>
      </c>
      <c r="D1065" s="84" t="s">
        <v>588</v>
      </c>
      <c r="E1065" s="86" t="s">
        <v>925</v>
      </c>
      <c r="F1065" s="87">
        <v>45383</v>
      </c>
      <c r="G1065" s="87">
        <v>45597</v>
      </c>
      <c r="H1065" s="95">
        <v>20000</v>
      </c>
      <c r="I1065" s="94">
        <v>0</v>
      </c>
      <c r="J1065" s="88">
        <v>25</v>
      </c>
      <c r="K1065" s="68">
        <f t="shared" si="119"/>
        <v>574</v>
      </c>
      <c r="L1065" s="66">
        <f t="shared" si="113"/>
        <v>1419.9999999999998</v>
      </c>
      <c r="M1065" s="66">
        <f t="shared" si="114"/>
        <v>260</v>
      </c>
      <c r="N1065" s="68">
        <f t="shared" si="115"/>
        <v>608</v>
      </c>
      <c r="O1065" s="66">
        <f t="shared" si="116"/>
        <v>1418</v>
      </c>
      <c r="P1065" s="66"/>
      <c r="Q1065" s="66">
        <f t="shared" si="117"/>
        <v>4280</v>
      </c>
      <c r="R1065" s="95">
        <v>1207</v>
      </c>
      <c r="S1065" s="66">
        <f t="shared" si="118"/>
        <v>3098</v>
      </c>
      <c r="T1065" s="95">
        <v>18793</v>
      </c>
      <c r="U1065" s="67" t="s">
        <v>204</v>
      </c>
      <c r="V1065" s="68" t="s">
        <v>315</v>
      </c>
    </row>
    <row r="1066" spans="1:22" ht="21.75" hidden="1" customHeight="1">
      <c r="A1066" s="84">
        <v>1060</v>
      </c>
      <c r="B1066" s="84" t="s">
        <v>1544</v>
      </c>
      <c r="C1066" s="84" t="s">
        <v>1567</v>
      </c>
      <c r="D1066" s="84" t="s">
        <v>1568</v>
      </c>
      <c r="E1066" s="86" t="s">
        <v>972</v>
      </c>
      <c r="F1066" s="87">
        <v>45505</v>
      </c>
      <c r="G1066" s="87">
        <v>45689</v>
      </c>
      <c r="H1066" s="95">
        <v>13000</v>
      </c>
      <c r="I1066" s="94">
        <v>0</v>
      </c>
      <c r="J1066" s="88">
        <v>25</v>
      </c>
      <c r="K1066" s="68">
        <f t="shared" si="119"/>
        <v>373.1</v>
      </c>
      <c r="L1066" s="66">
        <f t="shared" si="113"/>
        <v>922.99999999999989</v>
      </c>
      <c r="M1066" s="66">
        <f t="shared" si="114"/>
        <v>169</v>
      </c>
      <c r="N1066" s="68">
        <f t="shared" si="115"/>
        <v>395.2</v>
      </c>
      <c r="O1066" s="66">
        <f t="shared" si="116"/>
        <v>921.7</v>
      </c>
      <c r="P1066" s="93"/>
      <c r="Q1066" s="66">
        <f t="shared" si="117"/>
        <v>2782</v>
      </c>
      <c r="R1066" s="94">
        <v>793.3</v>
      </c>
      <c r="S1066" s="66">
        <f t="shared" si="118"/>
        <v>2013.7</v>
      </c>
      <c r="T1066" s="95">
        <v>12206.7</v>
      </c>
      <c r="U1066" s="67" t="s">
        <v>204</v>
      </c>
      <c r="V1066" s="91" t="s">
        <v>316</v>
      </c>
    </row>
    <row r="1067" spans="1:22" ht="18.75" hidden="1" customHeight="1">
      <c r="A1067" s="84">
        <v>1061</v>
      </c>
      <c r="B1067" s="84" t="s">
        <v>606</v>
      </c>
      <c r="C1067" s="84" t="s">
        <v>26</v>
      </c>
      <c r="D1067" s="84" t="s">
        <v>615</v>
      </c>
      <c r="E1067" s="86" t="s">
        <v>925</v>
      </c>
      <c r="F1067" s="87">
        <v>45383</v>
      </c>
      <c r="G1067" s="87">
        <v>45597</v>
      </c>
      <c r="H1067" s="95">
        <v>20000</v>
      </c>
      <c r="I1067" s="94">
        <v>0</v>
      </c>
      <c r="J1067" s="88">
        <v>25</v>
      </c>
      <c r="K1067" s="68">
        <f t="shared" si="119"/>
        <v>574</v>
      </c>
      <c r="L1067" s="66">
        <f t="shared" si="113"/>
        <v>1419.9999999999998</v>
      </c>
      <c r="M1067" s="66">
        <f t="shared" si="114"/>
        <v>260</v>
      </c>
      <c r="N1067" s="68">
        <f t="shared" si="115"/>
        <v>608</v>
      </c>
      <c r="O1067" s="66">
        <f t="shared" si="116"/>
        <v>1418</v>
      </c>
      <c r="P1067" s="66"/>
      <c r="Q1067" s="66">
        <f t="shared" si="117"/>
        <v>4280</v>
      </c>
      <c r="R1067" s="95">
        <v>1207</v>
      </c>
      <c r="S1067" s="66">
        <f t="shared" si="118"/>
        <v>3098</v>
      </c>
      <c r="T1067" s="95">
        <v>18793</v>
      </c>
      <c r="U1067" s="67" t="s">
        <v>204</v>
      </c>
      <c r="V1067" s="68" t="s">
        <v>315</v>
      </c>
    </row>
    <row r="1068" spans="1:22" ht="18.75" hidden="1" customHeight="1">
      <c r="A1068" s="84">
        <v>1062</v>
      </c>
      <c r="B1068" s="84" t="s">
        <v>1376</v>
      </c>
      <c r="C1068" s="84" t="s">
        <v>8</v>
      </c>
      <c r="D1068" s="84" t="s">
        <v>700</v>
      </c>
      <c r="E1068" s="86" t="s">
        <v>972</v>
      </c>
      <c r="F1068" s="87">
        <v>45474</v>
      </c>
      <c r="G1068" s="87">
        <v>45809</v>
      </c>
      <c r="H1068" s="95">
        <v>15000</v>
      </c>
      <c r="I1068" s="94">
        <v>0</v>
      </c>
      <c r="J1068" s="88">
        <v>25</v>
      </c>
      <c r="K1068" s="68">
        <f t="shared" si="119"/>
        <v>430.5</v>
      </c>
      <c r="L1068" s="66">
        <f t="shared" si="113"/>
        <v>1065</v>
      </c>
      <c r="M1068" s="66">
        <f t="shared" si="114"/>
        <v>195</v>
      </c>
      <c r="N1068" s="68">
        <f t="shared" si="115"/>
        <v>456</v>
      </c>
      <c r="O1068" s="66">
        <f t="shared" si="116"/>
        <v>1063.5</v>
      </c>
      <c r="P1068" s="66"/>
      <c r="Q1068" s="66">
        <f t="shared" si="117"/>
        <v>3210</v>
      </c>
      <c r="R1068" s="94">
        <v>911.5</v>
      </c>
      <c r="S1068" s="66">
        <f t="shared" si="118"/>
        <v>2323.5</v>
      </c>
      <c r="T1068" s="95">
        <v>14088.5</v>
      </c>
      <c r="U1068" s="67" t="s">
        <v>204</v>
      </c>
      <c r="V1068" s="68" t="s">
        <v>316</v>
      </c>
    </row>
    <row r="1069" spans="1:22" ht="18.75" hidden="1" customHeight="1">
      <c r="A1069" s="84">
        <v>1063</v>
      </c>
      <c r="B1069" s="84" t="s">
        <v>178</v>
      </c>
      <c r="C1069" s="84" t="s">
        <v>26</v>
      </c>
      <c r="D1069" s="84" t="s">
        <v>797</v>
      </c>
      <c r="E1069" s="86" t="s">
        <v>925</v>
      </c>
      <c r="F1069" s="87">
        <v>45444</v>
      </c>
      <c r="G1069" s="87">
        <v>45627</v>
      </c>
      <c r="H1069" s="95">
        <v>20000</v>
      </c>
      <c r="I1069" s="94">
        <v>0</v>
      </c>
      <c r="J1069" s="88">
        <v>25</v>
      </c>
      <c r="K1069" s="68">
        <f t="shared" si="119"/>
        <v>574</v>
      </c>
      <c r="L1069" s="66">
        <f t="shared" si="113"/>
        <v>1419.9999999999998</v>
      </c>
      <c r="M1069" s="66">
        <f t="shared" si="114"/>
        <v>260</v>
      </c>
      <c r="N1069" s="68">
        <f t="shared" si="115"/>
        <v>608</v>
      </c>
      <c r="O1069" s="66">
        <f t="shared" si="116"/>
        <v>1418</v>
      </c>
      <c r="P1069" s="66"/>
      <c r="Q1069" s="66">
        <f t="shared" si="117"/>
        <v>4280</v>
      </c>
      <c r="R1069" s="95">
        <v>1307</v>
      </c>
      <c r="S1069" s="66">
        <f t="shared" si="118"/>
        <v>3098</v>
      </c>
      <c r="T1069" s="95">
        <v>18693</v>
      </c>
      <c r="U1069" s="67" t="s">
        <v>204</v>
      </c>
      <c r="V1069" s="68" t="s">
        <v>316</v>
      </c>
    </row>
    <row r="1070" spans="1:22" ht="19.5" hidden="1" customHeight="1">
      <c r="A1070" s="84">
        <v>1064</v>
      </c>
      <c r="B1070" s="84" t="s">
        <v>916</v>
      </c>
      <c r="C1070" s="84" t="s">
        <v>26</v>
      </c>
      <c r="D1070" s="84" t="s">
        <v>821</v>
      </c>
      <c r="E1070" s="86" t="s">
        <v>925</v>
      </c>
      <c r="F1070" s="87">
        <v>45383</v>
      </c>
      <c r="G1070" s="87">
        <v>45597</v>
      </c>
      <c r="H1070" s="95">
        <v>20000</v>
      </c>
      <c r="I1070" s="94">
        <v>0</v>
      </c>
      <c r="J1070" s="88">
        <v>25</v>
      </c>
      <c r="K1070" s="68">
        <f t="shared" si="119"/>
        <v>574</v>
      </c>
      <c r="L1070" s="66">
        <f t="shared" si="113"/>
        <v>1419.9999999999998</v>
      </c>
      <c r="M1070" s="66">
        <f t="shared" si="114"/>
        <v>260</v>
      </c>
      <c r="N1070" s="68">
        <f t="shared" si="115"/>
        <v>608</v>
      </c>
      <c r="O1070" s="66">
        <f t="shared" si="116"/>
        <v>1418</v>
      </c>
      <c r="P1070" s="66"/>
      <c r="Q1070" s="66">
        <f t="shared" si="117"/>
        <v>4280</v>
      </c>
      <c r="R1070" s="95">
        <v>1207</v>
      </c>
      <c r="S1070" s="66">
        <f t="shared" si="118"/>
        <v>3098</v>
      </c>
      <c r="T1070" s="95">
        <v>18793</v>
      </c>
      <c r="U1070" s="67" t="s">
        <v>204</v>
      </c>
      <c r="V1070" s="68" t="s">
        <v>316</v>
      </c>
    </row>
    <row r="1071" spans="1:22" ht="19.5" hidden="1" customHeight="1">
      <c r="A1071" s="84">
        <v>1065</v>
      </c>
      <c r="B1071" s="84" t="s">
        <v>59</v>
      </c>
      <c r="C1071" s="84" t="s">
        <v>44</v>
      </c>
      <c r="D1071" s="84" t="s">
        <v>464</v>
      </c>
      <c r="E1071" s="86" t="s">
        <v>925</v>
      </c>
      <c r="F1071" s="87">
        <v>45412</v>
      </c>
      <c r="G1071" s="87">
        <v>45656</v>
      </c>
      <c r="H1071" s="95">
        <v>80000</v>
      </c>
      <c r="I1071" s="95">
        <v>7400.87</v>
      </c>
      <c r="J1071" s="88">
        <v>25</v>
      </c>
      <c r="K1071" s="68">
        <f t="shared" si="119"/>
        <v>2296</v>
      </c>
      <c r="L1071" s="66">
        <f t="shared" si="113"/>
        <v>5679.9999999999991</v>
      </c>
      <c r="M1071" s="66">
        <f t="shared" si="114"/>
        <v>1040</v>
      </c>
      <c r="N1071" s="68">
        <f t="shared" si="115"/>
        <v>2432</v>
      </c>
      <c r="O1071" s="66">
        <f t="shared" si="116"/>
        <v>5672</v>
      </c>
      <c r="P1071" s="66"/>
      <c r="Q1071" s="66">
        <f t="shared" si="117"/>
        <v>17120</v>
      </c>
      <c r="R1071" s="95">
        <v>13253.87</v>
      </c>
      <c r="S1071" s="66">
        <f t="shared" si="118"/>
        <v>12392</v>
      </c>
      <c r="T1071" s="95">
        <v>66746.13</v>
      </c>
      <c r="U1071" s="67" t="s">
        <v>204</v>
      </c>
      <c r="V1071" s="68" t="s">
        <v>316</v>
      </c>
    </row>
    <row r="1072" spans="1:22" ht="18.75" hidden="1" customHeight="1">
      <c r="A1072" s="84">
        <v>1066</v>
      </c>
      <c r="B1072" s="84" t="s">
        <v>390</v>
      </c>
      <c r="C1072" s="84" t="s">
        <v>102</v>
      </c>
      <c r="D1072" s="84" t="s">
        <v>218</v>
      </c>
      <c r="E1072" s="86" t="s">
        <v>925</v>
      </c>
      <c r="F1072" s="87">
        <v>45444</v>
      </c>
      <c r="G1072" s="87">
        <v>45627</v>
      </c>
      <c r="H1072" s="95">
        <v>51000</v>
      </c>
      <c r="I1072" s="95">
        <v>1995.14</v>
      </c>
      <c r="J1072" s="88">
        <v>25</v>
      </c>
      <c r="K1072" s="68">
        <f t="shared" si="119"/>
        <v>1463.7</v>
      </c>
      <c r="L1072" s="66">
        <f t="shared" si="113"/>
        <v>3620.9999999999995</v>
      </c>
      <c r="M1072" s="66">
        <f t="shared" si="114"/>
        <v>663</v>
      </c>
      <c r="N1072" s="68">
        <f t="shared" si="115"/>
        <v>1550.4</v>
      </c>
      <c r="O1072" s="66">
        <f t="shared" si="116"/>
        <v>3615.9</v>
      </c>
      <c r="P1072" s="66"/>
      <c r="Q1072" s="66">
        <f t="shared" si="117"/>
        <v>10914</v>
      </c>
      <c r="R1072" s="95">
        <v>5034.24</v>
      </c>
      <c r="S1072" s="66">
        <f t="shared" si="118"/>
        <v>7899.9</v>
      </c>
      <c r="T1072" s="95">
        <v>45965.760000000002</v>
      </c>
      <c r="U1072" s="67" t="s">
        <v>204</v>
      </c>
      <c r="V1072" s="68" t="s">
        <v>315</v>
      </c>
    </row>
    <row r="1073" spans="1:22" ht="18.75" hidden="1" customHeight="1">
      <c r="A1073" s="84">
        <v>1067</v>
      </c>
      <c r="B1073" s="84" t="s">
        <v>948</v>
      </c>
      <c r="C1073" s="84" t="s">
        <v>42</v>
      </c>
      <c r="D1073" s="84" t="s">
        <v>964</v>
      </c>
      <c r="E1073" s="86" t="s">
        <v>925</v>
      </c>
      <c r="F1073" s="87">
        <v>45383</v>
      </c>
      <c r="G1073" s="87">
        <v>45597</v>
      </c>
      <c r="H1073" s="95">
        <v>45000</v>
      </c>
      <c r="I1073" s="95">
        <v>1148.33</v>
      </c>
      <c r="J1073" s="88">
        <v>25</v>
      </c>
      <c r="K1073" s="68">
        <f t="shared" si="119"/>
        <v>1291.5</v>
      </c>
      <c r="L1073" s="66">
        <f t="shared" si="113"/>
        <v>3194.9999999999995</v>
      </c>
      <c r="M1073" s="66">
        <f t="shared" si="114"/>
        <v>585</v>
      </c>
      <c r="N1073" s="68">
        <f t="shared" si="115"/>
        <v>1368</v>
      </c>
      <c r="O1073" s="66">
        <f t="shared" si="116"/>
        <v>3190.5</v>
      </c>
      <c r="P1073" s="66"/>
      <c r="Q1073" s="66">
        <f t="shared" si="117"/>
        <v>9630</v>
      </c>
      <c r="R1073" s="95">
        <v>3832.83</v>
      </c>
      <c r="S1073" s="66">
        <f t="shared" si="118"/>
        <v>6970.5</v>
      </c>
      <c r="T1073" s="95">
        <v>41167.17</v>
      </c>
      <c r="U1073" s="67" t="s">
        <v>204</v>
      </c>
      <c r="V1073" s="68" t="s">
        <v>315</v>
      </c>
    </row>
    <row r="1074" spans="1:22" ht="18.75" hidden="1" customHeight="1">
      <c r="A1074" s="84">
        <v>1068</v>
      </c>
      <c r="B1074" s="84" t="s">
        <v>1092</v>
      </c>
      <c r="C1074" s="84" t="s">
        <v>34</v>
      </c>
      <c r="D1074" s="84" t="s">
        <v>227</v>
      </c>
      <c r="E1074" s="86" t="s">
        <v>972</v>
      </c>
      <c r="F1074" s="87">
        <v>45383</v>
      </c>
      <c r="G1074" s="87">
        <v>45597</v>
      </c>
      <c r="H1074" s="95">
        <v>55500</v>
      </c>
      <c r="I1074" s="95">
        <v>2639.87</v>
      </c>
      <c r="J1074" s="88">
        <v>25</v>
      </c>
      <c r="K1074" s="68">
        <f t="shared" si="119"/>
        <v>1592.85</v>
      </c>
      <c r="L1074" s="66">
        <f t="shared" si="113"/>
        <v>3940.4999999999995</v>
      </c>
      <c r="M1074" s="66">
        <f t="shared" si="114"/>
        <v>721.5</v>
      </c>
      <c r="N1074" s="68">
        <f t="shared" si="115"/>
        <v>1687.2</v>
      </c>
      <c r="O1074" s="66">
        <f t="shared" si="116"/>
        <v>3934.9500000000003</v>
      </c>
      <c r="P1074" s="90"/>
      <c r="Q1074" s="66">
        <f t="shared" si="117"/>
        <v>11877</v>
      </c>
      <c r="R1074" s="95">
        <v>5944.92</v>
      </c>
      <c r="S1074" s="66">
        <f t="shared" si="118"/>
        <v>8596.9500000000007</v>
      </c>
      <c r="T1074" s="95">
        <v>49555.08</v>
      </c>
      <c r="U1074" s="67" t="s">
        <v>204</v>
      </c>
      <c r="V1074" s="91" t="s">
        <v>315</v>
      </c>
    </row>
    <row r="1075" spans="1:22" ht="19.5" hidden="1" customHeight="1">
      <c r="A1075" s="84">
        <v>1069</v>
      </c>
      <c r="B1075" s="84" t="s">
        <v>1093</v>
      </c>
      <c r="C1075" s="84" t="s">
        <v>70</v>
      </c>
      <c r="D1075" s="84" t="s">
        <v>212</v>
      </c>
      <c r="E1075" s="86" t="s">
        <v>925</v>
      </c>
      <c r="F1075" s="87">
        <v>45444</v>
      </c>
      <c r="G1075" s="87">
        <v>45627</v>
      </c>
      <c r="H1075" s="95">
        <v>65000</v>
      </c>
      <c r="I1075" s="95">
        <v>4427.58</v>
      </c>
      <c r="J1075" s="88">
        <v>25</v>
      </c>
      <c r="K1075" s="68">
        <f t="shared" si="119"/>
        <v>1865.5</v>
      </c>
      <c r="L1075" s="66">
        <f t="shared" si="113"/>
        <v>4615</v>
      </c>
      <c r="M1075" s="66">
        <f t="shared" si="114"/>
        <v>845</v>
      </c>
      <c r="N1075" s="68">
        <f t="shared" si="115"/>
        <v>1976</v>
      </c>
      <c r="O1075" s="66">
        <f t="shared" si="116"/>
        <v>4608.5</v>
      </c>
      <c r="P1075" s="90"/>
      <c r="Q1075" s="66">
        <f t="shared" si="117"/>
        <v>13910</v>
      </c>
      <c r="R1075" s="95">
        <v>8294.08</v>
      </c>
      <c r="S1075" s="66">
        <f t="shared" si="118"/>
        <v>10068.5</v>
      </c>
      <c r="T1075" s="95">
        <v>56705.919999999998</v>
      </c>
      <c r="U1075" s="67" t="s">
        <v>204</v>
      </c>
      <c r="V1075" s="91" t="s">
        <v>315</v>
      </c>
    </row>
    <row r="1076" spans="1:22" ht="23.25" hidden="1" customHeight="1">
      <c r="A1076" s="84">
        <v>1070</v>
      </c>
      <c r="B1076" s="84" t="s">
        <v>854</v>
      </c>
      <c r="C1076" s="84" t="s">
        <v>70</v>
      </c>
      <c r="D1076" s="84" t="s">
        <v>964</v>
      </c>
      <c r="E1076" s="86" t="s">
        <v>925</v>
      </c>
      <c r="F1076" s="87">
        <v>45444</v>
      </c>
      <c r="G1076" s="87">
        <v>45627</v>
      </c>
      <c r="H1076" s="95">
        <v>100000</v>
      </c>
      <c r="I1076" s="95">
        <v>12105.37</v>
      </c>
      <c r="J1076" s="88">
        <v>25</v>
      </c>
      <c r="K1076" s="68">
        <f t="shared" si="119"/>
        <v>2870</v>
      </c>
      <c r="L1076" s="66">
        <f t="shared" si="113"/>
        <v>7099.9999999999991</v>
      </c>
      <c r="M1076" s="66">
        <f t="shared" si="114"/>
        <v>1300</v>
      </c>
      <c r="N1076" s="68">
        <f t="shared" si="115"/>
        <v>3040</v>
      </c>
      <c r="O1076" s="66">
        <f t="shared" si="116"/>
        <v>7090.0000000000009</v>
      </c>
      <c r="P1076" s="66"/>
      <c r="Q1076" s="66">
        <f t="shared" si="117"/>
        <v>21400</v>
      </c>
      <c r="R1076" s="95">
        <v>18040.37</v>
      </c>
      <c r="S1076" s="66">
        <f t="shared" si="118"/>
        <v>15490</v>
      </c>
      <c r="T1076" s="95">
        <v>81959.63</v>
      </c>
      <c r="U1076" s="67" t="s">
        <v>204</v>
      </c>
      <c r="V1076" s="68" t="s">
        <v>315</v>
      </c>
    </row>
    <row r="1077" spans="1:22" ht="19.5" hidden="1" customHeight="1">
      <c r="A1077" s="84">
        <v>1071</v>
      </c>
      <c r="B1077" s="84" t="s">
        <v>147</v>
      </c>
      <c r="C1077" s="84" t="s">
        <v>104</v>
      </c>
      <c r="D1077" s="84" t="s">
        <v>782</v>
      </c>
      <c r="E1077" s="86" t="s">
        <v>925</v>
      </c>
      <c r="F1077" s="87">
        <v>45383</v>
      </c>
      <c r="G1077" s="87">
        <v>45597</v>
      </c>
      <c r="H1077" s="95">
        <v>60000</v>
      </c>
      <c r="I1077" s="95">
        <v>3486.68</v>
      </c>
      <c r="J1077" s="88">
        <v>25</v>
      </c>
      <c r="K1077" s="68">
        <f t="shared" si="119"/>
        <v>1722</v>
      </c>
      <c r="L1077" s="66">
        <f t="shared" si="113"/>
        <v>4260</v>
      </c>
      <c r="M1077" s="66">
        <f t="shared" si="114"/>
        <v>780</v>
      </c>
      <c r="N1077" s="68">
        <f t="shared" si="115"/>
        <v>1824</v>
      </c>
      <c r="O1077" s="66">
        <f t="shared" si="116"/>
        <v>4254</v>
      </c>
      <c r="P1077" s="66"/>
      <c r="Q1077" s="66">
        <f t="shared" si="117"/>
        <v>12840</v>
      </c>
      <c r="R1077" s="95">
        <v>7157.68</v>
      </c>
      <c r="S1077" s="66">
        <f t="shared" si="118"/>
        <v>9294</v>
      </c>
      <c r="T1077" s="95">
        <v>52842.32</v>
      </c>
      <c r="U1077" s="67" t="s">
        <v>204</v>
      </c>
      <c r="V1077" s="68" t="s">
        <v>315</v>
      </c>
    </row>
    <row r="1078" spans="1:22" ht="22.5" hidden="1" customHeight="1">
      <c r="A1078" s="84">
        <v>1072</v>
      </c>
      <c r="B1078" s="84" t="s">
        <v>101</v>
      </c>
      <c r="C1078" s="84" t="s">
        <v>102</v>
      </c>
      <c r="D1078" s="84" t="s">
        <v>662</v>
      </c>
      <c r="E1078" s="86" t="s">
        <v>925</v>
      </c>
      <c r="F1078" s="87">
        <v>45383</v>
      </c>
      <c r="G1078" s="87">
        <v>45597</v>
      </c>
      <c r="H1078" s="95">
        <v>90000</v>
      </c>
      <c r="I1078" s="95">
        <v>9753.1200000000008</v>
      </c>
      <c r="J1078" s="88">
        <v>25</v>
      </c>
      <c r="K1078" s="68">
        <f t="shared" si="119"/>
        <v>2583</v>
      </c>
      <c r="L1078" s="66">
        <f t="shared" si="113"/>
        <v>6389.9999999999991</v>
      </c>
      <c r="M1078" s="66">
        <f t="shared" si="114"/>
        <v>1170</v>
      </c>
      <c r="N1078" s="68">
        <f t="shared" si="115"/>
        <v>2736</v>
      </c>
      <c r="O1078" s="66">
        <f t="shared" si="116"/>
        <v>6381</v>
      </c>
      <c r="P1078" s="68"/>
      <c r="Q1078" s="66">
        <f t="shared" si="117"/>
        <v>19260</v>
      </c>
      <c r="R1078" s="95">
        <v>19850.150000000001</v>
      </c>
      <c r="S1078" s="66">
        <f t="shared" si="118"/>
        <v>13941</v>
      </c>
      <c r="T1078" s="95">
        <v>70149.850000000006</v>
      </c>
      <c r="U1078" s="67" t="s">
        <v>204</v>
      </c>
      <c r="V1078" s="68" t="s">
        <v>315</v>
      </c>
    </row>
    <row r="1079" spans="1:22" ht="17.25" hidden="1" customHeight="1">
      <c r="A1079" s="84">
        <v>1073</v>
      </c>
      <c r="B1079" s="84" t="s">
        <v>443</v>
      </c>
      <c r="C1079" s="84" t="s">
        <v>15</v>
      </c>
      <c r="D1079" s="84" t="s">
        <v>804</v>
      </c>
      <c r="E1079" s="86" t="s">
        <v>925</v>
      </c>
      <c r="F1079" s="87">
        <v>45383</v>
      </c>
      <c r="G1079" s="87">
        <v>45597</v>
      </c>
      <c r="H1079" s="95">
        <v>30000</v>
      </c>
      <c r="I1079" s="94">
        <v>0</v>
      </c>
      <c r="J1079" s="88">
        <v>25</v>
      </c>
      <c r="K1079" s="68">
        <f t="shared" si="119"/>
        <v>861</v>
      </c>
      <c r="L1079" s="66">
        <f t="shared" si="113"/>
        <v>2130</v>
      </c>
      <c r="M1079" s="66">
        <f t="shared" si="114"/>
        <v>390</v>
      </c>
      <c r="N1079" s="68">
        <f t="shared" si="115"/>
        <v>912</v>
      </c>
      <c r="O1079" s="66">
        <f t="shared" si="116"/>
        <v>2127</v>
      </c>
      <c r="P1079" s="66"/>
      <c r="Q1079" s="66">
        <f t="shared" si="117"/>
        <v>6420</v>
      </c>
      <c r="R1079" s="95">
        <v>1898</v>
      </c>
      <c r="S1079" s="66">
        <f t="shared" si="118"/>
        <v>4647</v>
      </c>
      <c r="T1079" s="95">
        <v>28102</v>
      </c>
      <c r="U1079" s="67" t="s">
        <v>204</v>
      </c>
      <c r="V1079" s="68" t="s">
        <v>315</v>
      </c>
    </row>
    <row r="1080" spans="1:22" ht="17.25" hidden="1" customHeight="1">
      <c r="A1080" s="84">
        <v>1074</v>
      </c>
      <c r="B1080" s="84" t="s">
        <v>928</v>
      </c>
      <c r="C1080" s="84" t="s">
        <v>15</v>
      </c>
      <c r="D1080" s="84" t="s">
        <v>964</v>
      </c>
      <c r="E1080" s="86" t="s">
        <v>925</v>
      </c>
      <c r="F1080" s="87">
        <v>45383</v>
      </c>
      <c r="G1080" s="87">
        <v>45597</v>
      </c>
      <c r="H1080" s="95">
        <v>50000</v>
      </c>
      <c r="I1080" s="95">
        <v>1854</v>
      </c>
      <c r="J1080" s="88">
        <v>25</v>
      </c>
      <c r="K1080" s="68">
        <f t="shared" si="119"/>
        <v>1435</v>
      </c>
      <c r="L1080" s="66">
        <f t="shared" si="113"/>
        <v>3549.9999999999995</v>
      </c>
      <c r="M1080" s="66">
        <f t="shared" si="114"/>
        <v>650</v>
      </c>
      <c r="N1080" s="68">
        <f t="shared" si="115"/>
        <v>1520</v>
      </c>
      <c r="O1080" s="66">
        <f t="shared" si="116"/>
        <v>3545.0000000000005</v>
      </c>
      <c r="P1080" s="66"/>
      <c r="Q1080" s="66">
        <f t="shared" si="117"/>
        <v>10700</v>
      </c>
      <c r="R1080" s="95">
        <v>10921</v>
      </c>
      <c r="S1080" s="66">
        <f t="shared" si="118"/>
        <v>7745</v>
      </c>
      <c r="T1080" s="95">
        <v>39079</v>
      </c>
      <c r="U1080" s="67" t="s">
        <v>204</v>
      </c>
      <c r="V1080" s="68" t="s">
        <v>315</v>
      </c>
    </row>
    <row r="1081" spans="1:22" ht="22.5" hidden="1" customHeight="1">
      <c r="A1081" s="84">
        <v>1075</v>
      </c>
      <c r="B1081" s="84" t="s">
        <v>825</v>
      </c>
      <c r="C1081" s="84" t="s">
        <v>26</v>
      </c>
      <c r="D1081" s="84" t="s">
        <v>210</v>
      </c>
      <c r="E1081" s="86" t="s">
        <v>925</v>
      </c>
      <c r="F1081" s="87">
        <v>45444</v>
      </c>
      <c r="G1081" s="87">
        <v>45627</v>
      </c>
      <c r="H1081" s="95">
        <v>46000</v>
      </c>
      <c r="I1081" s="95">
        <v>1289.46</v>
      </c>
      <c r="J1081" s="88">
        <v>25</v>
      </c>
      <c r="K1081" s="68">
        <f t="shared" si="119"/>
        <v>1320.2</v>
      </c>
      <c r="L1081" s="66">
        <f t="shared" si="113"/>
        <v>3265.9999999999995</v>
      </c>
      <c r="M1081" s="66">
        <f t="shared" si="114"/>
        <v>598</v>
      </c>
      <c r="N1081" s="68">
        <f t="shared" si="115"/>
        <v>1398.4</v>
      </c>
      <c r="O1081" s="66">
        <f t="shared" si="116"/>
        <v>3261.4</v>
      </c>
      <c r="P1081" s="66"/>
      <c r="Q1081" s="66">
        <f t="shared" si="117"/>
        <v>9844</v>
      </c>
      <c r="R1081" s="95">
        <v>4033.06</v>
      </c>
      <c r="S1081" s="66">
        <f t="shared" si="118"/>
        <v>7125.4</v>
      </c>
      <c r="T1081" s="95">
        <v>41966.94</v>
      </c>
      <c r="U1081" s="67" t="s">
        <v>204</v>
      </c>
      <c r="V1081" s="68" t="s">
        <v>315</v>
      </c>
    </row>
    <row r="1082" spans="1:22" ht="21" hidden="1" customHeight="1">
      <c r="A1082" s="84">
        <v>1076</v>
      </c>
      <c r="B1082" s="84" t="s">
        <v>492</v>
      </c>
      <c r="C1082" s="84" t="s">
        <v>70</v>
      </c>
      <c r="D1082" s="84" t="s">
        <v>209</v>
      </c>
      <c r="E1082" s="86" t="s">
        <v>925</v>
      </c>
      <c r="F1082" s="87">
        <v>45444</v>
      </c>
      <c r="G1082" s="87">
        <v>45627</v>
      </c>
      <c r="H1082" s="95">
        <v>55000</v>
      </c>
      <c r="I1082" s="95">
        <v>2559.6799999999998</v>
      </c>
      <c r="J1082" s="88">
        <v>25</v>
      </c>
      <c r="K1082" s="68">
        <f t="shared" si="119"/>
        <v>1578.5</v>
      </c>
      <c r="L1082" s="66">
        <f t="shared" si="113"/>
        <v>3904.9999999999995</v>
      </c>
      <c r="M1082" s="66">
        <f t="shared" si="114"/>
        <v>715</v>
      </c>
      <c r="N1082" s="68">
        <f t="shared" si="115"/>
        <v>1672</v>
      </c>
      <c r="O1082" s="66">
        <f t="shared" si="116"/>
        <v>3899.5000000000005</v>
      </c>
      <c r="P1082" s="67"/>
      <c r="Q1082" s="66">
        <f t="shared" si="117"/>
        <v>11770</v>
      </c>
      <c r="R1082" s="95">
        <v>7335.18</v>
      </c>
      <c r="S1082" s="66">
        <f t="shared" si="118"/>
        <v>8519.5</v>
      </c>
      <c r="T1082" s="95">
        <v>47664.82</v>
      </c>
      <c r="U1082" s="67" t="s">
        <v>204</v>
      </c>
      <c r="V1082" s="68" t="s">
        <v>315</v>
      </c>
    </row>
    <row r="1083" spans="1:22" ht="18.75" hidden="1" customHeight="1">
      <c r="A1083" s="84">
        <v>1077</v>
      </c>
      <c r="B1083" s="84" t="s">
        <v>1377</v>
      </c>
      <c r="C1083" s="84" t="s">
        <v>79</v>
      </c>
      <c r="D1083" s="84" t="s">
        <v>695</v>
      </c>
      <c r="E1083" s="86" t="s">
        <v>972</v>
      </c>
      <c r="F1083" s="87">
        <v>45474</v>
      </c>
      <c r="G1083" s="87">
        <v>45809</v>
      </c>
      <c r="H1083" s="95">
        <v>30000</v>
      </c>
      <c r="I1083" s="94">
        <v>0</v>
      </c>
      <c r="J1083" s="88">
        <v>25</v>
      </c>
      <c r="K1083" s="68">
        <f t="shared" si="119"/>
        <v>861</v>
      </c>
      <c r="L1083" s="66">
        <f t="shared" si="113"/>
        <v>2130</v>
      </c>
      <c r="M1083" s="66">
        <f t="shared" si="114"/>
        <v>390</v>
      </c>
      <c r="N1083" s="68">
        <f t="shared" si="115"/>
        <v>912</v>
      </c>
      <c r="O1083" s="66">
        <f t="shared" si="116"/>
        <v>2127</v>
      </c>
      <c r="P1083" s="66"/>
      <c r="Q1083" s="66">
        <f t="shared" si="117"/>
        <v>6420</v>
      </c>
      <c r="R1083" s="95">
        <v>1798</v>
      </c>
      <c r="S1083" s="66">
        <f t="shared" si="118"/>
        <v>4647</v>
      </c>
      <c r="T1083" s="95">
        <v>28202</v>
      </c>
      <c r="U1083" s="67" t="s">
        <v>204</v>
      </c>
      <c r="V1083" s="68" t="s">
        <v>316</v>
      </c>
    </row>
    <row r="1084" spans="1:22" ht="21" hidden="1" customHeight="1">
      <c r="A1084" s="84">
        <v>1078</v>
      </c>
      <c r="B1084" s="84" t="s">
        <v>1094</v>
      </c>
      <c r="C1084" s="84" t="s">
        <v>26</v>
      </c>
      <c r="D1084" s="84" t="s">
        <v>616</v>
      </c>
      <c r="E1084" s="86" t="s">
        <v>925</v>
      </c>
      <c r="F1084" s="87">
        <v>45444</v>
      </c>
      <c r="G1084" s="87">
        <v>45627</v>
      </c>
      <c r="H1084" s="95">
        <v>30000</v>
      </c>
      <c r="I1084" s="94">
        <v>0</v>
      </c>
      <c r="J1084" s="88">
        <v>25</v>
      </c>
      <c r="K1084" s="68">
        <f t="shared" si="119"/>
        <v>861</v>
      </c>
      <c r="L1084" s="66">
        <f t="shared" si="113"/>
        <v>2130</v>
      </c>
      <c r="M1084" s="66">
        <f t="shared" si="114"/>
        <v>390</v>
      </c>
      <c r="N1084" s="68">
        <f t="shared" si="115"/>
        <v>912</v>
      </c>
      <c r="O1084" s="66">
        <f t="shared" si="116"/>
        <v>2127</v>
      </c>
      <c r="P1084" s="90"/>
      <c r="Q1084" s="66">
        <f t="shared" si="117"/>
        <v>6420</v>
      </c>
      <c r="R1084" s="95">
        <v>1798</v>
      </c>
      <c r="S1084" s="66">
        <f t="shared" si="118"/>
        <v>4647</v>
      </c>
      <c r="T1084" s="95">
        <v>28202</v>
      </c>
      <c r="U1084" s="67" t="s">
        <v>204</v>
      </c>
      <c r="V1084" s="91" t="s">
        <v>315</v>
      </c>
    </row>
    <row r="1085" spans="1:22" ht="20.25" hidden="1" customHeight="1">
      <c r="A1085" s="84">
        <v>1079</v>
      </c>
      <c r="B1085" s="84" t="s">
        <v>1378</v>
      </c>
      <c r="C1085" s="84" t="s">
        <v>17</v>
      </c>
      <c r="D1085" s="84" t="s">
        <v>694</v>
      </c>
      <c r="E1085" s="86" t="s">
        <v>972</v>
      </c>
      <c r="F1085" s="87">
        <v>45474</v>
      </c>
      <c r="G1085" s="87">
        <v>45809</v>
      </c>
      <c r="H1085" s="95">
        <v>10000</v>
      </c>
      <c r="I1085" s="94">
        <v>0</v>
      </c>
      <c r="J1085" s="88">
        <v>25</v>
      </c>
      <c r="K1085" s="68">
        <f t="shared" si="119"/>
        <v>287</v>
      </c>
      <c r="L1085" s="66">
        <f t="shared" si="113"/>
        <v>709.99999999999989</v>
      </c>
      <c r="M1085" s="66">
        <f t="shared" si="114"/>
        <v>130</v>
      </c>
      <c r="N1085" s="68">
        <f t="shared" si="115"/>
        <v>304</v>
      </c>
      <c r="O1085" s="66">
        <f t="shared" si="116"/>
        <v>709</v>
      </c>
      <c r="P1085" s="90"/>
      <c r="Q1085" s="66">
        <f t="shared" si="117"/>
        <v>2140</v>
      </c>
      <c r="R1085" s="94">
        <v>616</v>
      </c>
      <c r="S1085" s="66">
        <f t="shared" si="118"/>
        <v>1549</v>
      </c>
      <c r="T1085" s="95">
        <v>9384</v>
      </c>
      <c r="U1085" s="67" t="s">
        <v>204</v>
      </c>
      <c r="V1085" s="91" t="s">
        <v>316</v>
      </c>
    </row>
    <row r="1086" spans="1:22" ht="20.25" hidden="1" customHeight="1">
      <c r="A1086" s="84">
        <v>1080</v>
      </c>
      <c r="B1086" s="84" t="s">
        <v>533</v>
      </c>
      <c r="C1086" s="84" t="s">
        <v>477</v>
      </c>
      <c r="D1086" s="84" t="s">
        <v>232</v>
      </c>
      <c r="E1086" s="86" t="s">
        <v>925</v>
      </c>
      <c r="F1086" s="87">
        <v>45383</v>
      </c>
      <c r="G1086" s="87">
        <v>45597</v>
      </c>
      <c r="H1086" s="95">
        <v>46000</v>
      </c>
      <c r="I1086" s="95">
        <v>1289.46</v>
      </c>
      <c r="J1086" s="88">
        <v>25</v>
      </c>
      <c r="K1086" s="68">
        <f t="shared" si="119"/>
        <v>1320.2</v>
      </c>
      <c r="L1086" s="66">
        <f t="shared" si="113"/>
        <v>3265.9999999999995</v>
      </c>
      <c r="M1086" s="66">
        <f t="shared" si="114"/>
        <v>598</v>
      </c>
      <c r="N1086" s="68">
        <f t="shared" si="115"/>
        <v>1398.4</v>
      </c>
      <c r="O1086" s="66">
        <f t="shared" si="116"/>
        <v>3261.4</v>
      </c>
      <c r="P1086" s="66"/>
      <c r="Q1086" s="66">
        <f t="shared" si="117"/>
        <v>9844</v>
      </c>
      <c r="R1086" s="95">
        <v>8884.77</v>
      </c>
      <c r="S1086" s="66">
        <f t="shared" si="118"/>
        <v>7125.4</v>
      </c>
      <c r="T1086" s="95">
        <v>37115.230000000003</v>
      </c>
      <c r="U1086" s="67" t="s">
        <v>204</v>
      </c>
      <c r="V1086" s="68" t="s">
        <v>315</v>
      </c>
    </row>
    <row r="1087" spans="1:22" ht="19.5" hidden="1" customHeight="1">
      <c r="A1087" s="84">
        <v>1081</v>
      </c>
      <c r="B1087" s="84" t="s">
        <v>372</v>
      </c>
      <c r="C1087" s="84" t="s">
        <v>26</v>
      </c>
      <c r="D1087" s="84" t="s">
        <v>812</v>
      </c>
      <c r="E1087" s="86" t="s">
        <v>925</v>
      </c>
      <c r="F1087" s="87">
        <v>45412</v>
      </c>
      <c r="G1087" s="87">
        <v>45656</v>
      </c>
      <c r="H1087" s="95">
        <v>20000</v>
      </c>
      <c r="I1087" s="94">
        <v>0</v>
      </c>
      <c r="J1087" s="88">
        <v>25</v>
      </c>
      <c r="K1087" s="68">
        <f t="shared" si="119"/>
        <v>574</v>
      </c>
      <c r="L1087" s="66">
        <f t="shared" si="113"/>
        <v>1419.9999999999998</v>
      </c>
      <c r="M1087" s="66">
        <f t="shared" si="114"/>
        <v>260</v>
      </c>
      <c r="N1087" s="68">
        <f t="shared" si="115"/>
        <v>608</v>
      </c>
      <c r="O1087" s="66">
        <f t="shared" si="116"/>
        <v>1418</v>
      </c>
      <c r="P1087" s="66"/>
      <c r="Q1087" s="66">
        <f t="shared" si="117"/>
        <v>4280</v>
      </c>
      <c r="R1087" s="95">
        <v>4690.6000000000004</v>
      </c>
      <c r="S1087" s="66">
        <f t="shared" si="118"/>
        <v>3098</v>
      </c>
      <c r="T1087" s="95">
        <v>15309.4</v>
      </c>
      <c r="U1087" s="67" t="s">
        <v>204</v>
      </c>
      <c r="V1087" s="68" t="s">
        <v>315</v>
      </c>
    </row>
    <row r="1088" spans="1:22" ht="18.75" hidden="1" customHeight="1">
      <c r="A1088" s="84">
        <v>1082</v>
      </c>
      <c r="B1088" s="84" t="s">
        <v>582</v>
      </c>
      <c r="C1088" s="84" t="s">
        <v>471</v>
      </c>
      <c r="D1088" s="84" t="s">
        <v>464</v>
      </c>
      <c r="E1088" s="86" t="s">
        <v>925</v>
      </c>
      <c r="F1088" s="87">
        <v>45444</v>
      </c>
      <c r="G1088" s="87">
        <v>45627</v>
      </c>
      <c r="H1088" s="95">
        <v>60000</v>
      </c>
      <c r="I1088" s="95">
        <v>3486.68</v>
      </c>
      <c r="J1088" s="88">
        <v>25</v>
      </c>
      <c r="K1088" s="68">
        <f t="shared" si="119"/>
        <v>1722</v>
      </c>
      <c r="L1088" s="66">
        <f t="shared" si="113"/>
        <v>4260</v>
      </c>
      <c r="M1088" s="66">
        <f t="shared" si="114"/>
        <v>780</v>
      </c>
      <c r="N1088" s="68">
        <f t="shared" si="115"/>
        <v>1824</v>
      </c>
      <c r="O1088" s="66">
        <f t="shared" si="116"/>
        <v>4254</v>
      </c>
      <c r="P1088" s="66"/>
      <c r="Q1088" s="66">
        <f t="shared" si="117"/>
        <v>12840</v>
      </c>
      <c r="R1088" s="95">
        <v>7057.68</v>
      </c>
      <c r="S1088" s="66">
        <f t="shared" si="118"/>
        <v>9294</v>
      </c>
      <c r="T1088" s="95">
        <v>52942.32</v>
      </c>
      <c r="U1088" s="67" t="s">
        <v>204</v>
      </c>
      <c r="V1088" s="68" t="s">
        <v>315</v>
      </c>
    </row>
    <row r="1089" spans="1:22" ht="19.5" hidden="1" customHeight="1">
      <c r="A1089" s="84">
        <v>1083</v>
      </c>
      <c r="B1089" s="84" t="s">
        <v>332</v>
      </c>
      <c r="C1089" s="84" t="s">
        <v>87</v>
      </c>
      <c r="D1089" s="84" t="s">
        <v>860</v>
      </c>
      <c r="E1089" s="86" t="s">
        <v>925</v>
      </c>
      <c r="F1089" s="87">
        <v>45444</v>
      </c>
      <c r="G1089" s="87">
        <v>45627</v>
      </c>
      <c r="H1089" s="95">
        <v>25000</v>
      </c>
      <c r="I1089" s="94">
        <v>0</v>
      </c>
      <c r="J1089" s="88">
        <v>25</v>
      </c>
      <c r="K1089" s="68">
        <f t="shared" si="119"/>
        <v>717.5</v>
      </c>
      <c r="L1089" s="66">
        <f t="shared" si="113"/>
        <v>1774.9999999999998</v>
      </c>
      <c r="M1089" s="66">
        <f t="shared" si="114"/>
        <v>325</v>
      </c>
      <c r="N1089" s="68">
        <f t="shared" si="115"/>
        <v>760</v>
      </c>
      <c r="O1089" s="66">
        <f t="shared" si="116"/>
        <v>1772.5000000000002</v>
      </c>
      <c r="P1089" s="66"/>
      <c r="Q1089" s="66">
        <f t="shared" si="117"/>
        <v>5350</v>
      </c>
      <c r="R1089" s="95">
        <v>1602.5</v>
      </c>
      <c r="S1089" s="66">
        <f t="shared" si="118"/>
        <v>3872.5</v>
      </c>
      <c r="T1089" s="95">
        <v>23397.5</v>
      </c>
      <c r="U1089" s="67" t="s">
        <v>204</v>
      </c>
      <c r="V1089" s="68" t="s">
        <v>315</v>
      </c>
    </row>
    <row r="1090" spans="1:22" ht="19.5" hidden="1" customHeight="1">
      <c r="A1090" s="84">
        <v>1084</v>
      </c>
      <c r="B1090" s="84" t="s">
        <v>1379</v>
      </c>
      <c r="C1090" s="84" t="s">
        <v>108</v>
      </c>
      <c r="D1090" s="84" t="s">
        <v>695</v>
      </c>
      <c r="E1090" s="86" t="s">
        <v>972</v>
      </c>
      <c r="F1090" s="87">
        <v>45474</v>
      </c>
      <c r="G1090" s="87">
        <v>45809</v>
      </c>
      <c r="H1090" s="95">
        <v>20000</v>
      </c>
      <c r="I1090" s="94">
        <v>0</v>
      </c>
      <c r="J1090" s="88">
        <v>25</v>
      </c>
      <c r="K1090" s="68">
        <f t="shared" si="119"/>
        <v>574</v>
      </c>
      <c r="L1090" s="66">
        <f t="shared" si="113"/>
        <v>1419.9999999999998</v>
      </c>
      <c r="M1090" s="66">
        <f t="shared" si="114"/>
        <v>260</v>
      </c>
      <c r="N1090" s="68">
        <f t="shared" si="115"/>
        <v>608</v>
      </c>
      <c r="O1090" s="66">
        <f t="shared" si="116"/>
        <v>1418</v>
      </c>
      <c r="P1090" s="66"/>
      <c r="Q1090" s="66">
        <f t="shared" si="117"/>
        <v>4280</v>
      </c>
      <c r="R1090" s="95">
        <v>1207</v>
      </c>
      <c r="S1090" s="66">
        <f t="shared" si="118"/>
        <v>3098</v>
      </c>
      <c r="T1090" s="95">
        <v>18793</v>
      </c>
      <c r="U1090" s="67" t="s">
        <v>204</v>
      </c>
      <c r="V1090" s="68" t="s">
        <v>316</v>
      </c>
    </row>
    <row r="1091" spans="1:22" ht="19.5" hidden="1" customHeight="1">
      <c r="A1091" s="84">
        <v>1085</v>
      </c>
      <c r="B1091" s="84" t="s">
        <v>137</v>
      </c>
      <c r="C1091" s="84" t="s">
        <v>15</v>
      </c>
      <c r="D1091" s="84" t="s">
        <v>790</v>
      </c>
      <c r="E1091" s="86" t="s">
        <v>925</v>
      </c>
      <c r="F1091" s="87">
        <v>45383</v>
      </c>
      <c r="G1091" s="87">
        <v>45597</v>
      </c>
      <c r="H1091" s="95">
        <v>30000</v>
      </c>
      <c r="I1091" s="94">
        <v>0</v>
      </c>
      <c r="J1091" s="88">
        <v>25</v>
      </c>
      <c r="K1091" s="68">
        <f t="shared" si="119"/>
        <v>861</v>
      </c>
      <c r="L1091" s="66">
        <f t="shared" si="113"/>
        <v>2130</v>
      </c>
      <c r="M1091" s="66">
        <f t="shared" si="114"/>
        <v>390</v>
      </c>
      <c r="N1091" s="68">
        <f t="shared" si="115"/>
        <v>912</v>
      </c>
      <c r="O1091" s="66">
        <f t="shared" si="116"/>
        <v>2127</v>
      </c>
      <c r="P1091" s="66"/>
      <c r="Q1091" s="66">
        <f t="shared" si="117"/>
        <v>6420</v>
      </c>
      <c r="R1091" s="95">
        <v>1798</v>
      </c>
      <c r="S1091" s="66">
        <f t="shared" si="118"/>
        <v>4647</v>
      </c>
      <c r="T1091" s="95">
        <v>28202</v>
      </c>
      <c r="U1091" s="67" t="s">
        <v>204</v>
      </c>
      <c r="V1091" s="68" t="s">
        <v>315</v>
      </c>
    </row>
    <row r="1092" spans="1:22" ht="21.75" hidden="1" customHeight="1">
      <c r="A1092" s="84">
        <v>1086</v>
      </c>
      <c r="B1092" s="84" t="s">
        <v>1380</v>
      </c>
      <c r="C1092" s="84" t="s">
        <v>8</v>
      </c>
      <c r="D1092" s="84" t="s">
        <v>695</v>
      </c>
      <c r="E1092" s="86" t="s">
        <v>972</v>
      </c>
      <c r="F1092" s="87">
        <v>45474</v>
      </c>
      <c r="G1092" s="87">
        <v>45809</v>
      </c>
      <c r="H1092" s="95">
        <v>15000</v>
      </c>
      <c r="I1092" s="94">
        <v>0</v>
      </c>
      <c r="J1092" s="88">
        <v>25</v>
      </c>
      <c r="K1092" s="68">
        <f t="shared" si="119"/>
        <v>430.5</v>
      </c>
      <c r="L1092" s="66">
        <f t="shared" si="113"/>
        <v>1065</v>
      </c>
      <c r="M1092" s="66">
        <f t="shared" si="114"/>
        <v>195</v>
      </c>
      <c r="N1092" s="68">
        <f t="shared" si="115"/>
        <v>456</v>
      </c>
      <c r="O1092" s="66">
        <f t="shared" si="116"/>
        <v>1063.5</v>
      </c>
      <c r="P1092" s="66"/>
      <c r="Q1092" s="66">
        <f t="shared" si="117"/>
        <v>3210</v>
      </c>
      <c r="R1092" s="94">
        <v>911.5</v>
      </c>
      <c r="S1092" s="66">
        <f t="shared" si="118"/>
        <v>2323.5</v>
      </c>
      <c r="T1092" s="95">
        <v>14088.5</v>
      </c>
      <c r="U1092" s="67" t="s">
        <v>204</v>
      </c>
      <c r="V1092" s="68" t="s">
        <v>316</v>
      </c>
    </row>
    <row r="1093" spans="1:22" ht="21.75" hidden="1" customHeight="1">
      <c r="A1093" s="84">
        <v>1087</v>
      </c>
      <c r="B1093" s="84" t="s">
        <v>675</v>
      </c>
      <c r="C1093" s="84" t="s">
        <v>7</v>
      </c>
      <c r="D1093" s="84" t="s">
        <v>616</v>
      </c>
      <c r="E1093" s="86" t="s">
        <v>925</v>
      </c>
      <c r="F1093" s="87">
        <v>45383</v>
      </c>
      <c r="G1093" s="87">
        <v>45597</v>
      </c>
      <c r="H1093" s="95">
        <v>70000</v>
      </c>
      <c r="I1093" s="95">
        <v>5368.48</v>
      </c>
      <c r="J1093" s="88">
        <v>25</v>
      </c>
      <c r="K1093" s="68">
        <f t="shared" si="119"/>
        <v>2009</v>
      </c>
      <c r="L1093" s="66">
        <f t="shared" si="113"/>
        <v>4970</v>
      </c>
      <c r="M1093" s="66">
        <f t="shared" si="114"/>
        <v>910</v>
      </c>
      <c r="N1093" s="68">
        <f t="shared" si="115"/>
        <v>2128</v>
      </c>
      <c r="O1093" s="66">
        <f t="shared" si="116"/>
        <v>4963</v>
      </c>
      <c r="P1093" s="66"/>
      <c r="Q1093" s="66">
        <f t="shared" si="117"/>
        <v>14980</v>
      </c>
      <c r="R1093" s="95">
        <v>9630.48</v>
      </c>
      <c r="S1093" s="66">
        <f t="shared" si="118"/>
        <v>10843</v>
      </c>
      <c r="T1093" s="95">
        <v>60369.52</v>
      </c>
      <c r="U1093" s="67" t="s">
        <v>204</v>
      </c>
      <c r="V1093" s="68" t="s">
        <v>315</v>
      </c>
    </row>
    <row r="1094" spans="1:22" ht="21.75" hidden="1" customHeight="1">
      <c r="A1094" s="84">
        <v>1088</v>
      </c>
      <c r="B1094" s="84" t="s">
        <v>1095</v>
      </c>
      <c r="C1094" s="84" t="s">
        <v>1110</v>
      </c>
      <c r="D1094" s="84" t="s">
        <v>227</v>
      </c>
      <c r="E1094" s="86" t="s">
        <v>972</v>
      </c>
      <c r="F1094" s="87">
        <v>45413</v>
      </c>
      <c r="G1094" s="87">
        <v>45597</v>
      </c>
      <c r="H1094" s="95">
        <v>25000</v>
      </c>
      <c r="I1094" s="94">
        <v>0</v>
      </c>
      <c r="J1094" s="88">
        <v>25</v>
      </c>
      <c r="K1094" s="68">
        <f t="shared" si="119"/>
        <v>717.5</v>
      </c>
      <c r="L1094" s="66">
        <f t="shared" si="113"/>
        <v>1774.9999999999998</v>
      </c>
      <c r="M1094" s="66">
        <f t="shared" si="114"/>
        <v>325</v>
      </c>
      <c r="N1094" s="68">
        <f t="shared" si="115"/>
        <v>760</v>
      </c>
      <c r="O1094" s="66">
        <f t="shared" si="116"/>
        <v>1772.5000000000002</v>
      </c>
      <c r="P1094" s="90"/>
      <c r="Q1094" s="66">
        <f t="shared" si="117"/>
        <v>5350</v>
      </c>
      <c r="R1094" s="95">
        <v>1502.5</v>
      </c>
      <c r="S1094" s="66">
        <f t="shared" si="118"/>
        <v>3872.5</v>
      </c>
      <c r="T1094" s="95">
        <v>23497.5</v>
      </c>
      <c r="U1094" s="67" t="s">
        <v>204</v>
      </c>
      <c r="V1094" s="91" t="s">
        <v>316</v>
      </c>
    </row>
    <row r="1095" spans="1:22" ht="24" hidden="1" customHeight="1">
      <c r="A1095" s="84">
        <v>1089</v>
      </c>
      <c r="B1095" s="84" t="s">
        <v>826</v>
      </c>
      <c r="C1095" s="84" t="s">
        <v>301</v>
      </c>
      <c r="D1095" s="84" t="s">
        <v>994</v>
      </c>
      <c r="E1095" s="86" t="s">
        <v>925</v>
      </c>
      <c r="F1095" s="87">
        <v>45383</v>
      </c>
      <c r="G1095" s="87">
        <v>45597</v>
      </c>
      <c r="H1095" s="95">
        <v>65000</v>
      </c>
      <c r="I1095" s="95">
        <v>3741.39</v>
      </c>
      <c r="J1095" s="88">
        <v>25</v>
      </c>
      <c r="K1095" s="68">
        <f t="shared" si="119"/>
        <v>1865.5</v>
      </c>
      <c r="L1095" s="66">
        <f t="shared" si="113"/>
        <v>4615</v>
      </c>
      <c r="M1095" s="66">
        <f t="shared" si="114"/>
        <v>845</v>
      </c>
      <c r="N1095" s="68">
        <f t="shared" si="115"/>
        <v>1976</v>
      </c>
      <c r="O1095" s="66">
        <f t="shared" si="116"/>
        <v>4608.5</v>
      </c>
      <c r="P1095" s="66"/>
      <c r="Q1095" s="66">
        <f t="shared" si="117"/>
        <v>13910</v>
      </c>
      <c r="R1095" s="95">
        <v>11138.81</v>
      </c>
      <c r="S1095" s="66">
        <f t="shared" si="118"/>
        <v>10068.5</v>
      </c>
      <c r="T1095" s="95">
        <v>53861.19</v>
      </c>
      <c r="U1095" s="67" t="s">
        <v>204</v>
      </c>
      <c r="V1095" s="68" t="s">
        <v>315</v>
      </c>
    </row>
    <row r="1096" spans="1:22" ht="17.25" hidden="1" customHeight="1">
      <c r="A1096" s="84">
        <v>1090</v>
      </c>
      <c r="B1096" s="84" t="s">
        <v>502</v>
      </c>
      <c r="C1096" s="84" t="s">
        <v>58</v>
      </c>
      <c r="D1096" s="84" t="s">
        <v>215</v>
      </c>
      <c r="E1096" s="86" t="s">
        <v>925</v>
      </c>
      <c r="F1096" s="87">
        <v>45413</v>
      </c>
      <c r="G1096" s="87">
        <v>45597</v>
      </c>
      <c r="H1096" s="95">
        <v>65000</v>
      </c>
      <c r="I1096" s="95">
        <v>4427.58</v>
      </c>
      <c r="J1096" s="88">
        <v>25</v>
      </c>
      <c r="K1096" s="68">
        <f t="shared" si="119"/>
        <v>1865.5</v>
      </c>
      <c r="L1096" s="66">
        <f t="shared" ref="L1096:L1159" si="120">H1096*0.071</f>
        <v>4615</v>
      </c>
      <c r="M1096" s="66">
        <f t="shared" ref="M1096:M1159" si="121">H1096*0.013</f>
        <v>845</v>
      </c>
      <c r="N1096" s="68">
        <f t="shared" ref="N1096:N1159" si="122">+H1096*0.0304</f>
        <v>1976</v>
      </c>
      <c r="O1096" s="66">
        <f t="shared" ref="O1096:O1159" si="123">H1096*0.0709</f>
        <v>4608.5</v>
      </c>
      <c r="P1096" s="66"/>
      <c r="Q1096" s="66">
        <f t="shared" ref="Q1096:Q1159" si="124">SUM(K1096:P1096)</f>
        <v>13910</v>
      </c>
      <c r="R1096" s="95">
        <v>8294.08</v>
      </c>
      <c r="S1096" s="66">
        <f t="shared" ref="S1096:S1159" si="125">L1096+M1096+O1096</f>
        <v>10068.5</v>
      </c>
      <c r="T1096" s="95">
        <v>56705.919999999998</v>
      </c>
      <c r="U1096" s="67" t="s">
        <v>204</v>
      </c>
      <c r="V1096" s="68" t="s">
        <v>315</v>
      </c>
    </row>
    <row r="1097" spans="1:22" ht="21.75" hidden="1" customHeight="1">
      <c r="A1097" s="84">
        <v>1091</v>
      </c>
      <c r="B1097" s="84" t="s">
        <v>1545</v>
      </c>
      <c r="C1097" s="84" t="s">
        <v>1567</v>
      </c>
      <c r="D1097" s="84" t="s">
        <v>1568</v>
      </c>
      <c r="E1097" s="86" t="s">
        <v>972</v>
      </c>
      <c r="F1097" s="87">
        <v>45505</v>
      </c>
      <c r="G1097" s="87">
        <v>45689</v>
      </c>
      <c r="H1097" s="95">
        <v>13000</v>
      </c>
      <c r="I1097" s="94">
        <v>0</v>
      </c>
      <c r="J1097" s="88">
        <v>25</v>
      </c>
      <c r="K1097" s="68">
        <f t="shared" si="119"/>
        <v>373.1</v>
      </c>
      <c r="L1097" s="66">
        <f t="shared" si="120"/>
        <v>922.99999999999989</v>
      </c>
      <c r="M1097" s="66">
        <f t="shared" si="121"/>
        <v>169</v>
      </c>
      <c r="N1097" s="68">
        <f t="shared" si="122"/>
        <v>395.2</v>
      </c>
      <c r="O1097" s="66">
        <f t="shared" si="123"/>
        <v>921.7</v>
      </c>
      <c r="P1097" s="93"/>
      <c r="Q1097" s="66">
        <f t="shared" si="124"/>
        <v>2782</v>
      </c>
      <c r="R1097" s="94">
        <v>793.3</v>
      </c>
      <c r="S1097" s="66">
        <f t="shared" si="125"/>
        <v>2013.7</v>
      </c>
      <c r="T1097" s="95">
        <v>12206.7</v>
      </c>
      <c r="U1097" s="67" t="s">
        <v>204</v>
      </c>
      <c r="V1097" s="91" t="s">
        <v>316</v>
      </c>
    </row>
    <row r="1098" spans="1:22" ht="21.75" hidden="1" customHeight="1">
      <c r="A1098" s="84">
        <v>1092</v>
      </c>
      <c r="B1098" s="84" t="s">
        <v>990</v>
      </c>
      <c r="C1098" s="84" t="s">
        <v>28</v>
      </c>
      <c r="D1098" s="84" t="s">
        <v>1614</v>
      </c>
      <c r="E1098" s="86" t="s">
        <v>925</v>
      </c>
      <c r="F1098" s="87">
        <v>45383</v>
      </c>
      <c r="G1098" s="87">
        <v>45597</v>
      </c>
      <c r="H1098" s="95">
        <v>60000</v>
      </c>
      <c r="I1098" s="95">
        <v>3486.68</v>
      </c>
      <c r="J1098" s="88">
        <v>25</v>
      </c>
      <c r="K1098" s="68">
        <f t="shared" ref="K1098:K1161" si="126">+H1098*0.0287</f>
        <v>1722</v>
      </c>
      <c r="L1098" s="66">
        <f t="shared" si="120"/>
        <v>4260</v>
      </c>
      <c r="M1098" s="66">
        <f t="shared" si="121"/>
        <v>780</v>
      </c>
      <c r="N1098" s="68">
        <f t="shared" si="122"/>
        <v>1824</v>
      </c>
      <c r="O1098" s="66">
        <f t="shared" si="123"/>
        <v>4254</v>
      </c>
      <c r="P1098" s="66"/>
      <c r="Q1098" s="66">
        <f t="shared" si="124"/>
        <v>12840</v>
      </c>
      <c r="R1098" s="95">
        <v>17557.68</v>
      </c>
      <c r="S1098" s="66">
        <f t="shared" si="125"/>
        <v>9294</v>
      </c>
      <c r="T1098" s="95">
        <v>42442.32</v>
      </c>
      <c r="U1098" s="67" t="s">
        <v>204</v>
      </c>
      <c r="V1098" s="68" t="s">
        <v>316</v>
      </c>
    </row>
    <row r="1099" spans="1:22" ht="20.25" hidden="1" customHeight="1">
      <c r="A1099" s="84">
        <v>1093</v>
      </c>
      <c r="B1099" s="84" t="s">
        <v>1381</v>
      </c>
      <c r="C1099" s="84" t="s">
        <v>8</v>
      </c>
      <c r="D1099" s="84" t="s">
        <v>725</v>
      </c>
      <c r="E1099" s="86" t="s">
        <v>972</v>
      </c>
      <c r="F1099" s="87">
        <v>45474</v>
      </c>
      <c r="G1099" s="87">
        <v>45809</v>
      </c>
      <c r="H1099" s="95">
        <v>10000</v>
      </c>
      <c r="I1099" s="94">
        <v>0</v>
      </c>
      <c r="J1099" s="88">
        <v>25</v>
      </c>
      <c r="K1099" s="68">
        <f t="shared" si="126"/>
        <v>287</v>
      </c>
      <c r="L1099" s="66">
        <f t="shared" si="120"/>
        <v>709.99999999999989</v>
      </c>
      <c r="M1099" s="66">
        <f t="shared" si="121"/>
        <v>130</v>
      </c>
      <c r="N1099" s="68">
        <f t="shared" si="122"/>
        <v>304</v>
      </c>
      <c r="O1099" s="66">
        <f t="shared" si="123"/>
        <v>709</v>
      </c>
      <c r="P1099" s="66"/>
      <c r="Q1099" s="66">
        <f t="shared" si="124"/>
        <v>2140</v>
      </c>
      <c r="R1099" s="94">
        <v>616</v>
      </c>
      <c r="S1099" s="66">
        <f t="shared" si="125"/>
        <v>1549</v>
      </c>
      <c r="T1099" s="95">
        <v>9384</v>
      </c>
      <c r="U1099" s="67" t="s">
        <v>204</v>
      </c>
      <c r="V1099" s="68" t="s">
        <v>316</v>
      </c>
    </row>
    <row r="1100" spans="1:22" ht="24.75" hidden="1" customHeight="1">
      <c r="A1100" s="84">
        <v>1094</v>
      </c>
      <c r="B1100" s="84" t="s">
        <v>1129</v>
      </c>
      <c r="C1100" s="84" t="s">
        <v>8</v>
      </c>
      <c r="D1100" s="84" t="s">
        <v>227</v>
      </c>
      <c r="E1100" s="86" t="s">
        <v>972</v>
      </c>
      <c r="F1100" s="87">
        <v>45444</v>
      </c>
      <c r="G1100" s="87">
        <v>45627</v>
      </c>
      <c r="H1100" s="95">
        <v>20000</v>
      </c>
      <c r="I1100" s="94">
        <v>0</v>
      </c>
      <c r="J1100" s="88">
        <v>25</v>
      </c>
      <c r="K1100" s="68">
        <f t="shared" si="126"/>
        <v>574</v>
      </c>
      <c r="L1100" s="66">
        <f t="shared" si="120"/>
        <v>1419.9999999999998</v>
      </c>
      <c r="M1100" s="66">
        <f t="shared" si="121"/>
        <v>260</v>
      </c>
      <c r="N1100" s="68">
        <f t="shared" si="122"/>
        <v>608</v>
      </c>
      <c r="O1100" s="66">
        <f t="shared" si="123"/>
        <v>1418</v>
      </c>
      <c r="P1100" s="66"/>
      <c r="Q1100" s="66">
        <f t="shared" si="124"/>
        <v>4280</v>
      </c>
      <c r="R1100" s="95">
        <v>1207</v>
      </c>
      <c r="S1100" s="66">
        <f t="shared" si="125"/>
        <v>3098</v>
      </c>
      <c r="T1100" s="95">
        <v>18793</v>
      </c>
      <c r="U1100" s="67" t="s">
        <v>204</v>
      </c>
      <c r="V1100" s="68" t="s">
        <v>316</v>
      </c>
    </row>
    <row r="1101" spans="1:22" ht="23.25" hidden="1" customHeight="1">
      <c r="A1101" s="84">
        <v>1095</v>
      </c>
      <c r="B1101" s="84" t="s">
        <v>1546</v>
      </c>
      <c r="C1101" s="84" t="s">
        <v>1567</v>
      </c>
      <c r="D1101" s="84" t="s">
        <v>1568</v>
      </c>
      <c r="E1101" s="86" t="s">
        <v>972</v>
      </c>
      <c r="F1101" s="87">
        <v>45505</v>
      </c>
      <c r="G1101" s="87">
        <v>45689</v>
      </c>
      <c r="H1101" s="95">
        <v>13000</v>
      </c>
      <c r="I1101" s="94">
        <v>0</v>
      </c>
      <c r="J1101" s="88">
        <v>25</v>
      </c>
      <c r="K1101" s="68">
        <f t="shared" si="126"/>
        <v>373.1</v>
      </c>
      <c r="L1101" s="66">
        <f t="shared" si="120"/>
        <v>922.99999999999989</v>
      </c>
      <c r="M1101" s="66">
        <f t="shared" si="121"/>
        <v>169</v>
      </c>
      <c r="N1101" s="68">
        <f t="shared" si="122"/>
        <v>395.2</v>
      </c>
      <c r="O1101" s="66">
        <f t="shared" si="123"/>
        <v>921.7</v>
      </c>
      <c r="P1101" s="93"/>
      <c r="Q1101" s="66">
        <f t="shared" si="124"/>
        <v>2782</v>
      </c>
      <c r="R1101" s="94">
        <v>793.3</v>
      </c>
      <c r="S1101" s="66">
        <f t="shared" si="125"/>
        <v>2013.7</v>
      </c>
      <c r="T1101" s="95">
        <v>12206.7</v>
      </c>
      <c r="U1101" s="67" t="s">
        <v>204</v>
      </c>
      <c r="V1101" s="91" t="s">
        <v>316</v>
      </c>
    </row>
    <row r="1102" spans="1:22" ht="21" hidden="1" customHeight="1">
      <c r="A1102" s="84">
        <v>1096</v>
      </c>
      <c r="B1102" s="84" t="s">
        <v>1382</v>
      </c>
      <c r="C1102" s="84" t="s">
        <v>8</v>
      </c>
      <c r="D1102" s="84" t="s">
        <v>589</v>
      </c>
      <c r="E1102" s="86" t="s">
        <v>972</v>
      </c>
      <c r="F1102" s="87">
        <v>45474</v>
      </c>
      <c r="G1102" s="87">
        <v>45809</v>
      </c>
      <c r="H1102" s="95">
        <v>15000</v>
      </c>
      <c r="I1102" s="94">
        <v>0</v>
      </c>
      <c r="J1102" s="88">
        <v>25</v>
      </c>
      <c r="K1102" s="68">
        <f t="shared" si="126"/>
        <v>430.5</v>
      </c>
      <c r="L1102" s="66">
        <f t="shared" si="120"/>
        <v>1065</v>
      </c>
      <c r="M1102" s="66">
        <f t="shared" si="121"/>
        <v>195</v>
      </c>
      <c r="N1102" s="68">
        <f t="shared" si="122"/>
        <v>456</v>
      </c>
      <c r="O1102" s="66">
        <f t="shared" si="123"/>
        <v>1063.5</v>
      </c>
      <c r="P1102" s="66"/>
      <c r="Q1102" s="66">
        <f t="shared" si="124"/>
        <v>3210</v>
      </c>
      <c r="R1102" s="94">
        <v>911.5</v>
      </c>
      <c r="S1102" s="66">
        <f t="shared" si="125"/>
        <v>2323.5</v>
      </c>
      <c r="T1102" s="95">
        <v>14088.5</v>
      </c>
      <c r="U1102" s="67" t="s">
        <v>204</v>
      </c>
      <c r="V1102" s="68" t="s">
        <v>315</v>
      </c>
    </row>
    <row r="1103" spans="1:22" ht="18.75" hidden="1" customHeight="1">
      <c r="A1103" s="84">
        <v>1097</v>
      </c>
      <c r="B1103" s="84" t="s">
        <v>393</v>
      </c>
      <c r="C1103" s="84" t="s">
        <v>472</v>
      </c>
      <c r="D1103" s="84" t="s">
        <v>218</v>
      </c>
      <c r="E1103" s="86" t="s">
        <v>925</v>
      </c>
      <c r="F1103" s="87">
        <v>45383</v>
      </c>
      <c r="G1103" s="87">
        <v>45597</v>
      </c>
      <c r="H1103" s="95">
        <v>65000</v>
      </c>
      <c r="I1103" s="95">
        <v>4427.58</v>
      </c>
      <c r="J1103" s="88">
        <v>25</v>
      </c>
      <c r="K1103" s="68">
        <f t="shared" si="126"/>
        <v>1865.5</v>
      </c>
      <c r="L1103" s="66">
        <f t="shared" si="120"/>
        <v>4615</v>
      </c>
      <c r="M1103" s="66">
        <f t="shared" si="121"/>
        <v>845</v>
      </c>
      <c r="N1103" s="68">
        <f t="shared" si="122"/>
        <v>1976</v>
      </c>
      <c r="O1103" s="66">
        <f t="shared" si="123"/>
        <v>4608.5</v>
      </c>
      <c r="P1103" s="66"/>
      <c r="Q1103" s="66">
        <f t="shared" si="124"/>
        <v>13910</v>
      </c>
      <c r="R1103" s="95">
        <v>10294.08</v>
      </c>
      <c r="S1103" s="66">
        <f t="shared" si="125"/>
        <v>10068.5</v>
      </c>
      <c r="T1103" s="95">
        <v>54705.919999999998</v>
      </c>
      <c r="U1103" s="67" t="s">
        <v>204</v>
      </c>
      <c r="V1103" s="68" t="s">
        <v>316</v>
      </c>
    </row>
    <row r="1104" spans="1:22" ht="21.75" hidden="1" customHeight="1">
      <c r="A1104" s="84">
        <v>1098</v>
      </c>
      <c r="B1104" s="84" t="s">
        <v>1383</v>
      </c>
      <c r="C1104" s="84" t="s">
        <v>8</v>
      </c>
      <c r="D1104" s="84" t="s">
        <v>725</v>
      </c>
      <c r="E1104" s="86" t="s">
        <v>972</v>
      </c>
      <c r="F1104" s="87">
        <v>45474</v>
      </c>
      <c r="G1104" s="87">
        <v>45809</v>
      </c>
      <c r="H1104" s="95">
        <v>18000</v>
      </c>
      <c r="I1104" s="94">
        <v>0</v>
      </c>
      <c r="J1104" s="88">
        <v>25</v>
      </c>
      <c r="K1104" s="68">
        <f t="shared" si="126"/>
        <v>516.6</v>
      </c>
      <c r="L1104" s="66">
        <f t="shared" si="120"/>
        <v>1277.9999999999998</v>
      </c>
      <c r="M1104" s="66">
        <f t="shared" si="121"/>
        <v>234</v>
      </c>
      <c r="N1104" s="68">
        <f t="shared" si="122"/>
        <v>547.20000000000005</v>
      </c>
      <c r="O1104" s="66">
        <f t="shared" si="123"/>
        <v>1276.2</v>
      </c>
      <c r="P1104" s="66"/>
      <c r="Q1104" s="66">
        <f t="shared" si="124"/>
        <v>3852</v>
      </c>
      <c r="R1104" s="95">
        <v>4720.8</v>
      </c>
      <c r="S1104" s="66">
        <f t="shared" si="125"/>
        <v>2788.2</v>
      </c>
      <c r="T1104" s="95">
        <v>13279.2</v>
      </c>
      <c r="U1104" s="67" t="s">
        <v>204</v>
      </c>
      <c r="V1104" s="68" t="s">
        <v>315</v>
      </c>
    </row>
    <row r="1105" spans="1:22" ht="21.75" hidden="1" customHeight="1">
      <c r="A1105" s="84">
        <v>1099</v>
      </c>
      <c r="B1105" s="84" t="s">
        <v>35</v>
      </c>
      <c r="C1105" s="84" t="s">
        <v>993</v>
      </c>
      <c r="D1105" s="84" t="s">
        <v>211</v>
      </c>
      <c r="E1105" s="86" t="s">
        <v>925</v>
      </c>
      <c r="F1105" s="87">
        <v>45383</v>
      </c>
      <c r="G1105" s="87">
        <v>45597</v>
      </c>
      <c r="H1105" s="95">
        <v>125000</v>
      </c>
      <c r="I1105" s="95">
        <v>17985.990000000002</v>
      </c>
      <c r="J1105" s="88">
        <v>25</v>
      </c>
      <c r="K1105" s="68">
        <f t="shared" si="126"/>
        <v>3587.5</v>
      </c>
      <c r="L1105" s="66">
        <f t="shared" si="120"/>
        <v>8875</v>
      </c>
      <c r="M1105" s="66">
        <f t="shared" si="121"/>
        <v>1625</v>
      </c>
      <c r="N1105" s="68">
        <f t="shared" si="122"/>
        <v>3800</v>
      </c>
      <c r="O1105" s="66">
        <f t="shared" si="123"/>
        <v>8862.5</v>
      </c>
      <c r="P1105" s="66"/>
      <c r="Q1105" s="66">
        <f t="shared" si="124"/>
        <v>26750</v>
      </c>
      <c r="R1105" s="95">
        <v>27498.49</v>
      </c>
      <c r="S1105" s="66">
        <f t="shared" si="125"/>
        <v>19362.5</v>
      </c>
      <c r="T1105" s="95">
        <v>97501.51</v>
      </c>
      <c r="U1105" s="67" t="s">
        <v>204</v>
      </c>
      <c r="V1105" s="68" t="s">
        <v>315</v>
      </c>
    </row>
    <row r="1106" spans="1:22" ht="21" hidden="1" customHeight="1">
      <c r="A1106" s="84">
        <v>1100</v>
      </c>
      <c r="B1106" s="84" t="s">
        <v>457</v>
      </c>
      <c r="C1106" s="84" t="s">
        <v>477</v>
      </c>
      <c r="D1106" s="84" t="s">
        <v>244</v>
      </c>
      <c r="E1106" s="86" t="s">
        <v>925</v>
      </c>
      <c r="F1106" s="87">
        <v>45504</v>
      </c>
      <c r="G1106" s="87">
        <v>45869</v>
      </c>
      <c r="H1106" s="95">
        <v>50000</v>
      </c>
      <c r="I1106" s="95">
        <v>1854</v>
      </c>
      <c r="J1106" s="88">
        <v>25</v>
      </c>
      <c r="K1106" s="68">
        <f t="shared" si="126"/>
        <v>1435</v>
      </c>
      <c r="L1106" s="66">
        <f t="shared" si="120"/>
        <v>3549.9999999999995</v>
      </c>
      <c r="M1106" s="66">
        <f t="shared" si="121"/>
        <v>650</v>
      </c>
      <c r="N1106" s="68">
        <f t="shared" si="122"/>
        <v>1520</v>
      </c>
      <c r="O1106" s="66">
        <f t="shared" si="123"/>
        <v>3545.0000000000005</v>
      </c>
      <c r="P1106" s="66"/>
      <c r="Q1106" s="66">
        <f t="shared" si="124"/>
        <v>10700</v>
      </c>
      <c r="R1106" s="95">
        <v>4834</v>
      </c>
      <c r="S1106" s="66">
        <f t="shared" si="125"/>
        <v>7745</v>
      </c>
      <c r="T1106" s="95">
        <v>45166</v>
      </c>
      <c r="U1106" s="67" t="s">
        <v>204</v>
      </c>
      <c r="V1106" s="68" t="s">
        <v>316</v>
      </c>
    </row>
    <row r="1107" spans="1:22" ht="20.25" hidden="1" customHeight="1">
      <c r="A1107" s="84">
        <v>1101</v>
      </c>
      <c r="B1107" s="84" t="s">
        <v>1547</v>
      </c>
      <c r="C1107" s="84" t="s">
        <v>1567</v>
      </c>
      <c r="D1107" s="84" t="s">
        <v>1568</v>
      </c>
      <c r="E1107" s="86" t="s">
        <v>972</v>
      </c>
      <c r="F1107" s="87">
        <v>45505</v>
      </c>
      <c r="G1107" s="87">
        <v>45689</v>
      </c>
      <c r="H1107" s="95">
        <v>13000</v>
      </c>
      <c r="I1107" s="94">
        <v>0</v>
      </c>
      <c r="J1107" s="88">
        <v>25</v>
      </c>
      <c r="K1107" s="68">
        <f t="shared" si="126"/>
        <v>373.1</v>
      </c>
      <c r="L1107" s="66">
        <f t="shared" si="120"/>
        <v>922.99999999999989</v>
      </c>
      <c r="M1107" s="66">
        <f t="shared" si="121"/>
        <v>169</v>
      </c>
      <c r="N1107" s="68">
        <f t="shared" si="122"/>
        <v>395.2</v>
      </c>
      <c r="O1107" s="66">
        <f t="shared" si="123"/>
        <v>921.7</v>
      </c>
      <c r="P1107" s="93"/>
      <c r="Q1107" s="66">
        <f t="shared" si="124"/>
        <v>2782</v>
      </c>
      <c r="R1107" s="94">
        <v>793.3</v>
      </c>
      <c r="S1107" s="66">
        <f t="shared" si="125"/>
        <v>2013.7</v>
      </c>
      <c r="T1107" s="95">
        <v>12206.7</v>
      </c>
      <c r="U1107" s="67" t="s">
        <v>204</v>
      </c>
      <c r="V1107" s="91" t="s">
        <v>316</v>
      </c>
    </row>
    <row r="1108" spans="1:22" ht="20.25" hidden="1" customHeight="1">
      <c r="A1108" s="84">
        <v>1102</v>
      </c>
      <c r="B1108" s="84" t="s">
        <v>338</v>
      </c>
      <c r="C1108" s="84" t="s">
        <v>87</v>
      </c>
      <c r="D1108" s="84" t="s">
        <v>860</v>
      </c>
      <c r="E1108" s="86" t="s">
        <v>925</v>
      </c>
      <c r="F1108" s="87">
        <v>45444</v>
      </c>
      <c r="G1108" s="87">
        <v>45627</v>
      </c>
      <c r="H1108" s="95">
        <v>25000</v>
      </c>
      <c r="I1108" s="94">
        <v>0</v>
      </c>
      <c r="J1108" s="88">
        <v>25</v>
      </c>
      <c r="K1108" s="68">
        <f t="shared" si="126"/>
        <v>717.5</v>
      </c>
      <c r="L1108" s="66">
        <f t="shared" si="120"/>
        <v>1774.9999999999998</v>
      </c>
      <c r="M1108" s="66">
        <f t="shared" si="121"/>
        <v>325</v>
      </c>
      <c r="N1108" s="68">
        <f t="shared" si="122"/>
        <v>760</v>
      </c>
      <c r="O1108" s="66">
        <f t="shared" si="123"/>
        <v>1772.5000000000002</v>
      </c>
      <c r="P1108" s="66"/>
      <c r="Q1108" s="66">
        <f t="shared" si="124"/>
        <v>5350</v>
      </c>
      <c r="R1108" s="95">
        <v>1602.5</v>
      </c>
      <c r="S1108" s="66">
        <f t="shared" si="125"/>
        <v>3872.5</v>
      </c>
      <c r="T1108" s="95">
        <v>23397.5</v>
      </c>
      <c r="U1108" s="67" t="s">
        <v>204</v>
      </c>
      <c r="V1108" s="68" t="s">
        <v>315</v>
      </c>
    </row>
    <row r="1109" spans="1:22" ht="19.5" hidden="1" customHeight="1">
      <c r="A1109" s="84">
        <v>1103</v>
      </c>
      <c r="B1109" s="84" t="s">
        <v>366</v>
      </c>
      <c r="C1109" s="84" t="s">
        <v>133</v>
      </c>
      <c r="D1109" s="84" t="s">
        <v>822</v>
      </c>
      <c r="E1109" s="86" t="s">
        <v>925</v>
      </c>
      <c r="F1109" s="87">
        <v>45383</v>
      </c>
      <c r="G1109" s="87">
        <v>45597</v>
      </c>
      <c r="H1109" s="95">
        <v>20000</v>
      </c>
      <c r="I1109" s="94">
        <v>0</v>
      </c>
      <c r="J1109" s="88">
        <v>25</v>
      </c>
      <c r="K1109" s="68">
        <f t="shared" si="126"/>
        <v>574</v>
      </c>
      <c r="L1109" s="66">
        <f t="shared" si="120"/>
        <v>1419.9999999999998</v>
      </c>
      <c r="M1109" s="66">
        <f t="shared" si="121"/>
        <v>260</v>
      </c>
      <c r="N1109" s="68">
        <f t="shared" si="122"/>
        <v>608</v>
      </c>
      <c r="O1109" s="66">
        <f t="shared" si="123"/>
        <v>1418</v>
      </c>
      <c r="P1109" s="66"/>
      <c r="Q1109" s="66">
        <f t="shared" si="124"/>
        <v>4280</v>
      </c>
      <c r="R1109" s="95">
        <v>1207</v>
      </c>
      <c r="S1109" s="66">
        <f t="shared" si="125"/>
        <v>3098</v>
      </c>
      <c r="T1109" s="95">
        <v>18793</v>
      </c>
      <c r="U1109" s="67" t="s">
        <v>204</v>
      </c>
      <c r="V1109" s="68" t="s">
        <v>315</v>
      </c>
    </row>
    <row r="1110" spans="1:22" ht="19.5" hidden="1" customHeight="1">
      <c r="A1110" s="84">
        <v>1104</v>
      </c>
      <c r="B1110" s="84" t="s">
        <v>117</v>
      </c>
      <c r="C1110" s="84" t="s">
        <v>73</v>
      </c>
      <c r="D1110" s="84" t="s">
        <v>212</v>
      </c>
      <c r="E1110" s="86" t="s">
        <v>972</v>
      </c>
      <c r="F1110" s="87">
        <v>45413</v>
      </c>
      <c r="G1110" s="87">
        <v>45597</v>
      </c>
      <c r="H1110" s="95">
        <v>38000</v>
      </c>
      <c r="I1110" s="94">
        <v>160.38</v>
      </c>
      <c r="J1110" s="88">
        <v>25</v>
      </c>
      <c r="K1110" s="68">
        <f t="shared" si="126"/>
        <v>1090.5999999999999</v>
      </c>
      <c r="L1110" s="66">
        <f t="shared" si="120"/>
        <v>2697.9999999999995</v>
      </c>
      <c r="M1110" s="66">
        <f t="shared" si="121"/>
        <v>494</v>
      </c>
      <c r="N1110" s="68">
        <f t="shared" si="122"/>
        <v>1155.2</v>
      </c>
      <c r="O1110" s="66">
        <f t="shared" si="123"/>
        <v>2694.2000000000003</v>
      </c>
      <c r="P1110" s="90"/>
      <c r="Q1110" s="66">
        <f t="shared" si="124"/>
        <v>8132</v>
      </c>
      <c r="R1110" s="95">
        <v>14481.18</v>
      </c>
      <c r="S1110" s="66">
        <f t="shared" si="125"/>
        <v>5886.2</v>
      </c>
      <c r="T1110" s="95">
        <v>23518.82</v>
      </c>
      <c r="U1110" s="67" t="s">
        <v>204</v>
      </c>
      <c r="V1110" s="89" t="s">
        <v>316</v>
      </c>
    </row>
    <row r="1111" spans="1:22" ht="17.25" hidden="1" customHeight="1">
      <c r="A1111" s="84">
        <v>1105</v>
      </c>
      <c r="B1111" s="84" t="s">
        <v>1548</v>
      </c>
      <c r="C1111" s="84" t="s">
        <v>1567</v>
      </c>
      <c r="D1111" s="84" t="s">
        <v>1568</v>
      </c>
      <c r="E1111" s="86" t="s">
        <v>972</v>
      </c>
      <c r="F1111" s="87">
        <v>45505</v>
      </c>
      <c r="G1111" s="87">
        <v>45689</v>
      </c>
      <c r="H1111" s="95">
        <v>13000</v>
      </c>
      <c r="I1111" s="94">
        <v>0</v>
      </c>
      <c r="J1111" s="88">
        <v>25</v>
      </c>
      <c r="K1111" s="68">
        <f t="shared" si="126"/>
        <v>373.1</v>
      </c>
      <c r="L1111" s="66">
        <f t="shared" si="120"/>
        <v>922.99999999999989</v>
      </c>
      <c r="M1111" s="66">
        <f t="shared" si="121"/>
        <v>169</v>
      </c>
      <c r="N1111" s="68">
        <f t="shared" si="122"/>
        <v>395.2</v>
      </c>
      <c r="O1111" s="66">
        <f t="shared" si="123"/>
        <v>921.7</v>
      </c>
      <c r="P1111" s="93"/>
      <c r="Q1111" s="66">
        <f t="shared" si="124"/>
        <v>2782</v>
      </c>
      <c r="R1111" s="94">
        <v>793.3</v>
      </c>
      <c r="S1111" s="66">
        <f t="shared" si="125"/>
        <v>2013.7</v>
      </c>
      <c r="T1111" s="95">
        <v>12206.7</v>
      </c>
      <c r="U1111" s="67" t="s">
        <v>204</v>
      </c>
      <c r="V1111" s="91" t="s">
        <v>316</v>
      </c>
    </row>
    <row r="1112" spans="1:22" ht="20.25" hidden="1" customHeight="1">
      <c r="A1112" s="84">
        <v>1106</v>
      </c>
      <c r="B1112" s="84" t="s">
        <v>917</v>
      </c>
      <c r="C1112" s="84" t="s">
        <v>7</v>
      </c>
      <c r="D1112" s="84" t="s">
        <v>464</v>
      </c>
      <c r="E1112" s="86" t="s">
        <v>925</v>
      </c>
      <c r="F1112" s="87">
        <v>45444</v>
      </c>
      <c r="G1112" s="87">
        <v>45627</v>
      </c>
      <c r="H1112" s="95">
        <v>70000</v>
      </c>
      <c r="I1112" s="95">
        <v>5025.38</v>
      </c>
      <c r="J1112" s="88">
        <v>25</v>
      </c>
      <c r="K1112" s="68">
        <f t="shared" si="126"/>
        <v>2009</v>
      </c>
      <c r="L1112" s="66">
        <f t="shared" si="120"/>
        <v>4970</v>
      </c>
      <c r="M1112" s="66">
        <f t="shared" si="121"/>
        <v>910</v>
      </c>
      <c r="N1112" s="68">
        <f t="shared" si="122"/>
        <v>2128</v>
      </c>
      <c r="O1112" s="66">
        <f t="shared" si="123"/>
        <v>4963</v>
      </c>
      <c r="P1112" s="66"/>
      <c r="Q1112" s="66">
        <f t="shared" si="124"/>
        <v>14980</v>
      </c>
      <c r="R1112" s="95">
        <v>12902.84</v>
      </c>
      <c r="S1112" s="66">
        <f t="shared" si="125"/>
        <v>10843</v>
      </c>
      <c r="T1112" s="95">
        <v>57097.16</v>
      </c>
      <c r="U1112" s="67" t="s">
        <v>204</v>
      </c>
      <c r="V1112" s="68" t="s">
        <v>316</v>
      </c>
    </row>
    <row r="1113" spans="1:22" ht="20.25" hidden="1" customHeight="1">
      <c r="A1113" s="84">
        <v>1107</v>
      </c>
      <c r="B1113" s="84" t="s">
        <v>1384</v>
      </c>
      <c r="C1113" s="84" t="s">
        <v>8</v>
      </c>
      <c r="D1113" s="84" t="s">
        <v>692</v>
      </c>
      <c r="E1113" s="86" t="s">
        <v>972</v>
      </c>
      <c r="F1113" s="87">
        <v>45474</v>
      </c>
      <c r="G1113" s="87">
        <v>45809</v>
      </c>
      <c r="H1113" s="95">
        <v>10000</v>
      </c>
      <c r="I1113" s="94">
        <v>0</v>
      </c>
      <c r="J1113" s="88">
        <v>25</v>
      </c>
      <c r="K1113" s="68">
        <f t="shared" si="126"/>
        <v>287</v>
      </c>
      <c r="L1113" s="66">
        <f t="shared" si="120"/>
        <v>709.99999999999989</v>
      </c>
      <c r="M1113" s="66">
        <f t="shared" si="121"/>
        <v>130</v>
      </c>
      <c r="N1113" s="68">
        <f t="shared" si="122"/>
        <v>304</v>
      </c>
      <c r="O1113" s="66">
        <f t="shared" si="123"/>
        <v>709</v>
      </c>
      <c r="P1113" s="66"/>
      <c r="Q1113" s="66">
        <f t="shared" si="124"/>
        <v>2140</v>
      </c>
      <c r="R1113" s="94">
        <v>616</v>
      </c>
      <c r="S1113" s="66">
        <f t="shared" si="125"/>
        <v>1549</v>
      </c>
      <c r="T1113" s="95">
        <v>9384</v>
      </c>
      <c r="U1113" s="67" t="s">
        <v>204</v>
      </c>
      <c r="V1113" s="68" t="s">
        <v>315</v>
      </c>
    </row>
    <row r="1114" spans="1:22" ht="22.5" hidden="1" customHeight="1">
      <c r="A1114" s="84">
        <v>1108</v>
      </c>
      <c r="B1114" s="84" t="s">
        <v>607</v>
      </c>
      <c r="C1114" s="84" t="s">
        <v>70</v>
      </c>
      <c r="D1114" s="84" t="s">
        <v>1460</v>
      </c>
      <c r="E1114" s="86" t="s">
        <v>925</v>
      </c>
      <c r="F1114" s="87">
        <v>45383</v>
      </c>
      <c r="G1114" s="87">
        <v>45597</v>
      </c>
      <c r="H1114" s="95">
        <v>70000</v>
      </c>
      <c r="I1114" s="95">
        <v>5368.48</v>
      </c>
      <c r="J1114" s="88">
        <v>25</v>
      </c>
      <c r="K1114" s="68">
        <f t="shared" si="126"/>
        <v>2009</v>
      </c>
      <c r="L1114" s="66">
        <f t="shared" si="120"/>
        <v>4970</v>
      </c>
      <c r="M1114" s="66">
        <f t="shared" si="121"/>
        <v>910</v>
      </c>
      <c r="N1114" s="68">
        <f t="shared" si="122"/>
        <v>2128</v>
      </c>
      <c r="O1114" s="66">
        <f t="shared" si="123"/>
        <v>4963</v>
      </c>
      <c r="P1114" s="66"/>
      <c r="Q1114" s="66">
        <f t="shared" si="124"/>
        <v>14980</v>
      </c>
      <c r="R1114" s="95">
        <v>9630.48</v>
      </c>
      <c r="S1114" s="66">
        <f t="shared" si="125"/>
        <v>10843</v>
      </c>
      <c r="T1114" s="95">
        <v>60369.52</v>
      </c>
      <c r="U1114" s="67" t="s">
        <v>204</v>
      </c>
      <c r="V1114" s="68" t="s">
        <v>316</v>
      </c>
    </row>
    <row r="1115" spans="1:22" ht="22.5" hidden="1" customHeight="1">
      <c r="A1115" s="84">
        <v>1109</v>
      </c>
      <c r="B1115" s="84" t="s">
        <v>1605</v>
      </c>
      <c r="C1115" s="84" t="s">
        <v>1110</v>
      </c>
      <c r="D1115" s="84" t="s">
        <v>227</v>
      </c>
      <c r="E1115" s="86" t="s">
        <v>972</v>
      </c>
      <c r="F1115" s="87">
        <v>45444</v>
      </c>
      <c r="G1115" s="87">
        <v>45627</v>
      </c>
      <c r="H1115" s="95">
        <v>25000</v>
      </c>
      <c r="I1115" s="94">
        <v>0</v>
      </c>
      <c r="J1115" s="88">
        <v>25</v>
      </c>
      <c r="K1115" s="68">
        <f t="shared" si="126"/>
        <v>717.5</v>
      </c>
      <c r="L1115" s="66">
        <f t="shared" si="120"/>
        <v>1774.9999999999998</v>
      </c>
      <c r="M1115" s="66">
        <f t="shared" si="121"/>
        <v>325</v>
      </c>
      <c r="N1115" s="68">
        <f t="shared" si="122"/>
        <v>760</v>
      </c>
      <c r="O1115" s="66">
        <f t="shared" si="123"/>
        <v>1772.5000000000002</v>
      </c>
      <c r="P1115" s="66"/>
      <c r="Q1115" s="66">
        <f t="shared" si="124"/>
        <v>5350</v>
      </c>
      <c r="R1115" s="95">
        <v>1502.5</v>
      </c>
      <c r="S1115" s="66">
        <f t="shared" si="125"/>
        <v>3872.5</v>
      </c>
      <c r="T1115" s="95">
        <v>23497.5</v>
      </c>
      <c r="U1115" s="67" t="s">
        <v>204</v>
      </c>
      <c r="V1115" s="68" t="s">
        <v>316</v>
      </c>
    </row>
    <row r="1116" spans="1:22" ht="21" hidden="1" customHeight="1">
      <c r="A1116" s="84">
        <v>1110</v>
      </c>
      <c r="B1116" s="84" t="s">
        <v>383</v>
      </c>
      <c r="C1116" s="84" t="s">
        <v>26</v>
      </c>
      <c r="D1116" s="84" t="s">
        <v>827</v>
      </c>
      <c r="E1116" s="86" t="s">
        <v>925</v>
      </c>
      <c r="F1116" s="87">
        <v>45474</v>
      </c>
      <c r="G1116" s="87">
        <v>45809</v>
      </c>
      <c r="H1116" s="95">
        <v>20000</v>
      </c>
      <c r="I1116" s="94">
        <v>0</v>
      </c>
      <c r="J1116" s="88">
        <v>25</v>
      </c>
      <c r="K1116" s="68">
        <f t="shared" si="126"/>
        <v>574</v>
      </c>
      <c r="L1116" s="66">
        <f t="shared" si="120"/>
        <v>1419.9999999999998</v>
      </c>
      <c r="M1116" s="66">
        <f t="shared" si="121"/>
        <v>260</v>
      </c>
      <c r="N1116" s="68">
        <f t="shared" si="122"/>
        <v>608</v>
      </c>
      <c r="O1116" s="66">
        <f t="shared" si="123"/>
        <v>1418</v>
      </c>
      <c r="P1116" s="66"/>
      <c r="Q1116" s="66">
        <f t="shared" si="124"/>
        <v>4280</v>
      </c>
      <c r="R1116" s="95">
        <v>1207</v>
      </c>
      <c r="S1116" s="66">
        <f t="shared" si="125"/>
        <v>3098</v>
      </c>
      <c r="T1116" s="95">
        <v>18793</v>
      </c>
      <c r="U1116" s="67" t="s">
        <v>204</v>
      </c>
      <c r="V1116" s="68" t="s">
        <v>316</v>
      </c>
    </row>
    <row r="1117" spans="1:22" ht="25.5" hidden="1" customHeight="1">
      <c r="A1117" s="84">
        <v>1111</v>
      </c>
      <c r="B1117" s="84" t="s">
        <v>299</v>
      </c>
      <c r="C1117" s="84" t="s">
        <v>26</v>
      </c>
      <c r="D1117" s="84" t="s">
        <v>804</v>
      </c>
      <c r="E1117" s="86" t="s">
        <v>925</v>
      </c>
      <c r="F1117" s="87">
        <v>45383</v>
      </c>
      <c r="G1117" s="87">
        <v>45597</v>
      </c>
      <c r="H1117" s="95">
        <v>20000</v>
      </c>
      <c r="I1117" s="94">
        <v>0</v>
      </c>
      <c r="J1117" s="88">
        <v>25</v>
      </c>
      <c r="K1117" s="68">
        <f t="shared" si="126"/>
        <v>574</v>
      </c>
      <c r="L1117" s="66">
        <f t="shared" si="120"/>
        <v>1419.9999999999998</v>
      </c>
      <c r="M1117" s="66">
        <f t="shared" si="121"/>
        <v>260</v>
      </c>
      <c r="N1117" s="68">
        <f t="shared" si="122"/>
        <v>608</v>
      </c>
      <c r="O1117" s="66">
        <f t="shared" si="123"/>
        <v>1418</v>
      </c>
      <c r="P1117" s="66"/>
      <c r="Q1117" s="66">
        <f t="shared" si="124"/>
        <v>4280</v>
      </c>
      <c r="R1117" s="95">
        <v>1307</v>
      </c>
      <c r="S1117" s="66">
        <f t="shared" si="125"/>
        <v>3098</v>
      </c>
      <c r="T1117" s="95">
        <v>18693</v>
      </c>
      <c r="U1117" s="67" t="s">
        <v>204</v>
      </c>
      <c r="V1117" s="68" t="s">
        <v>316</v>
      </c>
    </row>
    <row r="1118" spans="1:22" ht="20.25" hidden="1" customHeight="1">
      <c r="A1118" s="84">
        <v>1112</v>
      </c>
      <c r="B1118" s="84" t="s">
        <v>1096</v>
      </c>
      <c r="C1118" s="84" t="s">
        <v>471</v>
      </c>
      <c r="D1118" s="84" t="s">
        <v>964</v>
      </c>
      <c r="E1118" s="86" t="s">
        <v>925</v>
      </c>
      <c r="F1118" s="87">
        <v>45444</v>
      </c>
      <c r="G1118" s="87">
        <v>45627</v>
      </c>
      <c r="H1118" s="95">
        <v>20000</v>
      </c>
      <c r="I1118" s="94">
        <v>0</v>
      </c>
      <c r="J1118" s="88">
        <v>25</v>
      </c>
      <c r="K1118" s="68">
        <f t="shared" si="126"/>
        <v>574</v>
      </c>
      <c r="L1118" s="66">
        <f t="shared" si="120"/>
        <v>1419.9999999999998</v>
      </c>
      <c r="M1118" s="66">
        <f t="shared" si="121"/>
        <v>260</v>
      </c>
      <c r="N1118" s="68">
        <f t="shared" si="122"/>
        <v>608</v>
      </c>
      <c r="O1118" s="66">
        <f t="shared" si="123"/>
        <v>1418</v>
      </c>
      <c r="P1118" s="90"/>
      <c r="Q1118" s="66">
        <f t="shared" si="124"/>
        <v>4280</v>
      </c>
      <c r="R1118" s="95">
        <v>1207</v>
      </c>
      <c r="S1118" s="66">
        <f t="shared" si="125"/>
        <v>3098</v>
      </c>
      <c r="T1118" s="95">
        <v>18793</v>
      </c>
      <c r="U1118" s="67" t="s">
        <v>204</v>
      </c>
      <c r="V1118" s="91" t="s">
        <v>316</v>
      </c>
    </row>
    <row r="1119" spans="1:22" ht="21.75" hidden="1" customHeight="1">
      <c r="A1119" s="84">
        <v>1113</v>
      </c>
      <c r="B1119" s="84" t="s">
        <v>973</v>
      </c>
      <c r="C1119" s="84" t="s">
        <v>87</v>
      </c>
      <c r="D1119" s="84" t="s">
        <v>661</v>
      </c>
      <c r="E1119" s="86" t="s">
        <v>925</v>
      </c>
      <c r="F1119" s="87">
        <v>45412</v>
      </c>
      <c r="G1119" s="87">
        <v>45656</v>
      </c>
      <c r="H1119" s="95">
        <v>50000</v>
      </c>
      <c r="I1119" s="95">
        <v>1854</v>
      </c>
      <c r="J1119" s="88">
        <v>25</v>
      </c>
      <c r="K1119" s="68">
        <f t="shared" si="126"/>
        <v>1435</v>
      </c>
      <c r="L1119" s="66">
        <f t="shared" si="120"/>
        <v>3549.9999999999995</v>
      </c>
      <c r="M1119" s="66">
        <f t="shared" si="121"/>
        <v>650</v>
      </c>
      <c r="N1119" s="68">
        <f t="shared" si="122"/>
        <v>1520</v>
      </c>
      <c r="O1119" s="66">
        <f t="shared" si="123"/>
        <v>3545.0000000000005</v>
      </c>
      <c r="P1119" s="66"/>
      <c r="Q1119" s="66">
        <f t="shared" si="124"/>
        <v>10700</v>
      </c>
      <c r="R1119" s="95">
        <v>4834</v>
      </c>
      <c r="S1119" s="66">
        <f t="shared" si="125"/>
        <v>7745</v>
      </c>
      <c r="T1119" s="95">
        <v>45166</v>
      </c>
      <c r="U1119" s="67" t="s">
        <v>204</v>
      </c>
      <c r="V1119" s="68" t="s">
        <v>316</v>
      </c>
    </row>
    <row r="1120" spans="1:22" ht="21" hidden="1" customHeight="1">
      <c r="A1120" s="84">
        <v>1114</v>
      </c>
      <c r="B1120" s="84" t="s">
        <v>407</v>
      </c>
      <c r="C1120" s="84" t="s">
        <v>133</v>
      </c>
      <c r="D1120" s="84" t="s">
        <v>788</v>
      </c>
      <c r="E1120" s="86" t="s">
        <v>925</v>
      </c>
      <c r="F1120" s="87">
        <v>45383</v>
      </c>
      <c r="G1120" s="87">
        <v>45597</v>
      </c>
      <c r="H1120" s="95">
        <v>20000</v>
      </c>
      <c r="I1120" s="94">
        <v>0</v>
      </c>
      <c r="J1120" s="88">
        <v>25</v>
      </c>
      <c r="K1120" s="68">
        <f t="shared" si="126"/>
        <v>574</v>
      </c>
      <c r="L1120" s="66">
        <f t="shared" si="120"/>
        <v>1419.9999999999998</v>
      </c>
      <c r="M1120" s="66">
        <f t="shared" si="121"/>
        <v>260</v>
      </c>
      <c r="N1120" s="68">
        <f t="shared" si="122"/>
        <v>608</v>
      </c>
      <c r="O1120" s="66">
        <f t="shared" si="123"/>
        <v>1418</v>
      </c>
      <c r="P1120" s="66"/>
      <c r="Q1120" s="66">
        <f t="shared" si="124"/>
        <v>4280</v>
      </c>
      <c r="R1120" s="95">
        <v>1207</v>
      </c>
      <c r="S1120" s="66">
        <f t="shared" si="125"/>
        <v>3098</v>
      </c>
      <c r="T1120" s="95">
        <v>18793</v>
      </c>
      <c r="U1120" s="67" t="s">
        <v>204</v>
      </c>
      <c r="V1120" s="68" t="s">
        <v>316</v>
      </c>
    </row>
    <row r="1121" spans="1:22" ht="21" hidden="1" customHeight="1">
      <c r="A1121" s="84">
        <v>1115</v>
      </c>
      <c r="B1121" s="84" t="s">
        <v>1385</v>
      </c>
      <c r="C1121" s="84" t="s">
        <v>78</v>
      </c>
      <c r="D1121" s="84" t="s">
        <v>226</v>
      </c>
      <c r="E1121" s="86" t="s">
        <v>972</v>
      </c>
      <c r="F1121" s="87">
        <v>45474</v>
      </c>
      <c r="G1121" s="87">
        <v>45809</v>
      </c>
      <c r="H1121" s="95">
        <v>40000</v>
      </c>
      <c r="I1121" s="94">
        <v>442.65</v>
      </c>
      <c r="J1121" s="88">
        <v>25</v>
      </c>
      <c r="K1121" s="68">
        <f t="shared" si="126"/>
        <v>1148</v>
      </c>
      <c r="L1121" s="66">
        <f t="shared" si="120"/>
        <v>2839.9999999999995</v>
      </c>
      <c r="M1121" s="66">
        <f t="shared" si="121"/>
        <v>520</v>
      </c>
      <c r="N1121" s="68">
        <f t="shared" si="122"/>
        <v>1216</v>
      </c>
      <c r="O1121" s="66">
        <f t="shared" si="123"/>
        <v>2836</v>
      </c>
      <c r="P1121" s="66"/>
      <c r="Q1121" s="66">
        <f t="shared" si="124"/>
        <v>8560</v>
      </c>
      <c r="R1121" s="95">
        <v>9366.9500000000007</v>
      </c>
      <c r="S1121" s="66">
        <f t="shared" si="125"/>
        <v>6196</v>
      </c>
      <c r="T1121" s="95">
        <v>30633.05</v>
      </c>
      <c r="U1121" s="67" t="s">
        <v>204</v>
      </c>
      <c r="V1121" s="68" t="s">
        <v>315</v>
      </c>
    </row>
    <row r="1122" spans="1:22" ht="23.25" hidden="1" customHeight="1">
      <c r="A1122" s="84">
        <v>1116</v>
      </c>
      <c r="B1122" s="84" t="s">
        <v>1549</v>
      </c>
      <c r="C1122" s="84" t="s">
        <v>1567</v>
      </c>
      <c r="D1122" s="84" t="s">
        <v>1568</v>
      </c>
      <c r="E1122" s="86" t="s">
        <v>972</v>
      </c>
      <c r="F1122" s="87">
        <v>45505</v>
      </c>
      <c r="G1122" s="87">
        <v>45689</v>
      </c>
      <c r="H1122" s="95">
        <v>13000</v>
      </c>
      <c r="I1122" s="94">
        <v>0</v>
      </c>
      <c r="J1122" s="88">
        <v>25</v>
      </c>
      <c r="K1122" s="68">
        <f t="shared" si="126"/>
        <v>373.1</v>
      </c>
      <c r="L1122" s="66">
        <f t="shared" si="120"/>
        <v>922.99999999999989</v>
      </c>
      <c r="M1122" s="66">
        <f t="shared" si="121"/>
        <v>169</v>
      </c>
      <c r="N1122" s="68">
        <f t="shared" si="122"/>
        <v>395.2</v>
      </c>
      <c r="O1122" s="66">
        <f t="shared" si="123"/>
        <v>921.7</v>
      </c>
      <c r="P1122" s="93"/>
      <c r="Q1122" s="66">
        <f t="shared" si="124"/>
        <v>2782</v>
      </c>
      <c r="R1122" s="94">
        <v>793.3</v>
      </c>
      <c r="S1122" s="66">
        <f t="shared" si="125"/>
        <v>2013.7</v>
      </c>
      <c r="T1122" s="95">
        <v>12206.7</v>
      </c>
      <c r="U1122" s="67" t="s">
        <v>204</v>
      </c>
      <c r="V1122" s="91" t="s">
        <v>316</v>
      </c>
    </row>
    <row r="1123" spans="1:22" ht="22.5" hidden="1" customHeight="1">
      <c r="A1123" s="84">
        <v>1117</v>
      </c>
      <c r="B1123" s="84" t="s">
        <v>1168</v>
      </c>
      <c r="C1123" s="84" t="s">
        <v>304</v>
      </c>
      <c r="D1123" s="84" t="s">
        <v>224</v>
      </c>
      <c r="E1123" s="86" t="s">
        <v>925</v>
      </c>
      <c r="F1123" s="87">
        <v>45352</v>
      </c>
      <c r="G1123" s="87">
        <v>45536</v>
      </c>
      <c r="H1123" s="95">
        <v>60000</v>
      </c>
      <c r="I1123" s="95">
        <v>3486.68</v>
      </c>
      <c r="J1123" s="88">
        <v>25</v>
      </c>
      <c r="K1123" s="68">
        <f t="shared" si="126"/>
        <v>1722</v>
      </c>
      <c r="L1123" s="66">
        <f t="shared" si="120"/>
        <v>4260</v>
      </c>
      <c r="M1123" s="66">
        <f t="shared" si="121"/>
        <v>780</v>
      </c>
      <c r="N1123" s="68">
        <f t="shared" si="122"/>
        <v>1824</v>
      </c>
      <c r="O1123" s="66">
        <f t="shared" si="123"/>
        <v>4254</v>
      </c>
      <c r="P1123" s="66"/>
      <c r="Q1123" s="66">
        <f t="shared" si="124"/>
        <v>12840</v>
      </c>
      <c r="R1123" s="95">
        <v>7157.68</v>
      </c>
      <c r="S1123" s="66">
        <f t="shared" si="125"/>
        <v>9294</v>
      </c>
      <c r="T1123" s="95">
        <v>52842.32</v>
      </c>
      <c r="U1123" s="67" t="s">
        <v>204</v>
      </c>
      <c r="V1123" s="68" t="s">
        <v>316</v>
      </c>
    </row>
    <row r="1124" spans="1:22" ht="22.5" hidden="1" customHeight="1">
      <c r="A1124" s="84">
        <v>1118</v>
      </c>
      <c r="B1124" s="84" t="s">
        <v>430</v>
      </c>
      <c r="C1124" s="84" t="s">
        <v>26</v>
      </c>
      <c r="D1124" s="84" t="s">
        <v>786</v>
      </c>
      <c r="E1124" s="86" t="s">
        <v>925</v>
      </c>
      <c r="F1124" s="87">
        <v>45444</v>
      </c>
      <c r="G1124" s="87">
        <v>45627</v>
      </c>
      <c r="H1124" s="95">
        <v>20000</v>
      </c>
      <c r="I1124" s="94">
        <v>0</v>
      </c>
      <c r="J1124" s="88">
        <v>25</v>
      </c>
      <c r="K1124" s="68">
        <f t="shared" si="126"/>
        <v>574</v>
      </c>
      <c r="L1124" s="66">
        <f t="shared" si="120"/>
        <v>1419.9999999999998</v>
      </c>
      <c r="M1124" s="66">
        <f t="shared" si="121"/>
        <v>260</v>
      </c>
      <c r="N1124" s="68">
        <f t="shared" si="122"/>
        <v>608</v>
      </c>
      <c r="O1124" s="66">
        <f t="shared" si="123"/>
        <v>1418</v>
      </c>
      <c r="P1124" s="66"/>
      <c r="Q1124" s="66">
        <f t="shared" si="124"/>
        <v>4280</v>
      </c>
      <c r="R1124" s="95">
        <v>1917.82</v>
      </c>
      <c r="S1124" s="66">
        <f t="shared" si="125"/>
        <v>3098</v>
      </c>
      <c r="T1124" s="95">
        <v>18082.18</v>
      </c>
      <c r="U1124" s="67" t="s">
        <v>204</v>
      </c>
      <c r="V1124" s="68" t="s">
        <v>316</v>
      </c>
    </row>
    <row r="1125" spans="1:22" ht="21.75" hidden="1" customHeight="1">
      <c r="A1125" s="84">
        <v>1119</v>
      </c>
      <c r="B1125" s="84" t="s">
        <v>89</v>
      </c>
      <c r="C1125" s="84" t="s">
        <v>5</v>
      </c>
      <c r="D1125" s="84" t="s">
        <v>1136</v>
      </c>
      <c r="E1125" s="86" t="s">
        <v>925</v>
      </c>
      <c r="F1125" s="87">
        <v>45383</v>
      </c>
      <c r="G1125" s="87">
        <v>45597</v>
      </c>
      <c r="H1125" s="95">
        <v>160000</v>
      </c>
      <c r="I1125" s="95">
        <v>26218.87</v>
      </c>
      <c r="J1125" s="88">
        <v>25</v>
      </c>
      <c r="K1125" s="68">
        <f t="shared" si="126"/>
        <v>4592</v>
      </c>
      <c r="L1125" s="66">
        <f t="shared" si="120"/>
        <v>11359.999999999998</v>
      </c>
      <c r="M1125" s="66">
        <f t="shared" si="121"/>
        <v>2080</v>
      </c>
      <c r="N1125" s="68">
        <f t="shared" si="122"/>
        <v>4864</v>
      </c>
      <c r="O1125" s="66">
        <f t="shared" si="123"/>
        <v>11344</v>
      </c>
      <c r="P1125" s="66"/>
      <c r="Q1125" s="66">
        <f t="shared" si="124"/>
        <v>34240</v>
      </c>
      <c r="R1125" s="95">
        <v>35699.870000000003</v>
      </c>
      <c r="S1125" s="66">
        <f t="shared" si="125"/>
        <v>24784</v>
      </c>
      <c r="T1125" s="95">
        <v>124300.13</v>
      </c>
      <c r="U1125" s="67" t="s">
        <v>204</v>
      </c>
      <c r="V1125" s="68" t="s">
        <v>315</v>
      </c>
    </row>
    <row r="1126" spans="1:22" ht="22.5" hidden="1" customHeight="1">
      <c r="A1126" s="84">
        <v>1120</v>
      </c>
      <c r="B1126" s="84" t="s">
        <v>684</v>
      </c>
      <c r="C1126" s="84" t="s">
        <v>70</v>
      </c>
      <c r="D1126" s="84" t="s">
        <v>244</v>
      </c>
      <c r="E1126" s="86" t="s">
        <v>925</v>
      </c>
      <c r="F1126" s="87">
        <v>45474</v>
      </c>
      <c r="G1126" s="87">
        <v>45809</v>
      </c>
      <c r="H1126" s="95">
        <v>95000</v>
      </c>
      <c r="I1126" s="95">
        <v>10929.24</v>
      </c>
      <c r="J1126" s="88">
        <v>25</v>
      </c>
      <c r="K1126" s="68">
        <f t="shared" si="126"/>
        <v>2726.5</v>
      </c>
      <c r="L1126" s="66">
        <f t="shared" si="120"/>
        <v>6744.9999999999991</v>
      </c>
      <c r="M1126" s="66">
        <f t="shared" si="121"/>
        <v>1235</v>
      </c>
      <c r="N1126" s="68">
        <f t="shared" si="122"/>
        <v>2888</v>
      </c>
      <c r="O1126" s="66">
        <f t="shared" si="123"/>
        <v>6735.5</v>
      </c>
      <c r="P1126" s="66"/>
      <c r="Q1126" s="66">
        <f t="shared" si="124"/>
        <v>20330</v>
      </c>
      <c r="R1126" s="95">
        <v>26562.75</v>
      </c>
      <c r="S1126" s="66">
        <f t="shared" si="125"/>
        <v>14715.5</v>
      </c>
      <c r="T1126" s="95">
        <v>68437.25</v>
      </c>
      <c r="U1126" s="67" t="s">
        <v>204</v>
      </c>
      <c r="V1126" s="68" t="s">
        <v>315</v>
      </c>
    </row>
    <row r="1127" spans="1:22" ht="22.5" hidden="1" customHeight="1">
      <c r="A1127" s="84">
        <v>1121</v>
      </c>
      <c r="B1127" s="84" t="s">
        <v>1097</v>
      </c>
      <c r="C1127" s="84" t="s">
        <v>1113</v>
      </c>
      <c r="D1127" s="84" t="s">
        <v>227</v>
      </c>
      <c r="E1127" s="86" t="s">
        <v>972</v>
      </c>
      <c r="F1127" s="87">
        <v>45383</v>
      </c>
      <c r="G1127" s="87">
        <v>45597</v>
      </c>
      <c r="H1127" s="95">
        <v>45000</v>
      </c>
      <c r="I1127" s="95">
        <v>1148.33</v>
      </c>
      <c r="J1127" s="88">
        <v>25</v>
      </c>
      <c r="K1127" s="68">
        <f t="shared" si="126"/>
        <v>1291.5</v>
      </c>
      <c r="L1127" s="66">
        <f t="shared" si="120"/>
        <v>3194.9999999999995</v>
      </c>
      <c r="M1127" s="66">
        <f t="shared" si="121"/>
        <v>585</v>
      </c>
      <c r="N1127" s="68">
        <f t="shared" si="122"/>
        <v>1368</v>
      </c>
      <c r="O1127" s="66">
        <f t="shared" si="123"/>
        <v>3190.5</v>
      </c>
      <c r="P1127" s="90"/>
      <c r="Q1127" s="66">
        <f t="shared" si="124"/>
        <v>9630</v>
      </c>
      <c r="R1127" s="95">
        <v>3832.83</v>
      </c>
      <c r="S1127" s="66">
        <f t="shared" si="125"/>
        <v>6970.5</v>
      </c>
      <c r="T1127" s="95">
        <v>41167.17</v>
      </c>
      <c r="U1127" s="67" t="s">
        <v>204</v>
      </c>
      <c r="V1127" s="91" t="s">
        <v>315</v>
      </c>
    </row>
    <row r="1128" spans="1:22" ht="20.25" hidden="1" customHeight="1">
      <c r="A1128" s="84">
        <v>1122</v>
      </c>
      <c r="B1128" s="84" t="s">
        <v>608</v>
      </c>
      <c r="C1128" s="84" t="s">
        <v>26</v>
      </c>
      <c r="D1128" s="84" t="s">
        <v>616</v>
      </c>
      <c r="E1128" s="86" t="s">
        <v>925</v>
      </c>
      <c r="F1128" s="87">
        <v>45352</v>
      </c>
      <c r="G1128" s="87">
        <v>45536</v>
      </c>
      <c r="H1128" s="95">
        <v>20000</v>
      </c>
      <c r="I1128" s="94">
        <v>0</v>
      </c>
      <c r="J1128" s="88">
        <v>25</v>
      </c>
      <c r="K1128" s="68">
        <f t="shared" si="126"/>
        <v>574</v>
      </c>
      <c r="L1128" s="66">
        <f t="shared" si="120"/>
        <v>1419.9999999999998</v>
      </c>
      <c r="M1128" s="66">
        <f t="shared" si="121"/>
        <v>260</v>
      </c>
      <c r="N1128" s="68">
        <f t="shared" si="122"/>
        <v>608</v>
      </c>
      <c r="O1128" s="66">
        <f t="shared" si="123"/>
        <v>1418</v>
      </c>
      <c r="P1128" s="92"/>
      <c r="Q1128" s="66">
        <f t="shared" si="124"/>
        <v>4280</v>
      </c>
      <c r="R1128" s="95">
        <v>1307</v>
      </c>
      <c r="S1128" s="66">
        <f t="shared" si="125"/>
        <v>3098</v>
      </c>
      <c r="T1128" s="95">
        <v>18693</v>
      </c>
      <c r="U1128" s="67" t="s">
        <v>204</v>
      </c>
      <c r="V1128" s="89" t="s">
        <v>315</v>
      </c>
    </row>
    <row r="1129" spans="1:22" ht="21.75" hidden="1" customHeight="1">
      <c r="A1129" s="84">
        <v>1123</v>
      </c>
      <c r="B1129" s="84" t="s">
        <v>1454</v>
      </c>
      <c r="C1129" s="84" t="s">
        <v>471</v>
      </c>
      <c r="D1129" s="84" t="s">
        <v>689</v>
      </c>
      <c r="E1129" s="86" t="s">
        <v>972</v>
      </c>
      <c r="F1129" s="87">
        <v>45444</v>
      </c>
      <c r="G1129" s="87">
        <v>45627</v>
      </c>
      <c r="H1129" s="95">
        <v>40000</v>
      </c>
      <c r="I1129" s="94">
        <v>442.65</v>
      </c>
      <c r="J1129" s="88">
        <v>25</v>
      </c>
      <c r="K1129" s="68">
        <f t="shared" si="126"/>
        <v>1148</v>
      </c>
      <c r="L1129" s="66">
        <f t="shared" si="120"/>
        <v>2839.9999999999995</v>
      </c>
      <c r="M1129" s="66">
        <f t="shared" si="121"/>
        <v>520</v>
      </c>
      <c r="N1129" s="68">
        <f t="shared" si="122"/>
        <v>1216</v>
      </c>
      <c r="O1129" s="66">
        <f t="shared" si="123"/>
        <v>2836</v>
      </c>
      <c r="P1129" s="92"/>
      <c r="Q1129" s="66">
        <f t="shared" si="124"/>
        <v>8560</v>
      </c>
      <c r="R1129" s="95">
        <v>2831.65</v>
      </c>
      <c r="S1129" s="66">
        <f t="shared" si="125"/>
        <v>6196</v>
      </c>
      <c r="T1129" s="95">
        <v>37168.35</v>
      </c>
      <c r="U1129" s="67" t="s">
        <v>204</v>
      </c>
      <c r="V1129" s="89" t="s">
        <v>315</v>
      </c>
    </row>
    <row r="1130" spans="1:22" ht="20.25" hidden="1" customHeight="1">
      <c r="A1130" s="84">
        <v>1124</v>
      </c>
      <c r="B1130" s="84" t="s">
        <v>1169</v>
      </c>
      <c r="C1130" s="84" t="s">
        <v>471</v>
      </c>
      <c r="D1130" s="84" t="s">
        <v>218</v>
      </c>
      <c r="E1130" s="86" t="s">
        <v>925</v>
      </c>
      <c r="F1130" s="87">
        <v>45352</v>
      </c>
      <c r="G1130" s="87">
        <v>45536</v>
      </c>
      <c r="H1130" s="95">
        <v>40000</v>
      </c>
      <c r="I1130" s="94">
        <v>442.65</v>
      </c>
      <c r="J1130" s="88">
        <v>25</v>
      </c>
      <c r="K1130" s="68">
        <f t="shared" si="126"/>
        <v>1148</v>
      </c>
      <c r="L1130" s="66">
        <f t="shared" si="120"/>
        <v>2839.9999999999995</v>
      </c>
      <c r="M1130" s="66">
        <f t="shared" si="121"/>
        <v>520</v>
      </c>
      <c r="N1130" s="68">
        <f t="shared" si="122"/>
        <v>1216</v>
      </c>
      <c r="O1130" s="66">
        <f t="shared" si="123"/>
        <v>2836</v>
      </c>
      <c r="P1130" s="92"/>
      <c r="Q1130" s="66">
        <f t="shared" si="124"/>
        <v>8560</v>
      </c>
      <c r="R1130" s="95">
        <v>2831.65</v>
      </c>
      <c r="S1130" s="66">
        <f t="shared" si="125"/>
        <v>6196</v>
      </c>
      <c r="T1130" s="95">
        <v>37168.35</v>
      </c>
      <c r="U1130" s="67" t="s">
        <v>204</v>
      </c>
      <c r="V1130" s="89" t="s">
        <v>315</v>
      </c>
    </row>
    <row r="1131" spans="1:22" ht="20.25" hidden="1" customHeight="1">
      <c r="A1131" s="84">
        <v>1125</v>
      </c>
      <c r="B1131" s="84" t="s">
        <v>1386</v>
      </c>
      <c r="C1131" s="84" t="s">
        <v>1418</v>
      </c>
      <c r="D1131" s="84" t="s">
        <v>695</v>
      </c>
      <c r="E1131" s="86" t="s">
        <v>972</v>
      </c>
      <c r="F1131" s="87">
        <v>45474</v>
      </c>
      <c r="G1131" s="87">
        <v>45809</v>
      </c>
      <c r="H1131" s="95">
        <v>20000</v>
      </c>
      <c r="I1131" s="94">
        <v>0</v>
      </c>
      <c r="J1131" s="88">
        <v>25</v>
      </c>
      <c r="K1131" s="68">
        <f t="shared" si="126"/>
        <v>574</v>
      </c>
      <c r="L1131" s="66">
        <f t="shared" si="120"/>
        <v>1419.9999999999998</v>
      </c>
      <c r="M1131" s="66">
        <f t="shared" si="121"/>
        <v>260</v>
      </c>
      <c r="N1131" s="68">
        <f t="shared" si="122"/>
        <v>608</v>
      </c>
      <c r="O1131" s="66">
        <f t="shared" si="123"/>
        <v>1418</v>
      </c>
      <c r="P1131" s="92"/>
      <c r="Q1131" s="66">
        <f t="shared" si="124"/>
        <v>4280</v>
      </c>
      <c r="R1131" s="95">
        <v>1207</v>
      </c>
      <c r="S1131" s="66">
        <f t="shared" si="125"/>
        <v>3098</v>
      </c>
      <c r="T1131" s="95">
        <v>18793</v>
      </c>
      <c r="U1131" s="67" t="s">
        <v>204</v>
      </c>
      <c r="V1131" s="89" t="s">
        <v>315</v>
      </c>
    </row>
    <row r="1132" spans="1:22" ht="20.25" hidden="1" customHeight="1">
      <c r="A1132" s="84">
        <v>1126</v>
      </c>
      <c r="B1132" s="84" t="s">
        <v>583</v>
      </c>
      <c r="C1132" s="84" t="s">
        <v>87</v>
      </c>
      <c r="D1132" s="84" t="s">
        <v>206</v>
      </c>
      <c r="E1132" s="86" t="s">
        <v>925</v>
      </c>
      <c r="F1132" s="87">
        <v>45444</v>
      </c>
      <c r="G1132" s="87">
        <v>45627</v>
      </c>
      <c r="H1132" s="95">
        <v>25000</v>
      </c>
      <c r="I1132" s="94">
        <v>0</v>
      </c>
      <c r="J1132" s="88">
        <v>25</v>
      </c>
      <c r="K1132" s="68">
        <f t="shared" si="126"/>
        <v>717.5</v>
      </c>
      <c r="L1132" s="66">
        <f t="shared" si="120"/>
        <v>1774.9999999999998</v>
      </c>
      <c r="M1132" s="66">
        <f t="shared" si="121"/>
        <v>325</v>
      </c>
      <c r="N1132" s="68">
        <f t="shared" si="122"/>
        <v>760</v>
      </c>
      <c r="O1132" s="66">
        <f t="shared" si="123"/>
        <v>1772.5000000000002</v>
      </c>
      <c r="P1132" s="66"/>
      <c r="Q1132" s="66">
        <f t="shared" si="124"/>
        <v>5350</v>
      </c>
      <c r="R1132" s="95">
        <v>7394.09</v>
      </c>
      <c r="S1132" s="66">
        <f t="shared" si="125"/>
        <v>3872.5</v>
      </c>
      <c r="T1132" s="95">
        <v>17605.91</v>
      </c>
      <c r="U1132" s="67" t="s">
        <v>204</v>
      </c>
      <c r="V1132" s="68" t="s">
        <v>315</v>
      </c>
    </row>
    <row r="1133" spans="1:22" ht="18" hidden="1" customHeight="1">
      <c r="A1133" s="84">
        <v>1127</v>
      </c>
      <c r="B1133" s="84" t="s">
        <v>647</v>
      </c>
      <c r="C1133" s="84" t="s">
        <v>656</v>
      </c>
      <c r="D1133" s="84" t="s">
        <v>205</v>
      </c>
      <c r="E1133" s="86" t="s">
        <v>925</v>
      </c>
      <c r="F1133" s="87">
        <v>45412</v>
      </c>
      <c r="G1133" s="87">
        <v>45656</v>
      </c>
      <c r="H1133" s="95">
        <v>60000</v>
      </c>
      <c r="I1133" s="95">
        <v>3486.68</v>
      </c>
      <c r="J1133" s="88">
        <v>25</v>
      </c>
      <c r="K1133" s="68">
        <f t="shared" si="126"/>
        <v>1722</v>
      </c>
      <c r="L1133" s="66">
        <f t="shared" si="120"/>
        <v>4260</v>
      </c>
      <c r="M1133" s="66">
        <f t="shared" si="121"/>
        <v>780</v>
      </c>
      <c r="N1133" s="68">
        <f t="shared" si="122"/>
        <v>1824</v>
      </c>
      <c r="O1133" s="66">
        <f t="shared" si="123"/>
        <v>4254</v>
      </c>
      <c r="P1133" s="66"/>
      <c r="Q1133" s="66">
        <f t="shared" si="124"/>
        <v>12840</v>
      </c>
      <c r="R1133" s="95">
        <v>7057.68</v>
      </c>
      <c r="S1133" s="66">
        <f t="shared" si="125"/>
        <v>9294</v>
      </c>
      <c r="T1133" s="95">
        <v>52942.32</v>
      </c>
      <c r="U1133" s="67" t="s">
        <v>204</v>
      </c>
      <c r="V1133" s="68" t="s">
        <v>316</v>
      </c>
    </row>
    <row r="1134" spans="1:22" ht="18" hidden="1" customHeight="1">
      <c r="A1134" s="84">
        <v>1128</v>
      </c>
      <c r="B1134" s="84" t="s">
        <v>72</v>
      </c>
      <c r="C1134" s="84" t="s">
        <v>28</v>
      </c>
      <c r="D1134" s="84" t="s">
        <v>700</v>
      </c>
      <c r="E1134" s="86" t="s">
        <v>925</v>
      </c>
      <c r="F1134" s="87">
        <v>45412</v>
      </c>
      <c r="G1134" s="87">
        <v>45656</v>
      </c>
      <c r="H1134" s="95">
        <v>20000</v>
      </c>
      <c r="I1134" s="94">
        <v>0</v>
      </c>
      <c r="J1134" s="88">
        <v>25</v>
      </c>
      <c r="K1134" s="68">
        <f t="shared" si="126"/>
        <v>574</v>
      </c>
      <c r="L1134" s="66">
        <f t="shared" si="120"/>
        <v>1419.9999999999998</v>
      </c>
      <c r="M1134" s="66">
        <f t="shared" si="121"/>
        <v>260</v>
      </c>
      <c r="N1134" s="68">
        <f t="shared" si="122"/>
        <v>608</v>
      </c>
      <c r="O1134" s="66">
        <f t="shared" si="123"/>
        <v>1418</v>
      </c>
      <c r="P1134" s="66"/>
      <c r="Q1134" s="66">
        <f t="shared" si="124"/>
        <v>4280</v>
      </c>
      <c r="R1134" s="95">
        <v>1207</v>
      </c>
      <c r="S1134" s="66">
        <f t="shared" si="125"/>
        <v>3098</v>
      </c>
      <c r="T1134" s="95">
        <v>18793</v>
      </c>
      <c r="U1134" s="67" t="s">
        <v>204</v>
      </c>
      <c r="V1134" s="68" t="s">
        <v>315</v>
      </c>
    </row>
    <row r="1135" spans="1:22" ht="18" hidden="1" customHeight="1">
      <c r="A1135" s="84">
        <v>1129</v>
      </c>
      <c r="B1135" s="84" t="s">
        <v>1098</v>
      </c>
      <c r="C1135" s="84" t="s">
        <v>52</v>
      </c>
      <c r="D1135" s="84" t="s">
        <v>725</v>
      </c>
      <c r="E1135" s="86" t="s">
        <v>925</v>
      </c>
      <c r="F1135" s="87">
        <v>45444</v>
      </c>
      <c r="G1135" s="87">
        <v>45627</v>
      </c>
      <c r="H1135" s="95">
        <v>65000</v>
      </c>
      <c r="I1135" s="95">
        <v>4427.58</v>
      </c>
      <c r="J1135" s="88">
        <v>25</v>
      </c>
      <c r="K1135" s="68">
        <f t="shared" si="126"/>
        <v>1865.5</v>
      </c>
      <c r="L1135" s="66">
        <f t="shared" si="120"/>
        <v>4615</v>
      </c>
      <c r="M1135" s="66">
        <f t="shared" si="121"/>
        <v>845</v>
      </c>
      <c r="N1135" s="68">
        <f t="shared" si="122"/>
        <v>1976</v>
      </c>
      <c r="O1135" s="66">
        <f t="shared" si="123"/>
        <v>4608.5</v>
      </c>
      <c r="P1135" s="90"/>
      <c r="Q1135" s="66">
        <f t="shared" si="124"/>
        <v>13910</v>
      </c>
      <c r="R1135" s="95">
        <v>13294.08</v>
      </c>
      <c r="S1135" s="66">
        <f t="shared" si="125"/>
        <v>10068.5</v>
      </c>
      <c r="T1135" s="95">
        <v>51705.919999999998</v>
      </c>
      <c r="U1135" s="67" t="s">
        <v>204</v>
      </c>
      <c r="V1135" s="91" t="s">
        <v>316</v>
      </c>
    </row>
    <row r="1136" spans="1:22" ht="18" hidden="1" customHeight="1">
      <c r="A1136" s="84">
        <v>1130</v>
      </c>
      <c r="B1136" s="84" t="s">
        <v>62</v>
      </c>
      <c r="C1136" s="84" t="s">
        <v>63</v>
      </c>
      <c r="D1136" s="84" t="s">
        <v>661</v>
      </c>
      <c r="E1136" s="86" t="s">
        <v>925</v>
      </c>
      <c r="F1136" s="87">
        <v>45383</v>
      </c>
      <c r="G1136" s="87">
        <v>45597</v>
      </c>
      <c r="H1136" s="95">
        <v>12500</v>
      </c>
      <c r="I1136" s="94">
        <v>0</v>
      </c>
      <c r="J1136" s="88">
        <v>25</v>
      </c>
      <c r="K1136" s="68">
        <f t="shared" si="126"/>
        <v>358.75</v>
      </c>
      <c r="L1136" s="66">
        <f t="shared" si="120"/>
        <v>887.49999999999989</v>
      </c>
      <c r="M1136" s="66">
        <f t="shared" si="121"/>
        <v>162.5</v>
      </c>
      <c r="N1136" s="68">
        <f t="shared" si="122"/>
        <v>380</v>
      </c>
      <c r="O1136" s="66">
        <f t="shared" si="123"/>
        <v>886.25000000000011</v>
      </c>
      <c r="P1136" s="66"/>
      <c r="Q1136" s="66">
        <f t="shared" si="124"/>
        <v>2675</v>
      </c>
      <c r="R1136" s="94">
        <v>763.75</v>
      </c>
      <c r="S1136" s="66">
        <f t="shared" si="125"/>
        <v>1936.25</v>
      </c>
      <c r="T1136" s="95">
        <v>11736.25</v>
      </c>
      <c r="U1136" s="67" t="s">
        <v>204</v>
      </c>
      <c r="V1136" s="68" t="s">
        <v>315</v>
      </c>
    </row>
    <row r="1137" spans="1:22" ht="18.75" hidden="1" customHeight="1">
      <c r="A1137" s="84">
        <v>1131</v>
      </c>
      <c r="B1137" s="84" t="s">
        <v>1387</v>
      </c>
      <c r="C1137" s="84" t="s">
        <v>1418</v>
      </c>
      <c r="D1137" s="84" t="s">
        <v>725</v>
      </c>
      <c r="E1137" s="86" t="s">
        <v>972</v>
      </c>
      <c r="F1137" s="87">
        <v>45474</v>
      </c>
      <c r="G1137" s="87">
        <v>45809</v>
      </c>
      <c r="H1137" s="95">
        <v>10000</v>
      </c>
      <c r="I1137" s="94">
        <v>0</v>
      </c>
      <c r="J1137" s="88">
        <v>25</v>
      </c>
      <c r="K1137" s="68">
        <f t="shared" si="126"/>
        <v>287</v>
      </c>
      <c r="L1137" s="66">
        <f t="shared" si="120"/>
        <v>709.99999999999989</v>
      </c>
      <c r="M1137" s="66">
        <f t="shared" si="121"/>
        <v>130</v>
      </c>
      <c r="N1137" s="68">
        <f t="shared" si="122"/>
        <v>304</v>
      </c>
      <c r="O1137" s="66">
        <f t="shared" si="123"/>
        <v>709</v>
      </c>
      <c r="P1137" s="66"/>
      <c r="Q1137" s="66">
        <f t="shared" si="124"/>
        <v>2140</v>
      </c>
      <c r="R1137" s="94">
        <v>616</v>
      </c>
      <c r="S1137" s="66">
        <f t="shared" si="125"/>
        <v>1549</v>
      </c>
      <c r="T1137" s="95">
        <v>9384</v>
      </c>
      <c r="U1137" s="67" t="s">
        <v>204</v>
      </c>
      <c r="V1137" s="68" t="s">
        <v>315</v>
      </c>
    </row>
    <row r="1138" spans="1:22" ht="18.75" hidden="1" customHeight="1">
      <c r="A1138" s="84">
        <v>1132</v>
      </c>
      <c r="B1138" s="84" t="s">
        <v>1606</v>
      </c>
      <c r="C1138" s="84" t="s">
        <v>79</v>
      </c>
      <c r="D1138" s="84" t="s">
        <v>666</v>
      </c>
      <c r="E1138" s="86"/>
      <c r="F1138" s="87">
        <v>45444</v>
      </c>
      <c r="G1138" s="87">
        <v>45627</v>
      </c>
      <c r="H1138" s="95">
        <v>40000</v>
      </c>
      <c r="I1138" s="94">
        <v>442.65</v>
      </c>
      <c r="J1138" s="88">
        <v>25</v>
      </c>
      <c r="K1138" s="68">
        <f t="shared" si="126"/>
        <v>1148</v>
      </c>
      <c r="L1138" s="66">
        <f t="shared" si="120"/>
        <v>2839.9999999999995</v>
      </c>
      <c r="M1138" s="66">
        <f t="shared" si="121"/>
        <v>520</v>
      </c>
      <c r="N1138" s="68">
        <f t="shared" si="122"/>
        <v>1216</v>
      </c>
      <c r="O1138" s="66">
        <f t="shared" si="123"/>
        <v>2836</v>
      </c>
      <c r="P1138" s="66"/>
      <c r="Q1138" s="66">
        <f t="shared" si="124"/>
        <v>8560</v>
      </c>
      <c r="R1138" s="95">
        <v>2831.65</v>
      </c>
      <c r="S1138" s="66">
        <f t="shared" si="125"/>
        <v>6196</v>
      </c>
      <c r="T1138" s="95">
        <v>37168.35</v>
      </c>
      <c r="U1138" s="67" t="s">
        <v>204</v>
      </c>
      <c r="V1138" s="68" t="s">
        <v>316</v>
      </c>
    </row>
    <row r="1139" spans="1:22" ht="19.5" hidden="1" customHeight="1">
      <c r="A1139" s="84">
        <v>1133</v>
      </c>
      <c r="B1139" s="84" t="s">
        <v>918</v>
      </c>
      <c r="C1139" s="84" t="s">
        <v>42</v>
      </c>
      <c r="D1139" s="84" t="s">
        <v>919</v>
      </c>
      <c r="E1139" s="86" t="s">
        <v>925</v>
      </c>
      <c r="F1139" s="87">
        <v>45383</v>
      </c>
      <c r="G1139" s="87">
        <v>45597</v>
      </c>
      <c r="H1139" s="95">
        <v>75000</v>
      </c>
      <c r="I1139" s="95">
        <v>5966.28</v>
      </c>
      <c r="J1139" s="88">
        <v>25</v>
      </c>
      <c r="K1139" s="68">
        <f t="shared" si="126"/>
        <v>2152.5</v>
      </c>
      <c r="L1139" s="66">
        <f t="shared" si="120"/>
        <v>5324.9999999999991</v>
      </c>
      <c r="M1139" s="66">
        <f t="shared" si="121"/>
        <v>975</v>
      </c>
      <c r="N1139" s="68">
        <f t="shared" si="122"/>
        <v>2280</v>
      </c>
      <c r="O1139" s="66">
        <f t="shared" si="123"/>
        <v>5317.5</v>
      </c>
      <c r="P1139" s="66"/>
      <c r="Q1139" s="66">
        <f t="shared" si="124"/>
        <v>16050</v>
      </c>
      <c r="R1139" s="95">
        <v>12239.24</v>
      </c>
      <c r="S1139" s="66">
        <f t="shared" si="125"/>
        <v>11617.5</v>
      </c>
      <c r="T1139" s="95">
        <v>62760.76</v>
      </c>
      <c r="U1139" s="67" t="s">
        <v>204</v>
      </c>
      <c r="V1139" s="68" t="s">
        <v>315</v>
      </c>
    </row>
    <row r="1140" spans="1:22" ht="19.5" hidden="1" customHeight="1">
      <c r="A1140" s="84">
        <v>1134</v>
      </c>
      <c r="B1140" s="84" t="s">
        <v>685</v>
      </c>
      <c r="C1140" s="84" t="s">
        <v>303</v>
      </c>
      <c r="D1140" s="84" t="s">
        <v>211</v>
      </c>
      <c r="E1140" s="86" t="s">
        <v>925</v>
      </c>
      <c r="F1140" s="87">
        <v>45444</v>
      </c>
      <c r="G1140" s="87">
        <v>45627</v>
      </c>
      <c r="H1140" s="95">
        <v>95000</v>
      </c>
      <c r="I1140" s="95">
        <v>10929.24</v>
      </c>
      <c r="J1140" s="88">
        <v>25</v>
      </c>
      <c r="K1140" s="68">
        <f t="shared" si="126"/>
        <v>2726.5</v>
      </c>
      <c r="L1140" s="66">
        <f t="shared" si="120"/>
        <v>6744.9999999999991</v>
      </c>
      <c r="M1140" s="66">
        <f t="shared" si="121"/>
        <v>1235</v>
      </c>
      <c r="N1140" s="68">
        <f t="shared" si="122"/>
        <v>2888</v>
      </c>
      <c r="O1140" s="66">
        <f t="shared" si="123"/>
        <v>6735.5</v>
      </c>
      <c r="P1140" s="66"/>
      <c r="Q1140" s="66">
        <f t="shared" si="124"/>
        <v>20330</v>
      </c>
      <c r="R1140" s="95">
        <v>48512.160000000003</v>
      </c>
      <c r="S1140" s="66">
        <f t="shared" si="125"/>
        <v>14715.5</v>
      </c>
      <c r="T1140" s="95">
        <v>46487.839999999997</v>
      </c>
      <c r="U1140" s="67" t="s">
        <v>204</v>
      </c>
      <c r="V1140" s="68" t="s">
        <v>315</v>
      </c>
    </row>
    <row r="1141" spans="1:22" ht="18" hidden="1" customHeight="1">
      <c r="A1141" s="84">
        <v>1135</v>
      </c>
      <c r="B1141" s="84" t="s">
        <v>1455</v>
      </c>
      <c r="C1141" s="84" t="s">
        <v>471</v>
      </c>
      <c r="D1141" s="84" t="s">
        <v>689</v>
      </c>
      <c r="E1141" s="86" t="s">
        <v>972</v>
      </c>
      <c r="F1141" s="87">
        <v>45444</v>
      </c>
      <c r="G1141" s="87">
        <v>45627</v>
      </c>
      <c r="H1141" s="95">
        <v>15000</v>
      </c>
      <c r="I1141" s="94">
        <v>0</v>
      </c>
      <c r="J1141" s="88">
        <v>25</v>
      </c>
      <c r="K1141" s="68">
        <f t="shared" si="126"/>
        <v>430.5</v>
      </c>
      <c r="L1141" s="66">
        <f t="shared" si="120"/>
        <v>1065</v>
      </c>
      <c r="M1141" s="66">
        <f t="shared" si="121"/>
        <v>195</v>
      </c>
      <c r="N1141" s="68">
        <f t="shared" si="122"/>
        <v>456</v>
      </c>
      <c r="O1141" s="66">
        <f t="shared" si="123"/>
        <v>1063.5</v>
      </c>
      <c r="P1141" s="66"/>
      <c r="Q1141" s="66">
        <f t="shared" si="124"/>
        <v>3210</v>
      </c>
      <c r="R1141" s="94">
        <v>911.5</v>
      </c>
      <c r="S1141" s="66">
        <f t="shared" si="125"/>
        <v>2323.5</v>
      </c>
      <c r="T1141" s="95">
        <v>14088.5</v>
      </c>
      <c r="U1141" s="67" t="s">
        <v>204</v>
      </c>
      <c r="V1141" s="68" t="s">
        <v>316</v>
      </c>
    </row>
    <row r="1142" spans="1:22" ht="20.25" hidden="1" customHeight="1">
      <c r="A1142" s="84">
        <v>1136</v>
      </c>
      <c r="B1142" s="84" t="s">
        <v>450</v>
      </c>
      <c r="C1142" s="84" t="s">
        <v>70</v>
      </c>
      <c r="D1142" s="84" t="s">
        <v>215</v>
      </c>
      <c r="E1142" s="86" t="s">
        <v>925</v>
      </c>
      <c r="F1142" s="87">
        <v>45383</v>
      </c>
      <c r="G1142" s="87">
        <v>45597</v>
      </c>
      <c r="H1142" s="95">
        <v>55000</v>
      </c>
      <c r="I1142" s="95">
        <v>2559.6799999999998</v>
      </c>
      <c r="J1142" s="88">
        <v>25</v>
      </c>
      <c r="K1142" s="68">
        <f t="shared" si="126"/>
        <v>1578.5</v>
      </c>
      <c r="L1142" s="66">
        <f t="shared" si="120"/>
        <v>3904.9999999999995</v>
      </c>
      <c r="M1142" s="66">
        <f t="shared" si="121"/>
        <v>715</v>
      </c>
      <c r="N1142" s="68">
        <f t="shared" si="122"/>
        <v>1672</v>
      </c>
      <c r="O1142" s="66">
        <f t="shared" si="123"/>
        <v>3899.5000000000005</v>
      </c>
      <c r="P1142" s="66"/>
      <c r="Q1142" s="66">
        <f t="shared" si="124"/>
        <v>11770</v>
      </c>
      <c r="R1142" s="95">
        <v>5835.18</v>
      </c>
      <c r="S1142" s="66">
        <f t="shared" si="125"/>
        <v>8519.5</v>
      </c>
      <c r="T1142" s="95">
        <v>49164.82</v>
      </c>
      <c r="U1142" s="67" t="s">
        <v>204</v>
      </c>
      <c r="V1142" s="68" t="s">
        <v>316</v>
      </c>
    </row>
    <row r="1143" spans="1:22" ht="18.75" hidden="1" customHeight="1">
      <c r="A1143" s="84">
        <v>1137</v>
      </c>
      <c r="B1143" s="84" t="s">
        <v>378</v>
      </c>
      <c r="C1143" s="84" t="s">
        <v>70</v>
      </c>
      <c r="D1143" s="84" t="s">
        <v>664</v>
      </c>
      <c r="E1143" s="86" t="s">
        <v>925</v>
      </c>
      <c r="F1143" s="87">
        <v>45412</v>
      </c>
      <c r="G1143" s="87">
        <v>45656</v>
      </c>
      <c r="H1143" s="95">
        <v>60000</v>
      </c>
      <c r="I1143" s="95">
        <v>3486.68</v>
      </c>
      <c r="J1143" s="88">
        <v>25</v>
      </c>
      <c r="K1143" s="68">
        <f t="shared" si="126"/>
        <v>1722</v>
      </c>
      <c r="L1143" s="66">
        <f t="shared" si="120"/>
        <v>4260</v>
      </c>
      <c r="M1143" s="66">
        <f t="shared" si="121"/>
        <v>780</v>
      </c>
      <c r="N1143" s="68">
        <f t="shared" si="122"/>
        <v>1824</v>
      </c>
      <c r="O1143" s="66">
        <f t="shared" si="123"/>
        <v>4254</v>
      </c>
      <c r="P1143" s="66"/>
      <c r="Q1143" s="66">
        <f t="shared" si="124"/>
        <v>12840</v>
      </c>
      <c r="R1143" s="95">
        <v>7157.68</v>
      </c>
      <c r="S1143" s="66">
        <f t="shared" si="125"/>
        <v>9294</v>
      </c>
      <c r="T1143" s="95">
        <v>52842.32</v>
      </c>
      <c r="U1143" s="67" t="s">
        <v>204</v>
      </c>
      <c r="V1143" s="68" t="s">
        <v>316</v>
      </c>
    </row>
    <row r="1144" spans="1:22" ht="19.5" hidden="1" customHeight="1">
      <c r="A1144" s="84">
        <v>1138</v>
      </c>
      <c r="B1144" s="84" t="s">
        <v>1388</v>
      </c>
      <c r="C1144" s="84" t="s">
        <v>1418</v>
      </c>
      <c r="D1144" s="84" t="s">
        <v>725</v>
      </c>
      <c r="E1144" s="86" t="s">
        <v>972</v>
      </c>
      <c r="F1144" s="87">
        <v>45474</v>
      </c>
      <c r="G1144" s="87">
        <v>45809</v>
      </c>
      <c r="H1144" s="95">
        <v>12000</v>
      </c>
      <c r="I1144" s="94">
        <v>0</v>
      </c>
      <c r="J1144" s="88">
        <v>25</v>
      </c>
      <c r="K1144" s="68">
        <f t="shared" si="126"/>
        <v>344.4</v>
      </c>
      <c r="L1144" s="66">
        <f t="shared" si="120"/>
        <v>851.99999999999989</v>
      </c>
      <c r="M1144" s="66">
        <f t="shared" si="121"/>
        <v>156</v>
      </c>
      <c r="N1144" s="68">
        <f t="shared" si="122"/>
        <v>364.8</v>
      </c>
      <c r="O1144" s="66">
        <f t="shared" si="123"/>
        <v>850.80000000000007</v>
      </c>
      <c r="P1144" s="90"/>
      <c r="Q1144" s="66">
        <f t="shared" si="124"/>
        <v>2568</v>
      </c>
      <c r="R1144" s="94">
        <v>734.2</v>
      </c>
      <c r="S1144" s="66">
        <f t="shared" si="125"/>
        <v>1858.8</v>
      </c>
      <c r="T1144" s="95">
        <v>11265.8</v>
      </c>
      <c r="U1144" s="67" t="s">
        <v>204</v>
      </c>
      <c r="V1144" s="91" t="s">
        <v>315</v>
      </c>
    </row>
    <row r="1145" spans="1:22" ht="18" hidden="1" customHeight="1">
      <c r="A1145" s="84">
        <v>1139</v>
      </c>
      <c r="B1145" s="84" t="s">
        <v>920</v>
      </c>
      <c r="C1145" s="84" t="s">
        <v>921</v>
      </c>
      <c r="D1145" s="84" t="s">
        <v>226</v>
      </c>
      <c r="E1145" s="86" t="s">
        <v>925</v>
      </c>
      <c r="F1145" s="87">
        <v>45383</v>
      </c>
      <c r="G1145" s="87">
        <v>45597</v>
      </c>
      <c r="H1145" s="95">
        <v>90000</v>
      </c>
      <c r="I1145" s="95">
        <v>9753.1200000000008</v>
      </c>
      <c r="J1145" s="88">
        <v>25</v>
      </c>
      <c r="K1145" s="68">
        <f t="shared" si="126"/>
        <v>2583</v>
      </c>
      <c r="L1145" s="66">
        <f t="shared" si="120"/>
        <v>6389.9999999999991</v>
      </c>
      <c r="M1145" s="66">
        <f t="shared" si="121"/>
        <v>1170</v>
      </c>
      <c r="N1145" s="68">
        <f t="shared" si="122"/>
        <v>2736</v>
      </c>
      <c r="O1145" s="66">
        <f t="shared" si="123"/>
        <v>6381</v>
      </c>
      <c r="P1145" s="66"/>
      <c r="Q1145" s="66">
        <f t="shared" si="124"/>
        <v>19260</v>
      </c>
      <c r="R1145" s="95">
        <v>18141.57</v>
      </c>
      <c r="S1145" s="66">
        <f t="shared" si="125"/>
        <v>13941</v>
      </c>
      <c r="T1145" s="95">
        <v>71858.429999999993</v>
      </c>
      <c r="U1145" s="67" t="s">
        <v>204</v>
      </c>
      <c r="V1145" s="68" t="s">
        <v>315</v>
      </c>
    </row>
    <row r="1146" spans="1:22" ht="21" hidden="1" customHeight="1">
      <c r="A1146" s="84">
        <v>1140</v>
      </c>
      <c r="B1146" s="84" t="s">
        <v>1099</v>
      </c>
      <c r="C1146" s="84" t="s">
        <v>1110</v>
      </c>
      <c r="D1146" s="84" t="s">
        <v>227</v>
      </c>
      <c r="E1146" s="86" t="s">
        <v>972</v>
      </c>
      <c r="F1146" s="87">
        <v>45413</v>
      </c>
      <c r="G1146" s="87">
        <v>45597</v>
      </c>
      <c r="H1146" s="95">
        <v>25000</v>
      </c>
      <c r="I1146" s="94">
        <v>0</v>
      </c>
      <c r="J1146" s="88">
        <v>25</v>
      </c>
      <c r="K1146" s="68">
        <f t="shared" si="126"/>
        <v>717.5</v>
      </c>
      <c r="L1146" s="66">
        <f t="shared" si="120"/>
        <v>1774.9999999999998</v>
      </c>
      <c r="M1146" s="66">
        <f t="shared" si="121"/>
        <v>325</v>
      </c>
      <c r="N1146" s="68">
        <f t="shared" si="122"/>
        <v>760</v>
      </c>
      <c r="O1146" s="66">
        <f t="shared" si="123"/>
        <v>1772.5000000000002</v>
      </c>
      <c r="P1146" s="90"/>
      <c r="Q1146" s="66">
        <f t="shared" si="124"/>
        <v>5350</v>
      </c>
      <c r="R1146" s="95">
        <v>1502.5</v>
      </c>
      <c r="S1146" s="66">
        <f t="shared" si="125"/>
        <v>3872.5</v>
      </c>
      <c r="T1146" s="95">
        <v>23497.5</v>
      </c>
      <c r="U1146" s="67" t="s">
        <v>204</v>
      </c>
      <c r="V1146" s="91" t="s">
        <v>315</v>
      </c>
    </row>
    <row r="1147" spans="1:22" ht="18.75" hidden="1" customHeight="1">
      <c r="A1147" s="84">
        <v>1141</v>
      </c>
      <c r="B1147" s="84" t="s">
        <v>1389</v>
      </c>
      <c r="C1147" s="84" t="s">
        <v>17</v>
      </c>
      <c r="D1147" s="84" t="s">
        <v>694</v>
      </c>
      <c r="E1147" s="86" t="s">
        <v>972</v>
      </c>
      <c r="F1147" s="87">
        <v>45474</v>
      </c>
      <c r="G1147" s="87">
        <v>45809</v>
      </c>
      <c r="H1147" s="95">
        <v>12000</v>
      </c>
      <c r="I1147" s="94">
        <v>0</v>
      </c>
      <c r="J1147" s="88">
        <v>25</v>
      </c>
      <c r="K1147" s="68">
        <f t="shared" si="126"/>
        <v>344.4</v>
      </c>
      <c r="L1147" s="66">
        <f t="shared" si="120"/>
        <v>851.99999999999989</v>
      </c>
      <c r="M1147" s="66">
        <f t="shared" si="121"/>
        <v>156</v>
      </c>
      <c r="N1147" s="68">
        <f t="shared" si="122"/>
        <v>364.8</v>
      </c>
      <c r="O1147" s="66">
        <f t="shared" si="123"/>
        <v>850.80000000000007</v>
      </c>
      <c r="P1147" s="66"/>
      <c r="Q1147" s="66">
        <f t="shared" si="124"/>
        <v>2568</v>
      </c>
      <c r="R1147" s="94">
        <v>734.2</v>
      </c>
      <c r="S1147" s="66">
        <f t="shared" si="125"/>
        <v>1858.8</v>
      </c>
      <c r="T1147" s="95">
        <v>11265.8</v>
      </c>
      <c r="U1147" s="67" t="s">
        <v>204</v>
      </c>
      <c r="V1147" s="68" t="s">
        <v>316</v>
      </c>
    </row>
    <row r="1148" spans="1:22" ht="18.75" hidden="1" customHeight="1">
      <c r="A1148" s="84">
        <v>1142</v>
      </c>
      <c r="B1148" s="84" t="s">
        <v>1390</v>
      </c>
      <c r="C1148" s="84" t="s">
        <v>1418</v>
      </c>
      <c r="D1148" s="84" t="s">
        <v>687</v>
      </c>
      <c r="E1148" s="86" t="s">
        <v>972</v>
      </c>
      <c r="F1148" s="87">
        <v>45474</v>
      </c>
      <c r="G1148" s="87">
        <v>45809</v>
      </c>
      <c r="H1148" s="95">
        <v>15000</v>
      </c>
      <c r="I1148" s="94">
        <v>0</v>
      </c>
      <c r="J1148" s="88">
        <v>25</v>
      </c>
      <c r="K1148" s="68">
        <f t="shared" si="126"/>
        <v>430.5</v>
      </c>
      <c r="L1148" s="66">
        <f t="shared" si="120"/>
        <v>1065</v>
      </c>
      <c r="M1148" s="66">
        <f t="shared" si="121"/>
        <v>195</v>
      </c>
      <c r="N1148" s="68">
        <f t="shared" si="122"/>
        <v>456</v>
      </c>
      <c r="O1148" s="66">
        <f t="shared" si="123"/>
        <v>1063.5</v>
      </c>
      <c r="P1148" s="66"/>
      <c r="Q1148" s="66">
        <f t="shared" si="124"/>
        <v>3210</v>
      </c>
      <c r="R1148" s="94">
        <v>911.5</v>
      </c>
      <c r="S1148" s="66">
        <f t="shared" si="125"/>
        <v>2323.5</v>
      </c>
      <c r="T1148" s="95">
        <v>14088.5</v>
      </c>
      <c r="U1148" s="67" t="s">
        <v>204</v>
      </c>
      <c r="V1148" s="68" t="s">
        <v>315</v>
      </c>
    </row>
    <row r="1149" spans="1:22" ht="18.75" hidden="1" customHeight="1">
      <c r="A1149" s="84">
        <v>1143</v>
      </c>
      <c r="B1149" s="84" t="s">
        <v>1443</v>
      </c>
      <c r="C1149" s="84" t="s">
        <v>471</v>
      </c>
      <c r="D1149" s="84" t="s">
        <v>964</v>
      </c>
      <c r="E1149" s="86" t="s">
        <v>925</v>
      </c>
      <c r="F1149" s="87">
        <v>45444</v>
      </c>
      <c r="G1149" s="87">
        <v>45627</v>
      </c>
      <c r="H1149" s="95">
        <v>30000</v>
      </c>
      <c r="I1149" s="94">
        <v>0</v>
      </c>
      <c r="J1149" s="88">
        <v>25</v>
      </c>
      <c r="K1149" s="68">
        <f t="shared" si="126"/>
        <v>861</v>
      </c>
      <c r="L1149" s="66">
        <f t="shared" si="120"/>
        <v>2130</v>
      </c>
      <c r="M1149" s="66">
        <f t="shared" si="121"/>
        <v>390</v>
      </c>
      <c r="N1149" s="68">
        <f t="shared" si="122"/>
        <v>912</v>
      </c>
      <c r="O1149" s="66">
        <f t="shared" si="123"/>
        <v>2127</v>
      </c>
      <c r="P1149" s="66"/>
      <c r="Q1149" s="66">
        <f t="shared" si="124"/>
        <v>6420</v>
      </c>
      <c r="R1149" s="95">
        <v>1798</v>
      </c>
      <c r="S1149" s="66">
        <f t="shared" si="125"/>
        <v>4647</v>
      </c>
      <c r="T1149" s="95">
        <v>28202</v>
      </c>
      <c r="U1149" s="67" t="s">
        <v>204</v>
      </c>
      <c r="V1149" s="68" t="s">
        <v>315</v>
      </c>
    </row>
    <row r="1150" spans="1:22" ht="18.75" hidden="1" customHeight="1">
      <c r="A1150" s="84">
        <v>1144</v>
      </c>
      <c r="B1150" s="84" t="s">
        <v>13</v>
      </c>
      <c r="C1150" s="84" t="s">
        <v>14</v>
      </c>
      <c r="D1150" s="84" t="s">
        <v>226</v>
      </c>
      <c r="E1150" s="86" t="s">
        <v>925</v>
      </c>
      <c r="F1150" s="87">
        <v>45383</v>
      </c>
      <c r="G1150" s="87">
        <v>45597</v>
      </c>
      <c r="H1150" s="95">
        <v>90000</v>
      </c>
      <c r="I1150" s="95">
        <v>9324.25</v>
      </c>
      <c r="J1150" s="88">
        <v>25</v>
      </c>
      <c r="K1150" s="68">
        <f t="shared" si="126"/>
        <v>2583</v>
      </c>
      <c r="L1150" s="66">
        <f t="shared" si="120"/>
        <v>6389.9999999999991</v>
      </c>
      <c r="M1150" s="66">
        <f t="shared" si="121"/>
        <v>1170</v>
      </c>
      <c r="N1150" s="68">
        <f t="shared" si="122"/>
        <v>2736</v>
      </c>
      <c r="O1150" s="66">
        <f t="shared" si="123"/>
        <v>6381</v>
      </c>
      <c r="P1150" s="68"/>
      <c r="Q1150" s="66">
        <f t="shared" si="124"/>
        <v>19260</v>
      </c>
      <c r="R1150" s="95">
        <v>17044.71</v>
      </c>
      <c r="S1150" s="66">
        <f t="shared" si="125"/>
        <v>13941</v>
      </c>
      <c r="T1150" s="95">
        <v>72955.289999999994</v>
      </c>
      <c r="U1150" s="67" t="s">
        <v>204</v>
      </c>
      <c r="V1150" s="68" t="s">
        <v>316</v>
      </c>
    </row>
    <row r="1151" spans="1:22" ht="18" hidden="1" customHeight="1">
      <c r="A1151" s="84">
        <v>1145</v>
      </c>
      <c r="B1151" s="84" t="s">
        <v>885</v>
      </c>
      <c r="C1151" s="84" t="s">
        <v>511</v>
      </c>
      <c r="D1151" s="84" t="s">
        <v>244</v>
      </c>
      <c r="E1151" s="86" t="s">
        <v>925</v>
      </c>
      <c r="F1151" s="87">
        <v>45383</v>
      </c>
      <c r="G1151" s="87">
        <v>45597</v>
      </c>
      <c r="H1151" s="95">
        <v>35000</v>
      </c>
      <c r="I1151" s="94">
        <v>0</v>
      </c>
      <c r="J1151" s="88">
        <v>25</v>
      </c>
      <c r="K1151" s="68">
        <f t="shared" si="126"/>
        <v>1004.5</v>
      </c>
      <c r="L1151" s="66">
        <f t="shared" si="120"/>
        <v>2485</v>
      </c>
      <c r="M1151" s="66">
        <f t="shared" si="121"/>
        <v>455</v>
      </c>
      <c r="N1151" s="68">
        <f t="shared" si="122"/>
        <v>1064</v>
      </c>
      <c r="O1151" s="66">
        <f t="shared" si="123"/>
        <v>2481.5</v>
      </c>
      <c r="P1151" s="66"/>
      <c r="Q1151" s="66">
        <f t="shared" si="124"/>
        <v>7490</v>
      </c>
      <c r="R1151" s="95">
        <v>3093.5</v>
      </c>
      <c r="S1151" s="66">
        <f t="shared" si="125"/>
        <v>5421.5</v>
      </c>
      <c r="T1151" s="95">
        <v>31906.5</v>
      </c>
      <c r="U1151" s="67" t="s">
        <v>204</v>
      </c>
      <c r="V1151" s="68" t="s">
        <v>316</v>
      </c>
    </row>
    <row r="1152" spans="1:22" ht="18.75" hidden="1" customHeight="1">
      <c r="A1152" s="84">
        <v>1146</v>
      </c>
      <c r="B1152" s="84" t="s">
        <v>1391</v>
      </c>
      <c r="C1152" s="84" t="s">
        <v>1418</v>
      </c>
      <c r="D1152" s="84" t="s">
        <v>794</v>
      </c>
      <c r="E1152" s="86" t="s">
        <v>972</v>
      </c>
      <c r="F1152" s="87">
        <v>45474</v>
      </c>
      <c r="G1152" s="87">
        <v>45809</v>
      </c>
      <c r="H1152" s="95">
        <v>20500</v>
      </c>
      <c r="I1152" s="94">
        <v>0</v>
      </c>
      <c r="J1152" s="88">
        <v>25</v>
      </c>
      <c r="K1152" s="68">
        <f t="shared" si="126"/>
        <v>588.35</v>
      </c>
      <c r="L1152" s="66">
        <f t="shared" si="120"/>
        <v>1455.4999999999998</v>
      </c>
      <c r="M1152" s="66">
        <f t="shared" si="121"/>
        <v>266.5</v>
      </c>
      <c r="N1152" s="68">
        <f t="shared" si="122"/>
        <v>623.20000000000005</v>
      </c>
      <c r="O1152" s="66">
        <f t="shared" si="123"/>
        <v>1453.45</v>
      </c>
      <c r="P1152" s="66"/>
      <c r="Q1152" s="66">
        <f t="shared" si="124"/>
        <v>4387</v>
      </c>
      <c r="R1152" s="95">
        <v>1236.55</v>
      </c>
      <c r="S1152" s="66">
        <f t="shared" si="125"/>
        <v>3175.45</v>
      </c>
      <c r="T1152" s="95">
        <v>19263.45</v>
      </c>
      <c r="U1152" s="67" t="s">
        <v>204</v>
      </c>
      <c r="V1152" s="68" t="s">
        <v>315</v>
      </c>
    </row>
    <row r="1153" spans="1:22" ht="18.75" hidden="1" customHeight="1">
      <c r="A1153" s="84">
        <v>1147</v>
      </c>
      <c r="B1153" s="84" t="s">
        <v>428</v>
      </c>
      <c r="C1153" s="84" t="s">
        <v>26</v>
      </c>
      <c r="D1153" s="84" t="s">
        <v>614</v>
      </c>
      <c r="E1153" s="86" t="s">
        <v>925</v>
      </c>
      <c r="F1153" s="87">
        <v>45444</v>
      </c>
      <c r="G1153" s="87">
        <v>45627</v>
      </c>
      <c r="H1153" s="95">
        <v>20000</v>
      </c>
      <c r="I1153" s="94">
        <v>0</v>
      </c>
      <c r="J1153" s="88">
        <v>25</v>
      </c>
      <c r="K1153" s="68">
        <f t="shared" si="126"/>
        <v>574</v>
      </c>
      <c r="L1153" s="66">
        <f t="shared" si="120"/>
        <v>1419.9999999999998</v>
      </c>
      <c r="M1153" s="66">
        <f t="shared" si="121"/>
        <v>260</v>
      </c>
      <c r="N1153" s="68">
        <f t="shared" si="122"/>
        <v>608</v>
      </c>
      <c r="O1153" s="66">
        <f t="shared" si="123"/>
        <v>1418</v>
      </c>
      <c r="P1153" s="66"/>
      <c r="Q1153" s="66">
        <f t="shared" si="124"/>
        <v>4280</v>
      </c>
      <c r="R1153" s="95">
        <v>1207</v>
      </c>
      <c r="S1153" s="66">
        <f t="shared" si="125"/>
        <v>3098</v>
      </c>
      <c r="T1153" s="95">
        <v>18793</v>
      </c>
      <c r="U1153" s="67" t="s">
        <v>204</v>
      </c>
      <c r="V1153" s="68" t="s">
        <v>315</v>
      </c>
    </row>
    <row r="1154" spans="1:22" ht="18.75" hidden="1" customHeight="1">
      <c r="A1154" s="84">
        <v>1148</v>
      </c>
      <c r="B1154" s="84" t="s">
        <v>1607</v>
      </c>
      <c r="C1154" s="84" t="s">
        <v>1613</v>
      </c>
      <c r="D1154" s="84" t="s">
        <v>212</v>
      </c>
      <c r="E1154" s="86" t="s">
        <v>972</v>
      </c>
      <c r="F1154" s="87">
        <v>45444</v>
      </c>
      <c r="G1154" s="87">
        <v>45627</v>
      </c>
      <c r="H1154" s="95">
        <v>100000</v>
      </c>
      <c r="I1154" s="95">
        <v>12105.37</v>
      </c>
      <c r="J1154" s="88">
        <v>25</v>
      </c>
      <c r="K1154" s="68">
        <f t="shared" si="126"/>
        <v>2870</v>
      </c>
      <c r="L1154" s="66">
        <f t="shared" si="120"/>
        <v>7099.9999999999991</v>
      </c>
      <c r="M1154" s="66">
        <f t="shared" si="121"/>
        <v>1300</v>
      </c>
      <c r="N1154" s="68">
        <f t="shared" si="122"/>
        <v>3040</v>
      </c>
      <c r="O1154" s="66">
        <f t="shared" si="123"/>
        <v>7090.0000000000009</v>
      </c>
      <c r="P1154" s="66"/>
      <c r="Q1154" s="66">
        <f t="shared" si="124"/>
        <v>21400</v>
      </c>
      <c r="R1154" s="95">
        <v>18040.37</v>
      </c>
      <c r="S1154" s="66">
        <f t="shared" si="125"/>
        <v>15490</v>
      </c>
      <c r="T1154" s="95">
        <v>81959.63</v>
      </c>
      <c r="U1154" s="67" t="s">
        <v>204</v>
      </c>
      <c r="V1154" s="68" t="s">
        <v>316</v>
      </c>
    </row>
    <row r="1155" spans="1:22" ht="21" hidden="1" customHeight="1">
      <c r="A1155" s="84">
        <v>1149</v>
      </c>
      <c r="B1155" s="84" t="s">
        <v>364</v>
      </c>
      <c r="C1155" s="84" t="s">
        <v>78</v>
      </c>
      <c r="D1155" s="84" t="s">
        <v>659</v>
      </c>
      <c r="E1155" s="86" t="s">
        <v>925</v>
      </c>
      <c r="F1155" s="87">
        <v>45413</v>
      </c>
      <c r="G1155" s="87">
        <v>45597</v>
      </c>
      <c r="H1155" s="95">
        <v>20800</v>
      </c>
      <c r="I1155" s="94">
        <v>0</v>
      </c>
      <c r="J1155" s="88">
        <v>25</v>
      </c>
      <c r="K1155" s="68">
        <f t="shared" si="126"/>
        <v>596.96</v>
      </c>
      <c r="L1155" s="66">
        <f t="shared" si="120"/>
        <v>1476.8</v>
      </c>
      <c r="M1155" s="66">
        <f t="shared" si="121"/>
        <v>270.39999999999998</v>
      </c>
      <c r="N1155" s="68">
        <f t="shared" si="122"/>
        <v>632.32000000000005</v>
      </c>
      <c r="O1155" s="66">
        <f t="shared" si="123"/>
        <v>1474.72</v>
      </c>
      <c r="P1155" s="66"/>
      <c r="Q1155" s="66">
        <f t="shared" si="124"/>
        <v>4451.2000000000007</v>
      </c>
      <c r="R1155" s="95">
        <v>1254.28</v>
      </c>
      <c r="S1155" s="66">
        <f t="shared" si="125"/>
        <v>3221.92</v>
      </c>
      <c r="T1155" s="95">
        <v>19545.72</v>
      </c>
      <c r="U1155" s="67" t="s">
        <v>204</v>
      </c>
      <c r="V1155" s="68" t="s">
        <v>315</v>
      </c>
    </row>
    <row r="1156" spans="1:22" ht="19.5" hidden="1" customHeight="1">
      <c r="A1156" s="84">
        <v>1150</v>
      </c>
      <c r="B1156" s="84" t="s">
        <v>289</v>
      </c>
      <c r="C1156" s="84" t="s">
        <v>26</v>
      </c>
      <c r="D1156" s="84" t="s">
        <v>588</v>
      </c>
      <c r="E1156" s="86" t="s">
        <v>925</v>
      </c>
      <c r="F1156" s="87">
        <v>45413</v>
      </c>
      <c r="G1156" s="87">
        <v>45597</v>
      </c>
      <c r="H1156" s="95">
        <v>20000</v>
      </c>
      <c r="I1156" s="94">
        <v>0</v>
      </c>
      <c r="J1156" s="88">
        <v>25</v>
      </c>
      <c r="K1156" s="68">
        <f t="shared" si="126"/>
        <v>574</v>
      </c>
      <c r="L1156" s="66">
        <f t="shared" si="120"/>
        <v>1419.9999999999998</v>
      </c>
      <c r="M1156" s="66">
        <f t="shared" si="121"/>
        <v>260</v>
      </c>
      <c r="N1156" s="68">
        <f t="shared" si="122"/>
        <v>608</v>
      </c>
      <c r="O1156" s="66">
        <f t="shared" si="123"/>
        <v>1418</v>
      </c>
      <c r="P1156" s="68"/>
      <c r="Q1156" s="66">
        <f t="shared" si="124"/>
        <v>4280</v>
      </c>
      <c r="R1156" s="95">
        <v>1307</v>
      </c>
      <c r="S1156" s="66">
        <f t="shared" si="125"/>
        <v>3098</v>
      </c>
      <c r="T1156" s="95">
        <v>18693</v>
      </c>
      <c r="U1156" s="67" t="s">
        <v>204</v>
      </c>
      <c r="V1156" s="68" t="s">
        <v>315</v>
      </c>
    </row>
    <row r="1157" spans="1:22" ht="19.5" hidden="1" customHeight="1">
      <c r="A1157" s="84">
        <v>1151</v>
      </c>
      <c r="B1157" s="84" t="s">
        <v>1392</v>
      </c>
      <c r="C1157" s="84" t="s">
        <v>1423</v>
      </c>
      <c r="D1157" s="84" t="s">
        <v>663</v>
      </c>
      <c r="E1157" s="86" t="s">
        <v>972</v>
      </c>
      <c r="F1157" s="87">
        <v>45474</v>
      </c>
      <c r="G1157" s="87">
        <v>45809</v>
      </c>
      <c r="H1157" s="95">
        <v>15000</v>
      </c>
      <c r="I1157" s="94">
        <v>0</v>
      </c>
      <c r="J1157" s="88">
        <v>25</v>
      </c>
      <c r="K1157" s="68">
        <f t="shared" si="126"/>
        <v>430.5</v>
      </c>
      <c r="L1157" s="66">
        <f t="shared" si="120"/>
        <v>1065</v>
      </c>
      <c r="M1157" s="66">
        <f t="shared" si="121"/>
        <v>195</v>
      </c>
      <c r="N1157" s="68">
        <f t="shared" si="122"/>
        <v>456</v>
      </c>
      <c r="O1157" s="66">
        <f t="shared" si="123"/>
        <v>1063.5</v>
      </c>
      <c r="P1157" s="68"/>
      <c r="Q1157" s="66">
        <f t="shared" si="124"/>
        <v>3210</v>
      </c>
      <c r="R1157" s="94">
        <v>911.5</v>
      </c>
      <c r="S1157" s="66">
        <f t="shared" si="125"/>
        <v>2323.5</v>
      </c>
      <c r="T1157" s="95">
        <v>14088.5</v>
      </c>
      <c r="U1157" s="67" t="s">
        <v>204</v>
      </c>
      <c r="V1157" s="68" t="s">
        <v>316</v>
      </c>
    </row>
    <row r="1158" spans="1:22" ht="19.5" hidden="1" customHeight="1">
      <c r="A1158" s="84">
        <v>1152</v>
      </c>
      <c r="B1158" s="84" t="s">
        <v>989</v>
      </c>
      <c r="C1158" s="84" t="s">
        <v>25</v>
      </c>
      <c r="D1158" s="84" t="s">
        <v>657</v>
      </c>
      <c r="E1158" s="86" t="s">
        <v>925</v>
      </c>
      <c r="F1158" s="87">
        <v>45412</v>
      </c>
      <c r="G1158" s="87">
        <v>45656</v>
      </c>
      <c r="H1158" s="95">
        <v>50000</v>
      </c>
      <c r="I1158" s="95">
        <v>1854</v>
      </c>
      <c r="J1158" s="88">
        <v>25</v>
      </c>
      <c r="K1158" s="68">
        <f t="shared" si="126"/>
        <v>1435</v>
      </c>
      <c r="L1158" s="66">
        <f t="shared" si="120"/>
        <v>3549.9999999999995</v>
      </c>
      <c r="M1158" s="66">
        <f t="shared" si="121"/>
        <v>650</v>
      </c>
      <c r="N1158" s="68">
        <f t="shared" si="122"/>
        <v>1520</v>
      </c>
      <c r="O1158" s="66">
        <f t="shared" si="123"/>
        <v>3545.0000000000005</v>
      </c>
      <c r="P1158" s="66"/>
      <c r="Q1158" s="66">
        <f t="shared" si="124"/>
        <v>10700</v>
      </c>
      <c r="R1158" s="95">
        <v>4834</v>
      </c>
      <c r="S1158" s="66">
        <f t="shared" si="125"/>
        <v>7745</v>
      </c>
      <c r="T1158" s="95">
        <v>45166</v>
      </c>
      <c r="U1158" s="67" t="s">
        <v>204</v>
      </c>
      <c r="V1158" s="68" t="s">
        <v>316</v>
      </c>
    </row>
    <row r="1159" spans="1:22" ht="19.5" hidden="1" customHeight="1">
      <c r="A1159" s="84">
        <v>1153</v>
      </c>
      <c r="B1159" s="84" t="s">
        <v>175</v>
      </c>
      <c r="C1159" s="84" t="s">
        <v>133</v>
      </c>
      <c r="D1159" s="84" t="s">
        <v>664</v>
      </c>
      <c r="E1159" s="86" t="s">
        <v>925</v>
      </c>
      <c r="F1159" s="87">
        <v>45383</v>
      </c>
      <c r="G1159" s="87">
        <v>45597</v>
      </c>
      <c r="H1159" s="95">
        <v>20000</v>
      </c>
      <c r="I1159" s="94">
        <v>0</v>
      </c>
      <c r="J1159" s="88">
        <v>25</v>
      </c>
      <c r="K1159" s="68">
        <f t="shared" si="126"/>
        <v>574</v>
      </c>
      <c r="L1159" s="66">
        <f t="shared" si="120"/>
        <v>1419.9999999999998</v>
      </c>
      <c r="M1159" s="66">
        <f t="shared" si="121"/>
        <v>260</v>
      </c>
      <c r="N1159" s="68">
        <f t="shared" si="122"/>
        <v>608</v>
      </c>
      <c r="O1159" s="66">
        <f t="shared" si="123"/>
        <v>1418</v>
      </c>
      <c r="P1159" s="66"/>
      <c r="Q1159" s="66">
        <f t="shared" si="124"/>
        <v>4280</v>
      </c>
      <c r="R1159" s="95">
        <v>2207</v>
      </c>
      <c r="S1159" s="66">
        <f t="shared" si="125"/>
        <v>3098</v>
      </c>
      <c r="T1159" s="95">
        <v>17793</v>
      </c>
      <c r="U1159" s="67" t="s">
        <v>204</v>
      </c>
      <c r="V1159" s="68" t="s">
        <v>316</v>
      </c>
    </row>
    <row r="1160" spans="1:22" ht="18" hidden="1" customHeight="1">
      <c r="A1160" s="84">
        <v>1154</v>
      </c>
      <c r="B1160" s="84" t="s">
        <v>534</v>
      </c>
      <c r="C1160" s="84" t="s">
        <v>52</v>
      </c>
      <c r="D1160" s="84" t="s">
        <v>702</v>
      </c>
      <c r="E1160" s="86" t="s">
        <v>925</v>
      </c>
      <c r="F1160" s="87">
        <v>45474</v>
      </c>
      <c r="G1160" s="87">
        <v>45809</v>
      </c>
      <c r="H1160" s="95">
        <v>58000</v>
      </c>
      <c r="I1160" s="95">
        <v>3110.32</v>
      </c>
      <c r="J1160" s="88">
        <v>25</v>
      </c>
      <c r="K1160" s="68">
        <f t="shared" si="126"/>
        <v>1664.6</v>
      </c>
      <c r="L1160" s="66">
        <f t="shared" ref="L1160:L1223" si="127">H1160*0.071</f>
        <v>4118</v>
      </c>
      <c r="M1160" s="66">
        <f t="shared" ref="M1160:M1223" si="128">H1160*0.013</f>
        <v>754</v>
      </c>
      <c r="N1160" s="68">
        <f t="shared" ref="N1160:N1223" si="129">+H1160*0.0304</f>
        <v>1763.2</v>
      </c>
      <c r="O1160" s="66">
        <f t="shared" ref="O1160:O1223" si="130">H1160*0.0709</f>
        <v>4112.2</v>
      </c>
      <c r="P1160" s="66"/>
      <c r="Q1160" s="66">
        <f t="shared" ref="Q1160:Q1223" si="131">SUM(K1160:P1160)</f>
        <v>12412</v>
      </c>
      <c r="R1160" s="95">
        <v>6563.12</v>
      </c>
      <c r="S1160" s="66">
        <f t="shared" ref="S1160:S1223" si="132">L1160+M1160+O1160</f>
        <v>8984.2000000000007</v>
      </c>
      <c r="T1160" s="95">
        <v>51436.88</v>
      </c>
      <c r="U1160" s="67" t="s">
        <v>204</v>
      </c>
      <c r="V1160" s="68" t="s">
        <v>315</v>
      </c>
    </row>
    <row r="1161" spans="1:22" ht="24" hidden="1" customHeight="1">
      <c r="A1161" s="84">
        <v>1155</v>
      </c>
      <c r="B1161" s="84" t="s">
        <v>1393</v>
      </c>
      <c r="C1161" s="84" t="s">
        <v>8</v>
      </c>
      <c r="D1161" s="84" t="s">
        <v>659</v>
      </c>
      <c r="E1161" s="86" t="s">
        <v>972</v>
      </c>
      <c r="F1161" s="87">
        <v>45412</v>
      </c>
      <c r="G1161" s="87">
        <v>45656</v>
      </c>
      <c r="H1161" s="95">
        <v>15000</v>
      </c>
      <c r="I1161" s="94">
        <v>0</v>
      </c>
      <c r="J1161" s="88">
        <v>25</v>
      </c>
      <c r="K1161" s="68">
        <f t="shared" si="126"/>
        <v>430.5</v>
      </c>
      <c r="L1161" s="66">
        <f t="shared" si="127"/>
        <v>1065</v>
      </c>
      <c r="M1161" s="66">
        <f t="shared" si="128"/>
        <v>195</v>
      </c>
      <c r="N1161" s="68">
        <f t="shared" si="129"/>
        <v>456</v>
      </c>
      <c r="O1161" s="66">
        <f t="shared" si="130"/>
        <v>1063.5</v>
      </c>
      <c r="P1161" s="66"/>
      <c r="Q1161" s="66">
        <f t="shared" si="131"/>
        <v>3210</v>
      </c>
      <c r="R1161" s="94">
        <v>911.5</v>
      </c>
      <c r="S1161" s="66">
        <f t="shared" si="132"/>
        <v>2323.5</v>
      </c>
      <c r="T1161" s="95">
        <v>14088.5</v>
      </c>
      <c r="U1161" s="67" t="s">
        <v>204</v>
      </c>
      <c r="V1161" s="68" t="s">
        <v>316</v>
      </c>
    </row>
    <row r="1162" spans="1:22" ht="17.25" hidden="1" customHeight="1">
      <c r="A1162" s="84">
        <v>1156</v>
      </c>
      <c r="B1162" s="84" t="s">
        <v>1394</v>
      </c>
      <c r="C1162" s="84" t="s">
        <v>1418</v>
      </c>
      <c r="D1162" s="84" t="s">
        <v>725</v>
      </c>
      <c r="E1162" s="86" t="s">
        <v>972</v>
      </c>
      <c r="F1162" s="87">
        <v>45474</v>
      </c>
      <c r="G1162" s="87">
        <v>45809</v>
      </c>
      <c r="H1162" s="95">
        <v>10000</v>
      </c>
      <c r="I1162" s="94">
        <v>0</v>
      </c>
      <c r="J1162" s="88">
        <v>25</v>
      </c>
      <c r="K1162" s="68">
        <f t="shared" ref="K1162:K1225" si="133">+H1162*0.0287</f>
        <v>287</v>
      </c>
      <c r="L1162" s="66">
        <f t="shared" si="127"/>
        <v>709.99999999999989</v>
      </c>
      <c r="M1162" s="66">
        <f t="shared" si="128"/>
        <v>130</v>
      </c>
      <c r="N1162" s="68">
        <f t="shared" si="129"/>
        <v>304</v>
      </c>
      <c r="O1162" s="66">
        <f t="shared" si="130"/>
        <v>709</v>
      </c>
      <c r="P1162" s="66"/>
      <c r="Q1162" s="66">
        <f t="shared" si="131"/>
        <v>2140</v>
      </c>
      <c r="R1162" s="95">
        <v>1616</v>
      </c>
      <c r="S1162" s="66">
        <f t="shared" si="132"/>
        <v>1549</v>
      </c>
      <c r="T1162" s="95">
        <v>8384</v>
      </c>
      <c r="U1162" s="67" t="s">
        <v>204</v>
      </c>
      <c r="V1162" s="68" t="s">
        <v>315</v>
      </c>
    </row>
    <row r="1163" spans="1:22" ht="17.25" hidden="1" customHeight="1">
      <c r="A1163" s="84">
        <v>1157</v>
      </c>
      <c r="B1163" s="84" t="s">
        <v>1100</v>
      </c>
      <c r="C1163" s="84" t="s">
        <v>38</v>
      </c>
      <c r="D1163" s="84" t="s">
        <v>227</v>
      </c>
      <c r="E1163" s="86" t="s">
        <v>972</v>
      </c>
      <c r="F1163" s="87">
        <v>45474</v>
      </c>
      <c r="G1163" s="87">
        <v>45809</v>
      </c>
      <c r="H1163" s="95">
        <v>45000</v>
      </c>
      <c r="I1163" s="95">
        <v>1148.33</v>
      </c>
      <c r="J1163" s="88">
        <v>25</v>
      </c>
      <c r="K1163" s="68">
        <f t="shared" si="133"/>
        <v>1291.5</v>
      </c>
      <c r="L1163" s="66">
        <f t="shared" si="127"/>
        <v>3194.9999999999995</v>
      </c>
      <c r="M1163" s="66">
        <f t="shared" si="128"/>
        <v>585</v>
      </c>
      <c r="N1163" s="68">
        <f t="shared" si="129"/>
        <v>1368</v>
      </c>
      <c r="O1163" s="66">
        <f t="shared" si="130"/>
        <v>3190.5</v>
      </c>
      <c r="P1163" s="66"/>
      <c r="Q1163" s="66">
        <f t="shared" si="131"/>
        <v>9630</v>
      </c>
      <c r="R1163" s="95">
        <v>3832.83</v>
      </c>
      <c r="S1163" s="66">
        <f t="shared" si="132"/>
        <v>6970.5</v>
      </c>
      <c r="T1163" s="95">
        <v>41167.17</v>
      </c>
      <c r="U1163" s="67" t="s">
        <v>204</v>
      </c>
      <c r="V1163" s="68" t="s">
        <v>316</v>
      </c>
    </row>
    <row r="1164" spans="1:22" ht="19.5" hidden="1" customHeight="1">
      <c r="A1164" s="84">
        <v>1158</v>
      </c>
      <c r="B1164" s="84" t="s">
        <v>855</v>
      </c>
      <c r="C1164" s="84" t="s">
        <v>70</v>
      </c>
      <c r="D1164" s="84" t="s">
        <v>964</v>
      </c>
      <c r="E1164" s="86" t="s">
        <v>972</v>
      </c>
      <c r="F1164" s="87">
        <v>45383</v>
      </c>
      <c r="G1164" s="87">
        <v>45597</v>
      </c>
      <c r="H1164" s="95">
        <v>75000</v>
      </c>
      <c r="I1164" s="95">
        <v>6309.38</v>
      </c>
      <c r="J1164" s="88">
        <v>25</v>
      </c>
      <c r="K1164" s="68">
        <f t="shared" si="133"/>
        <v>2152.5</v>
      </c>
      <c r="L1164" s="66">
        <f t="shared" si="127"/>
        <v>5324.9999999999991</v>
      </c>
      <c r="M1164" s="66">
        <f t="shared" si="128"/>
        <v>975</v>
      </c>
      <c r="N1164" s="68">
        <f t="shared" si="129"/>
        <v>2280</v>
      </c>
      <c r="O1164" s="66">
        <f t="shared" si="130"/>
        <v>5317.5</v>
      </c>
      <c r="P1164" s="90"/>
      <c r="Q1164" s="66">
        <f t="shared" si="131"/>
        <v>16050</v>
      </c>
      <c r="R1164" s="95">
        <v>10766.88</v>
      </c>
      <c r="S1164" s="66">
        <f t="shared" si="132"/>
        <v>11617.5</v>
      </c>
      <c r="T1164" s="95">
        <v>64233.120000000003</v>
      </c>
      <c r="U1164" s="67" t="s">
        <v>204</v>
      </c>
      <c r="V1164" s="91" t="s">
        <v>315</v>
      </c>
    </row>
    <row r="1165" spans="1:22" ht="19.5" hidden="1" customHeight="1">
      <c r="A1165" s="84">
        <v>1159</v>
      </c>
      <c r="B1165" s="84" t="s">
        <v>535</v>
      </c>
      <c r="C1165" s="84" t="s">
        <v>26</v>
      </c>
      <c r="D1165" s="84" t="s">
        <v>588</v>
      </c>
      <c r="E1165" s="86" t="s">
        <v>925</v>
      </c>
      <c r="F1165" s="87">
        <v>45413</v>
      </c>
      <c r="G1165" s="87">
        <v>45597</v>
      </c>
      <c r="H1165" s="95">
        <v>20000</v>
      </c>
      <c r="I1165" s="94">
        <v>0</v>
      </c>
      <c r="J1165" s="88">
        <v>25</v>
      </c>
      <c r="K1165" s="68">
        <f t="shared" si="133"/>
        <v>574</v>
      </c>
      <c r="L1165" s="66">
        <f t="shared" si="127"/>
        <v>1419.9999999999998</v>
      </c>
      <c r="M1165" s="66">
        <f t="shared" si="128"/>
        <v>260</v>
      </c>
      <c r="N1165" s="68">
        <f t="shared" si="129"/>
        <v>608</v>
      </c>
      <c r="O1165" s="66">
        <f t="shared" si="130"/>
        <v>1418</v>
      </c>
      <c r="P1165" s="66"/>
      <c r="Q1165" s="66">
        <f t="shared" si="131"/>
        <v>4280</v>
      </c>
      <c r="R1165" s="95">
        <v>1307</v>
      </c>
      <c r="S1165" s="66">
        <f t="shared" si="132"/>
        <v>3098</v>
      </c>
      <c r="T1165" s="95">
        <v>18693</v>
      </c>
      <c r="U1165" s="67" t="s">
        <v>204</v>
      </c>
      <c r="V1165" s="68" t="s">
        <v>315</v>
      </c>
    </row>
    <row r="1166" spans="1:22" ht="19.5" hidden="1" customHeight="1">
      <c r="A1166" s="84">
        <v>1160</v>
      </c>
      <c r="B1166" s="84" t="s">
        <v>1608</v>
      </c>
      <c r="C1166" s="84" t="s">
        <v>469</v>
      </c>
      <c r="D1166" s="84" t="s">
        <v>697</v>
      </c>
      <c r="E1166" s="86"/>
      <c r="F1166" s="87">
        <v>45444</v>
      </c>
      <c r="G1166" s="87">
        <v>45627</v>
      </c>
      <c r="H1166" s="95">
        <v>40000</v>
      </c>
      <c r="I1166" s="94">
        <v>442.65</v>
      </c>
      <c r="J1166" s="88">
        <v>25</v>
      </c>
      <c r="K1166" s="68">
        <f t="shared" si="133"/>
        <v>1148</v>
      </c>
      <c r="L1166" s="66">
        <f t="shared" si="127"/>
        <v>2839.9999999999995</v>
      </c>
      <c r="M1166" s="66">
        <f t="shared" si="128"/>
        <v>520</v>
      </c>
      <c r="N1166" s="68">
        <f t="shared" si="129"/>
        <v>1216</v>
      </c>
      <c r="O1166" s="66">
        <f t="shared" si="130"/>
        <v>2836</v>
      </c>
      <c r="P1166" s="66"/>
      <c r="Q1166" s="66">
        <f t="shared" si="131"/>
        <v>8560</v>
      </c>
      <c r="R1166" s="95">
        <v>2831.65</v>
      </c>
      <c r="S1166" s="66">
        <f t="shared" si="132"/>
        <v>6196</v>
      </c>
      <c r="T1166" s="95">
        <v>37168.35</v>
      </c>
      <c r="U1166" s="67" t="s">
        <v>204</v>
      </c>
      <c r="V1166" s="68" t="s">
        <v>316</v>
      </c>
    </row>
    <row r="1167" spans="1:22" ht="19.5" hidden="1" customHeight="1">
      <c r="A1167" s="84">
        <v>1161</v>
      </c>
      <c r="B1167" s="84" t="s">
        <v>1395</v>
      </c>
      <c r="C1167" s="84" t="s">
        <v>8</v>
      </c>
      <c r="D1167" s="84" t="s">
        <v>666</v>
      </c>
      <c r="E1167" s="86" t="s">
        <v>972</v>
      </c>
      <c r="F1167" s="87">
        <v>45383</v>
      </c>
      <c r="G1167" s="87">
        <v>45597</v>
      </c>
      <c r="H1167" s="95">
        <v>10000</v>
      </c>
      <c r="I1167" s="94">
        <v>0</v>
      </c>
      <c r="J1167" s="88">
        <v>25</v>
      </c>
      <c r="K1167" s="68">
        <f t="shared" si="133"/>
        <v>287</v>
      </c>
      <c r="L1167" s="66">
        <f t="shared" si="127"/>
        <v>709.99999999999989</v>
      </c>
      <c r="M1167" s="66">
        <f t="shared" si="128"/>
        <v>130</v>
      </c>
      <c r="N1167" s="68">
        <f t="shared" si="129"/>
        <v>304</v>
      </c>
      <c r="O1167" s="66">
        <f t="shared" si="130"/>
        <v>709</v>
      </c>
      <c r="P1167" s="66"/>
      <c r="Q1167" s="66">
        <f t="shared" si="131"/>
        <v>2140</v>
      </c>
      <c r="R1167" s="94">
        <v>616</v>
      </c>
      <c r="S1167" s="66">
        <f t="shared" si="132"/>
        <v>1549</v>
      </c>
      <c r="T1167" s="95">
        <v>9384</v>
      </c>
      <c r="U1167" s="67" t="s">
        <v>204</v>
      </c>
      <c r="V1167" s="68" t="s">
        <v>315</v>
      </c>
    </row>
    <row r="1168" spans="1:22" ht="18" hidden="1" customHeight="1">
      <c r="A1168" s="84">
        <v>1162</v>
      </c>
      <c r="B1168" s="84" t="s">
        <v>278</v>
      </c>
      <c r="C1168" s="84" t="s">
        <v>26</v>
      </c>
      <c r="D1168" s="84" t="s">
        <v>822</v>
      </c>
      <c r="E1168" s="86" t="s">
        <v>925</v>
      </c>
      <c r="F1168" s="87">
        <v>45474</v>
      </c>
      <c r="G1168" s="87">
        <v>45809</v>
      </c>
      <c r="H1168" s="95">
        <v>20000</v>
      </c>
      <c r="I1168" s="94">
        <v>0</v>
      </c>
      <c r="J1168" s="88">
        <v>25</v>
      </c>
      <c r="K1168" s="68">
        <f t="shared" si="133"/>
        <v>574</v>
      </c>
      <c r="L1168" s="66">
        <f t="shared" si="127"/>
        <v>1419.9999999999998</v>
      </c>
      <c r="M1168" s="66">
        <f t="shared" si="128"/>
        <v>260</v>
      </c>
      <c r="N1168" s="68">
        <f t="shared" si="129"/>
        <v>608</v>
      </c>
      <c r="O1168" s="66">
        <f t="shared" si="130"/>
        <v>1418</v>
      </c>
      <c r="P1168" s="66"/>
      <c r="Q1168" s="66">
        <f t="shared" si="131"/>
        <v>4280</v>
      </c>
      <c r="R1168" s="95">
        <v>1907</v>
      </c>
      <c r="S1168" s="66">
        <f t="shared" si="132"/>
        <v>3098</v>
      </c>
      <c r="T1168" s="95">
        <v>18093</v>
      </c>
      <c r="U1168" s="67" t="s">
        <v>204</v>
      </c>
      <c r="V1168" s="68" t="s">
        <v>316</v>
      </c>
    </row>
    <row r="1169" spans="1:22" ht="18" hidden="1" customHeight="1">
      <c r="A1169" s="84">
        <v>1163</v>
      </c>
      <c r="B1169" s="84" t="s">
        <v>748</v>
      </c>
      <c r="C1169" s="84" t="s">
        <v>70</v>
      </c>
      <c r="D1169" s="84" t="s">
        <v>215</v>
      </c>
      <c r="E1169" s="86" t="s">
        <v>925</v>
      </c>
      <c r="F1169" s="87">
        <v>45412</v>
      </c>
      <c r="G1169" s="87">
        <v>45656</v>
      </c>
      <c r="H1169" s="95">
        <v>55000</v>
      </c>
      <c r="I1169" s="95">
        <v>2302.36</v>
      </c>
      <c r="J1169" s="88">
        <v>25</v>
      </c>
      <c r="K1169" s="68">
        <f t="shared" si="133"/>
        <v>1578.5</v>
      </c>
      <c r="L1169" s="66">
        <f t="shared" si="127"/>
        <v>3904.9999999999995</v>
      </c>
      <c r="M1169" s="66">
        <f t="shared" si="128"/>
        <v>715</v>
      </c>
      <c r="N1169" s="68">
        <f t="shared" si="129"/>
        <v>1672</v>
      </c>
      <c r="O1169" s="66">
        <f t="shared" si="130"/>
        <v>3899.5000000000005</v>
      </c>
      <c r="P1169" s="66"/>
      <c r="Q1169" s="66">
        <f t="shared" si="131"/>
        <v>11770</v>
      </c>
      <c r="R1169" s="95">
        <v>7293.32</v>
      </c>
      <c r="S1169" s="66">
        <f t="shared" si="132"/>
        <v>8519.5</v>
      </c>
      <c r="T1169" s="95">
        <v>47706.68</v>
      </c>
      <c r="U1169" s="67" t="s">
        <v>204</v>
      </c>
      <c r="V1169" s="68" t="s">
        <v>316</v>
      </c>
    </row>
    <row r="1170" spans="1:22" ht="18" hidden="1" customHeight="1">
      <c r="A1170" s="84">
        <v>1164</v>
      </c>
      <c r="B1170" s="84" t="s">
        <v>648</v>
      </c>
      <c r="C1170" s="84" t="s">
        <v>81</v>
      </c>
      <c r="D1170" s="84" t="s">
        <v>1460</v>
      </c>
      <c r="E1170" s="86" t="s">
        <v>972</v>
      </c>
      <c r="F1170" s="87">
        <v>45383</v>
      </c>
      <c r="G1170" s="87">
        <v>45566</v>
      </c>
      <c r="H1170" s="95">
        <v>45000</v>
      </c>
      <c r="I1170" s="95">
        <v>1148.33</v>
      </c>
      <c r="J1170" s="88">
        <v>25</v>
      </c>
      <c r="K1170" s="68">
        <f t="shared" si="133"/>
        <v>1291.5</v>
      </c>
      <c r="L1170" s="66">
        <f t="shared" si="127"/>
        <v>3194.9999999999995</v>
      </c>
      <c r="M1170" s="66">
        <f t="shared" si="128"/>
        <v>585</v>
      </c>
      <c r="N1170" s="68">
        <f t="shared" si="129"/>
        <v>1368</v>
      </c>
      <c r="O1170" s="66">
        <f t="shared" si="130"/>
        <v>3190.5</v>
      </c>
      <c r="P1170" s="90"/>
      <c r="Q1170" s="66">
        <f t="shared" si="131"/>
        <v>9630</v>
      </c>
      <c r="R1170" s="95">
        <v>3832.83</v>
      </c>
      <c r="S1170" s="66">
        <f t="shared" si="132"/>
        <v>6970.5</v>
      </c>
      <c r="T1170" s="95">
        <v>41167.17</v>
      </c>
      <c r="U1170" s="67" t="s">
        <v>204</v>
      </c>
      <c r="V1170" s="89" t="s">
        <v>316</v>
      </c>
    </row>
    <row r="1171" spans="1:22" ht="18" hidden="1" customHeight="1">
      <c r="A1171" s="84">
        <v>1165</v>
      </c>
      <c r="B1171" s="84" t="s">
        <v>609</v>
      </c>
      <c r="C1171" s="84" t="s">
        <v>1175</v>
      </c>
      <c r="D1171" s="84" t="s">
        <v>1460</v>
      </c>
      <c r="E1171" s="86" t="s">
        <v>925</v>
      </c>
      <c r="F1171" s="87">
        <v>45413</v>
      </c>
      <c r="G1171" s="87">
        <v>45597</v>
      </c>
      <c r="H1171" s="95">
        <v>160000</v>
      </c>
      <c r="I1171" s="95">
        <v>26218.87</v>
      </c>
      <c r="J1171" s="88">
        <v>25</v>
      </c>
      <c r="K1171" s="68">
        <f t="shared" si="133"/>
        <v>4592</v>
      </c>
      <c r="L1171" s="66">
        <f t="shared" si="127"/>
        <v>11359.999999999998</v>
      </c>
      <c r="M1171" s="66">
        <f t="shared" si="128"/>
        <v>2080</v>
      </c>
      <c r="N1171" s="68">
        <f t="shared" si="129"/>
        <v>4864</v>
      </c>
      <c r="O1171" s="66">
        <f t="shared" si="130"/>
        <v>11344</v>
      </c>
      <c r="P1171" s="66"/>
      <c r="Q1171" s="66">
        <f t="shared" si="131"/>
        <v>34240</v>
      </c>
      <c r="R1171" s="95">
        <v>35699.870000000003</v>
      </c>
      <c r="S1171" s="66">
        <f t="shared" si="132"/>
        <v>24784</v>
      </c>
      <c r="T1171" s="95">
        <v>124300.13</v>
      </c>
      <c r="U1171" s="67" t="s">
        <v>204</v>
      </c>
      <c r="V1171" s="68" t="s">
        <v>315</v>
      </c>
    </row>
    <row r="1172" spans="1:22" ht="19.5" hidden="1" customHeight="1">
      <c r="A1172" s="84">
        <v>1166</v>
      </c>
      <c r="B1172" s="84" t="s">
        <v>420</v>
      </c>
      <c r="C1172" s="84" t="s">
        <v>26</v>
      </c>
      <c r="D1172" s="84" t="s">
        <v>805</v>
      </c>
      <c r="E1172" s="86" t="s">
        <v>925</v>
      </c>
      <c r="F1172" s="87">
        <v>45444</v>
      </c>
      <c r="G1172" s="87">
        <v>45627</v>
      </c>
      <c r="H1172" s="95">
        <v>20000</v>
      </c>
      <c r="I1172" s="94">
        <v>0</v>
      </c>
      <c r="J1172" s="88">
        <v>25</v>
      </c>
      <c r="K1172" s="68">
        <f t="shared" si="133"/>
        <v>574</v>
      </c>
      <c r="L1172" s="66">
        <f t="shared" si="127"/>
        <v>1419.9999999999998</v>
      </c>
      <c r="M1172" s="66">
        <f t="shared" si="128"/>
        <v>260</v>
      </c>
      <c r="N1172" s="68">
        <f t="shared" si="129"/>
        <v>608</v>
      </c>
      <c r="O1172" s="66">
        <f t="shared" si="130"/>
        <v>1418</v>
      </c>
      <c r="P1172" s="66"/>
      <c r="Q1172" s="66">
        <f t="shared" si="131"/>
        <v>4280</v>
      </c>
      <c r="R1172" s="95">
        <v>1207</v>
      </c>
      <c r="S1172" s="66">
        <f t="shared" si="132"/>
        <v>3098</v>
      </c>
      <c r="T1172" s="95">
        <v>18793</v>
      </c>
      <c r="U1172" s="67" t="s">
        <v>204</v>
      </c>
      <c r="V1172" s="68" t="s">
        <v>316</v>
      </c>
    </row>
    <row r="1173" spans="1:22" ht="19.5" hidden="1" customHeight="1">
      <c r="A1173" s="84">
        <v>1167</v>
      </c>
      <c r="B1173" s="84" t="s">
        <v>1101</v>
      </c>
      <c r="C1173" s="84" t="s">
        <v>38</v>
      </c>
      <c r="D1173" s="84" t="s">
        <v>227</v>
      </c>
      <c r="E1173" s="86" t="s">
        <v>972</v>
      </c>
      <c r="F1173" s="87">
        <v>45444</v>
      </c>
      <c r="G1173" s="87">
        <v>45627</v>
      </c>
      <c r="H1173" s="95">
        <v>45000</v>
      </c>
      <c r="I1173" s="95">
        <v>1148.33</v>
      </c>
      <c r="J1173" s="88">
        <v>25</v>
      </c>
      <c r="K1173" s="68">
        <f t="shared" si="133"/>
        <v>1291.5</v>
      </c>
      <c r="L1173" s="66">
        <f t="shared" si="127"/>
        <v>3194.9999999999995</v>
      </c>
      <c r="M1173" s="66">
        <f t="shared" si="128"/>
        <v>585</v>
      </c>
      <c r="N1173" s="68">
        <f t="shared" si="129"/>
        <v>1368</v>
      </c>
      <c r="O1173" s="66">
        <f t="shared" si="130"/>
        <v>3190.5</v>
      </c>
      <c r="P1173" s="67"/>
      <c r="Q1173" s="66">
        <f t="shared" si="131"/>
        <v>9630</v>
      </c>
      <c r="R1173" s="95">
        <v>3832.83</v>
      </c>
      <c r="S1173" s="66">
        <f t="shared" si="132"/>
        <v>6970.5</v>
      </c>
      <c r="T1173" s="95">
        <v>41167.17</v>
      </c>
      <c r="U1173" s="67" t="s">
        <v>204</v>
      </c>
      <c r="V1173" s="68" t="s">
        <v>315</v>
      </c>
    </row>
    <row r="1174" spans="1:22" ht="22.5" hidden="1" customHeight="1">
      <c r="A1174" s="84">
        <v>1168</v>
      </c>
      <c r="B1174" s="84" t="s">
        <v>555</v>
      </c>
      <c r="C1174" s="84" t="s">
        <v>70</v>
      </c>
      <c r="D1174" s="84" t="s">
        <v>226</v>
      </c>
      <c r="E1174" s="86" t="s">
        <v>972</v>
      </c>
      <c r="F1174" s="87">
        <v>45383</v>
      </c>
      <c r="G1174" s="87">
        <v>45597</v>
      </c>
      <c r="H1174" s="95">
        <v>95000</v>
      </c>
      <c r="I1174" s="95">
        <v>10929.24</v>
      </c>
      <c r="J1174" s="88">
        <v>25</v>
      </c>
      <c r="K1174" s="68">
        <f t="shared" si="133"/>
        <v>2726.5</v>
      </c>
      <c r="L1174" s="66">
        <f t="shared" si="127"/>
        <v>6744.9999999999991</v>
      </c>
      <c r="M1174" s="66">
        <f t="shared" si="128"/>
        <v>1235</v>
      </c>
      <c r="N1174" s="68">
        <f t="shared" si="129"/>
        <v>2888</v>
      </c>
      <c r="O1174" s="66">
        <f t="shared" si="130"/>
        <v>6735.5</v>
      </c>
      <c r="P1174" s="90"/>
      <c r="Q1174" s="66">
        <f t="shared" si="131"/>
        <v>20330</v>
      </c>
      <c r="R1174" s="95">
        <v>16668.740000000002</v>
      </c>
      <c r="S1174" s="66">
        <f t="shared" si="132"/>
        <v>14715.5</v>
      </c>
      <c r="T1174" s="95">
        <v>78331.259999999995</v>
      </c>
      <c r="U1174" s="67" t="s">
        <v>204</v>
      </c>
      <c r="V1174" s="91" t="s">
        <v>315</v>
      </c>
    </row>
    <row r="1175" spans="1:22" ht="19.5" hidden="1" customHeight="1">
      <c r="A1175" s="84">
        <v>1169</v>
      </c>
      <c r="B1175" s="84" t="s">
        <v>584</v>
      </c>
      <c r="C1175" s="84" t="s">
        <v>70</v>
      </c>
      <c r="D1175" s="84" t="s">
        <v>215</v>
      </c>
      <c r="E1175" s="86" t="s">
        <v>925</v>
      </c>
      <c r="F1175" s="87">
        <v>45383</v>
      </c>
      <c r="G1175" s="87">
        <v>45597</v>
      </c>
      <c r="H1175" s="95">
        <v>55000</v>
      </c>
      <c r="I1175" s="95">
        <v>2559.6799999999998</v>
      </c>
      <c r="J1175" s="88">
        <v>25</v>
      </c>
      <c r="K1175" s="68">
        <f t="shared" si="133"/>
        <v>1578.5</v>
      </c>
      <c r="L1175" s="66">
        <f t="shared" si="127"/>
        <v>3904.9999999999995</v>
      </c>
      <c r="M1175" s="66">
        <f t="shared" si="128"/>
        <v>715</v>
      </c>
      <c r="N1175" s="68">
        <f t="shared" si="129"/>
        <v>1672</v>
      </c>
      <c r="O1175" s="66">
        <f t="shared" si="130"/>
        <v>3899.5000000000005</v>
      </c>
      <c r="P1175" s="66"/>
      <c r="Q1175" s="66">
        <f t="shared" si="131"/>
        <v>11770</v>
      </c>
      <c r="R1175" s="95">
        <v>5835.18</v>
      </c>
      <c r="S1175" s="66">
        <f t="shared" si="132"/>
        <v>8519.5</v>
      </c>
      <c r="T1175" s="95">
        <v>49164.82</v>
      </c>
      <c r="U1175" s="67" t="s">
        <v>204</v>
      </c>
      <c r="V1175" s="68" t="s">
        <v>315</v>
      </c>
    </row>
    <row r="1176" spans="1:22" ht="21.75" hidden="1" customHeight="1">
      <c r="A1176" s="84">
        <v>1170</v>
      </c>
      <c r="B1176" s="84" t="s">
        <v>610</v>
      </c>
      <c r="C1176" s="84" t="s">
        <v>302</v>
      </c>
      <c r="D1176" s="84" t="s">
        <v>1460</v>
      </c>
      <c r="E1176" s="86" t="s">
        <v>925</v>
      </c>
      <c r="F1176" s="87">
        <v>45412</v>
      </c>
      <c r="G1176" s="87">
        <v>45656</v>
      </c>
      <c r="H1176" s="95">
        <v>50000</v>
      </c>
      <c r="I1176" s="95">
        <v>1854</v>
      </c>
      <c r="J1176" s="88">
        <v>25</v>
      </c>
      <c r="K1176" s="68">
        <f t="shared" si="133"/>
        <v>1435</v>
      </c>
      <c r="L1176" s="66">
        <f t="shared" si="127"/>
        <v>3549.9999999999995</v>
      </c>
      <c r="M1176" s="66">
        <f t="shared" si="128"/>
        <v>650</v>
      </c>
      <c r="N1176" s="68">
        <f t="shared" si="129"/>
        <v>1520</v>
      </c>
      <c r="O1176" s="66">
        <f t="shared" si="130"/>
        <v>3545.0000000000005</v>
      </c>
      <c r="P1176" s="66"/>
      <c r="Q1176" s="66">
        <f t="shared" si="131"/>
        <v>10700</v>
      </c>
      <c r="R1176" s="95">
        <v>4934</v>
      </c>
      <c r="S1176" s="66">
        <f t="shared" si="132"/>
        <v>7745</v>
      </c>
      <c r="T1176" s="95">
        <v>45066</v>
      </c>
      <c r="U1176" s="67" t="s">
        <v>204</v>
      </c>
      <c r="V1176" s="68" t="s">
        <v>315</v>
      </c>
    </row>
    <row r="1177" spans="1:22" ht="19.5" hidden="1" customHeight="1">
      <c r="A1177" s="84">
        <v>1171</v>
      </c>
      <c r="B1177" s="84" t="s">
        <v>1396</v>
      </c>
      <c r="C1177" s="84" t="s">
        <v>17</v>
      </c>
      <c r="D1177" s="84" t="s">
        <v>725</v>
      </c>
      <c r="E1177" s="86" t="s">
        <v>972</v>
      </c>
      <c r="F1177" s="87">
        <v>45412</v>
      </c>
      <c r="G1177" s="87">
        <v>45656</v>
      </c>
      <c r="H1177" s="95">
        <v>12000</v>
      </c>
      <c r="I1177" s="94">
        <v>0</v>
      </c>
      <c r="J1177" s="88">
        <v>25</v>
      </c>
      <c r="K1177" s="68">
        <f t="shared" si="133"/>
        <v>344.4</v>
      </c>
      <c r="L1177" s="66">
        <f t="shared" si="127"/>
        <v>851.99999999999989</v>
      </c>
      <c r="M1177" s="66">
        <f t="shared" si="128"/>
        <v>156</v>
      </c>
      <c r="N1177" s="68">
        <f t="shared" si="129"/>
        <v>364.8</v>
      </c>
      <c r="O1177" s="66">
        <f t="shared" si="130"/>
        <v>850.80000000000007</v>
      </c>
      <c r="P1177" s="66"/>
      <c r="Q1177" s="66">
        <f t="shared" si="131"/>
        <v>2568</v>
      </c>
      <c r="R1177" s="94">
        <v>734.2</v>
      </c>
      <c r="S1177" s="66">
        <f t="shared" si="132"/>
        <v>1858.8</v>
      </c>
      <c r="T1177" s="95">
        <v>11265.8</v>
      </c>
      <c r="U1177" s="67" t="s">
        <v>204</v>
      </c>
      <c r="V1177" s="68" t="s">
        <v>315</v>
      </c>
    </row>
    <row r="1178" spans="1:22" ht="22.5" hidden="1" customHeight="1">
      <c r="A1178" s="84">
        <v>1172</v>
      </c>
      <c r="B1178" s="84" t="s">
        <v>1550</v>
      </c>
      <c r="C1178" s="84" t="s">
        <v>1567</v>
      </c>
      <c r="D1178" s="84" t="s">
        <v>1568</v>
      </c>
      <c r="E1178" s="86" t="s">
        <v>972</v>
      </c>
      <c r="F1178" s="87">
        <v>45505</v>
      </c>
      <c r="G1178" s="87">
        <v>45689</v>
      </c>
      <c r="H1178" s="95">
        <v>13000</v>
      </c>
      <c r="I1178" s="94">
        <v>0</v>
      </c>
      <c r="J1178" s="88">
        <v>25</v>
      </c>
      <c r="K1178" s="68">
        <f t="shared" si="133"/>
        <v>373.1</v>
      </c>
      <c r="L1178" s="66">
        <f t="shared" si="127"/>
        <v>922.99999999999989</v>
      </c>
      <c r="M1178" s="66">
        <f t="shared" si="128"/>
        <v>169</v>
      </c>
      <c r="N1178" s="68">
        <f t="shared" si="129"/>
        <v>395.2</v>
      </c>
      <c r="O1178" s="66">
        <f t="shared" si="130"/>
        <v>921.7</v>
      </c>
      <c r="P1178" s="93"/>
      <c r="Q1178" s="66">
        <f t="shared" si="131"/>
        <v>2782</v>
      </c>
      <c r="R1178" s="94">
        <v>793.3</v>
      </c>
      <c r="S1178" s="66">
        <f t="shared" si="132"/>
        <v>2013.7</v>
      </c>
      <c r="T1178" s="95">
        <v>12206.7</v>
      </c>
      <c r="U1178" s="67" t="s">
        <v>204</v>
      </c>
      <c r="V1178" s="91" t="s">
        <v>316</v>
      </c>
    </row>
    <row r="1179" spans="1:22" ht="17.25" hidden="1" customHeight="1">
      <c r="A1179" s="84">
        <v>1173</v>
      </c>
      <c r="B1179" s="84" t="s">
        <v>1551</v>
      </c>
      <c r="C1179" s="84" t="s">
        <v>1567</v>
      </c>
      <c r="D1179" s="84" t="s">
        <v>1568</v>
      </c>
      <c r="E1179" s="86" t="s">
        <v>972</v>
      </c>
      <c r="F1179" s="87">
        <v>45505</v>
      </c>
      <c r="G1179" s="87">
        <v>45689</v>
      </c>
      <c r="H1179" s="95">
        <v>13000</v>
      </c>
      <c r="I1179" s="94">
        <v>0</v>
      </c>
      <c r="J1179" s="88">
        <v>25</v>
      </c>
      <c r="K1179" s="68">
        <f t="shared" si="133"/>
        <v>373.1</v>
      </c>
      <c r="L1179" s="66">
        <f t="shared" si="127"/>
        <v>922.99999999999989</v>
      </c>
      <c r="M1179" s="66">
        <f t="shared" si="128"/>
        <v>169</v>
      </c>
      <c r="N1179" s="68">
        <f t="shared" si="129"/>
        <v>395.2</v>
      </c>
      <c r="O1179" s="66">
        <f t="shared" si="130"/>
        <v>921.7</v>
      </c>
      <c r="P1179" s="93"/>
      <c r="Q1179" s="66">
        <f t="shared" si="131"/>
        <v>2782</v>
      </c>
      <c r="R1179" s="94">
        <v>793.3</v>
      </c>
      <c r="S1179" s="66">
        <f t="shared" si="132"/>
        <v>2013.7</v>
      </c>
      <c r="T1179" s="95">
        <v>12206.7</v>
      </c>
      <c r="U1179" s="67" t="s">
        <v>204</v>
      </c>
      <c r="V1179" s="91" t="s">
        <v>316</v>
      </c>
    </row>
    <row r="1180" spans="1:22" ht="24" hidden="1" customHeight="1">
      <c r="A1180" s="84">
        <v>1174</v>
      </c>
      <c r="B1180" s="84" t="s">
        <v>723</v>
      </c>
      <c r="C1180" s="84" t="s">
        <v>730</v>
      </c>
      <c r="D1180" s="84" t="s">
        <v>219</v>
      </c>
      <c r="E1180" s="86" t="s">
        <v>925</v>
      </c>
      <c r="F1180" s="87">
        <v>45474</v>
      </c>
      <c r="G1180" s="87">
        <v>45809</v>
      </c>
      <c r="H1180" s="95">
        <v>5166.67</v>
      </c>
      <c r="I1180" s="94">
        <v>0</v>
      </c>
      <c r="J1180" s="88">
        <v>25</v>
      </c>
      <c r="K1180" s="68">
        <f t="shared" si="133"/>
        <v>148.28342900000001</v>
      </c>
      <c r="L1180" s="66">
        <f t="shared" si="127"/>
        <v>366.83356999999995</v>
      </c>
      <c r="M1180" s="66">
        <f t="shared" si="128"/>
        <v>67.166709999999995</v>
      </c>
      <c r="N1180" s="68">
        <f t="shared" si="129"/>
        <v>157.066768</v>
      </c>
      <c r="O1180" s="66">
        <f t="shared" si="130"/>
        <v>366.31690300000002</v>
      </c>
      <c r="P1180" s="93"/>
      <c r="Q1180" s="66">
        <f t="shared" si="131"/>
        <v>1105.6673799999999</v>
      </c>
      <c r="R1180" s="95">
        <v>2045.81</v>
      </c>
      <c r="S1180" s="66">
        <f t="shared" si="132"/>
        <v>800.317183</v>
      </c>
      <c r="T1180" s="95">
        <v>3120.86</v>
      </c>
      <c r="U1180" s="67" t="s">
        <v>204</v>
      </c>
      <c r="V1180" s="91" t="s">
        <v>315</v>
      </c>
    </row>
    <row r="1181" spans="1:22" ht="19.5" hidden="1" customHeight="1">
      <c r="A1181" s="84">
        <v>1175</v>
      </c>
      <c r="B1181" s="84" t="s">
        <v>1170</v>
      </c>
      <c r="C1181" s="84" t="s">
        <v>14</v>
      </c>
      <c r="D1181" s="84" t="s">
        <v>226</v>
      </c>
      <c r="E1181" s="86" t="s">
        <v>925</v>
      </c>
      <c r="F1181" s="87">
        <v>45383</v>
      </c>
      <c r="G1181" s="87">
        <v>45597</v>
      </c>
      <c r="H1181" s="95">
        <v>80000</v>
      </c>
      <c r="I1181" s="95">
        <v>7400.87</v>
      </c>
      <c r="J1181" s="88">
        <v>25</v>
      </c>
      <c r="K1181" s="68">
        <f t="shared" si="133"/>
        <v>2296</v>
      </c>
      <c r="L1181" s="66">
        <f t="shared" si="127"/>
        <v>5679.9999999999991</v>
      </c>
      <c r="M1181" s="66">
        <f t="shared" si="128"/>
        <v>1040</v>
      </c>
      <c r="N1181" s="68">
        <f t="shared" si="129"/>
        <v>2432</v>
      </c>
      <c r="O1181" s="66">
        <f t="shared" si="130"/>
        <v>5672</v>
      </c>
      <c r="P1181" s="93"/>
      <c r="Q1181" s="66">
        <f t="shared" si="131"/>
        <v>17120</v>
      </c>
      <c r="R1181" s="95">
        <v>12153.87</v>
      </c>
      <c r="S1181" s="66">
        <f t="shared" si="132"/>
        <v>12392</v>
      </c>
      <c r="T1181" s="95">
        <v>67846.13</v>
      </c>
      <c r="U1181" s="67" t="s">
        <v>204</v>
      </c>
      <c r="V1181" s="91" t="s">
        <v>315</v>
      </c>
    </row>
    <row r="1182" spans="1:22" ht="19.5" hidden="1" customHeight="1">
      <c r="A1182" s="84">
        <v>1176</v>
      </c>
      <c r="B1182" s="84" t="s">
        <v>1609</v>
      </c>
      <c r="C1182" s="84" t="s">
        <v>1110</v>
      </c>
      <c r="D1182" s="84" t="s">
        <v>227</v>
      </c>
      <c r="E1182" s="86" t="s">
        <v>972</v>
      </c>
      <c r="F1182" s="87">
        <v>45444</v>
      </c>
      <c r="G1182" s="87">
        <v>45627</v>
      </c>
      <c r="H1182" s="95">
        <v>25000</v>
      </c>
      <c r="I1182" s="94">
        <v>0</v>
      </c>
      <c r="J1182" s="88">
        <v>25</v>
      </c>
      <c r="K1182" s="68">
        <f t="shared" si="133"/>
        <v>717.5</v>
      </c>
      <c r="L1182" s="66">
        <f t="shared" si="127"/>
        <v>1774.9999999999998</v>
      </c>
      <c r="M1182" s="66">
        <f t="shared" si="128"/>
        <v>325</v>
      </c>
      <c r="N1182" s="68">
        <f t="shared" si="129"/>
        <v>760</v>
      </c>
      <c r="O1182" s="66">
        <f t="shared" si="130"/>
        <v>1772.5000000000002</v>
      </c>
      <c r="P1182" s="93"/>
      <c r="Q1182" s="66">
        <f t="shared" si="131"/>
        <v>5350</v>
      </c>
      <c r="R1182" s="95">
        <v>1502.5</v>
      </c>
      <c r="S1182" s="66">
        <f t="shared" si="132"/>
        <v>3872.5</v>
      </c>
      <c r="T1182" s="95">
        <v>23497.5</v>
      </c>
      <c r="U1182" s="67" t="s">
        <v>204</v>
      </c>
      <c r="V1182" s="91" t="s">
        <v>315</v>
      </c>
    </row>
    <row r="1183" spans="1:22" ht="19.5" hidden="1" customHeight="1">
      <c r="A1183" s="84">
        <v>1177</v>
      </c>
      <c r="B1183" s="84" t="s">
        <v>1610</v>
      </c>
      <c r="C1183" s="84" t="s">
        <v>1110</v>
      </c>
      <c r="D1183" s="84" t="s">
        <v>227</v>
      </c>
      <c r="E1183" s="86" t="s">
        <v>972</v>
      </c>
      <c r="F1183" s="87">
        <v>45444</v>
      </c>
      <c r="G1183" s="87">
        <v>45627</v>
      </c>
      <c r="H1183" s="95">
        <v>25000</v>
      </c>
      <c r="I1183" s="94">
        <v>0</v>
      </c>
      <c r="J1183" s="88">
        <v>25</v>
      </c>
      <c r="K1183" s="68">
        <f t="shared" si="133"/>
        <v>717.5</v>
      </c>
      <c r="L1183" s="66">
        <f t="shared" si="127"/>
        <v>1774.9999999999998</v>
      </c>
      <c r="M1183" s="66">
        <f t="shared" si="128"/>
        <v>325</v>
      </c>
      <c r="N1183" s="68">
        <f t="shared" si="129"/>
        <v>760</v>
      </c>
      <c r="O1183" s="66">
        <f t="shared" si="130"/>
        <v>1772.5000000000002</v>
      </c>
      <c r="P1183" s="93"/>
      <c r="Q1183" s="66">
        <f t="shared" si="131"/>
        <v>5350</v>
      </c>
      <c r="R1183" s="95">
        <v>1502.5</v>
      </c>
      <c r="S1183" s="66">
        <f t="shared" si="132"/>
        <v>3872.5</v>
      </c>
      <c r="T1183" s="95">
        <v>23497.5</v>
      </c>
      <c r="U1183" s="67" t="s">
        <v>204</v>
      </c>
      <c r="V1183" s="91" t="s">
        <v>315</v>
      </c>
    </row>
    <row r="1184" spans="1:22" ht="18" hidden="1" customHeight="1">
      <c r="A1184" s="84">
        <v>1178</v>
      </c>
      <c r="B1184" s="84" t="s">
        <v>485</v>
      </c>
      <c r="C1184" s="84" t="s">
        <v>102</v>
      </c>
      <c r="D1184" s="84" t="s">
        <v>828</v>
      </c>
      <c r="E1184" s="86" t="s">
        <v>925</v>
      </c>
      <c r="F1184" s="87">
        <v>45352</v>
      </c>
      <c r="G1184" s="87">
        <v>45536</v>
      </c>
      <c r="H1184" s="95">
        <v>60000</v>
      </c>
      <c r="I1184" s="95">
        <v>3486.68</v>
      </c>
      <c r="J1184" s="88">
        <v>25</v>
      </c>
      <c r="K1184" s="68">
        <f t="shared" si="133"/>
        <v>1722</v>
      </c>
      <c r="L1184" s="66">
        <f t="shared" si="127"/>
        <v>4260</v>
      </c>
      <c r="M1184" s="66">
        <f t="shared" si="128"/>
        <v>780</v>
      </c>
      <c r="N1184" s="68">
        <f t="shared" si="129"/>
        <v>1824</v>
      </c>
      <c r="O1184" s="66">
        <f t="shared" si="130"/>
        <v>4254</v>
      </c>
      <c r="P1184" s="93"/>
      <c r="Q1184" s="66">
        <f t="shared" si="131"/>
        <v>12840</v>
      </c>
      <c r="R1184" s="95">
        <v>7057.68</v>
      </c>
      <c r="S1184" s="66">
        <f t="shared" si="132"/>
        <v>9294</v>
      </c>
      <c r="T1184" s="95">
        <v>52942.32</v>
      </c>
      <c r="U1184" s="67" t="s">
        <v>204</v>
      </c>
      <c r="V1184" s="91" t="s">
        <v>316</v>
      </c>
    </row>
    <row r="1185" spans="1:22" ht="18" hidden="1" customHeight="1">
      <c r="A1185" s="84">
        <v>1179</v>
      </c>
      <c r="B1185" s="84" t="s">
        <v>1102</v>
      </c>
      <c r="C1185" s="84" t="s">
        <v>471</v>
      </c>
      <c r="D1185" s="84" t="s">
        <v>964</v>
      </c>
      <c r="E1185" s="86" t="s">
        <v>925</v>
      </c>
      <c r="F1185" s="87">
        <v>45444</v>
      </c>
      <c r="G1185" s="87">
        <v>45627</v>
      </c>
      <c r="H1185" s="95">
        <v>30000</v>
      </c>
      <c r="I1185" s="94">
        <v>0</v>
      </c>
      <c r="J1185" s="88">
        <v>25</v>
      </c>
      <c r="K1185" s="68">
        <f t="shared" si="133"/>
        <v>861</v>
      </c>
      <c r="L1185" s="66">
        <f t="shared" si="127"/>
        <v>2130</v>
      </c>
      <c r="M1185" s="66">
        <f t="shared" si="128"/>
        <v>390</v>
      </c>
      <c r="N1185" s="68">
        <f t="shared" si="129"/>
        <v>912</v>
      </c>
      <c r="O1185" s="66">
        <f t="shared" si="130"/>
        <v>2127</v>
      </c>
      <c r="P1185" s="93"/>
      <c r="Q1185" s="66">
        <f t="shared" si="131"/>
        <v>6420</v>
      </c>
      <c r="R1185" s="95">
        <v>1798</v>
      </c>
      <c r="S1185" s="66">
        <f t="shared" si="132"/>
        <v>4647</v>
      </c>
      <c r="T1185" s="95">
        <v>28202</v>
      </c>
      <c r="U1185" s="67" t="s">
        <v>204</v>
      </c>
      <c r="V1185" s="91" t="s">
        <v>315</v>
      </c>
    </row>
    <row r="1186" spans="1:22" ht="19.5" hidden="1" customHeight="1">
      <c r="A1186" s="84">
        <v>1180</v>
      </c>
      <c r="B1186" s="84" t="s">
        <v>384</v>
      </c>
      <c r="C1186" s="84" t="s">
        <v>26</v>
      </c>
      <c r="D1186" s="84" t="s">
        <v>821</v>
      </c>
      <c r="E1186" s="86" t="s">
        <v>925</v>
      </c>
      <c r="F1186" s="87">
        <v>45444</v>
      </c>
      <c r="G1186" s="87">
        <v>45627</v>
      </c>
      <c r="H1186" s="95">
        <v>20000</v>
      </c>
      <c r="I1186" s="94">
        <v>0</v>
      </c>
      <c r="J1186" s="88">
        <v>25</v>
      </c>
      <c r="K1186" s="68">
        <f t="shared" si="133"/>
        <v>574</v>
      </c>
      <c r="L1186" s="66">
        <f t="shared" si="127"/>
        <v>1419.9999999999998</v>
      </c>
      <c r="M1186" s="66">
        <f t="shared" si="128"/>
        <v>260</v>
      </c>
      <c r="N1186" s="68">
        <f t="shared" si="129"/>
        <v>608</v>
      </c>
      <c r="O1186" s="66">
        <f t="shared" si="130"/>
        <v>1418</v>
      </c>
      <c r="P1186" s="93"/>
      <c r="Q1186" s="66">
        <f t="shared" si="131"/>
        <v>4280</v>
      </c>
      <c r="R1186" s="95">
        <v>1207</v>
      </c>
      <c r="S1186" s="66">
        <f t="shared" si="132"/>
        <v>3098</v>
      </c>
      <c r="T1186" s="95">
        <v>18793</v>
      </c>
      <c r="U1186" s="67" t="s">
        <v>204</v>
      </c>
      <c r="V1186" s="91" t="s">
        <v>315</v>
      </c>
    </row>
    <row r="1187" spans="1:22" ht="20.25" hidden="1" customHeight="1">
      <c r="A1187" s="84">
        <v>1181</v>
      </c>
      <c r="B1187" s="84" t="s">
        <v>886</v>
      </c>
      <c r="C1187" s="84" t="s">
        <v>511</v>
      </c>
      <c r="D1187" s="84" t="s">
        <v>244</v>
      </c>
      <c r="E1187" s="86" t="s">
        <v>925</v>
      </c>
      <c r="F1187" s="87">
        <v>45383</v>
      </c>
      <c r="G1187" s="87">
        <v>45597</v>
      </c>
      <c r="H1187" s="95">
        <v>35000</v>
      </c>
      <c r="I1187" s="94">
        <v>0</v>
      </c>
      <c r="J1187" s="88">
        <v>25</v>
      </c>
      <c r="K1187" s="68">
        <f t="shared" si="133"/>
        <v>1004.5</v>
      </c>
      <c r="L1187" s="66">
        <f t="shared" si="127"/>
        <v>2485</v>
      </c>
      <c r="M1187" s="66">
        <f t="shared" si="128"/>
        <v>455</v>
      </c>
      <c r="N1187" s="68">
        <f t="shared" si="129"/>
        <v>1064</v>
      </c>
      <c r="O1187" s="66">
        <f t="shared" si="130"/>
        <v>2481.5</v>
      </c>
      <c r="P1187" s="93"/>
      <c r="Q1187" s="66">
        <f t="shared" si="131"/>
        <v>7490</v>
      </c>
      <c r="R1187" s="95">
        <v>2093.5</v>
      </c>
      <c r="S1187" s="66">
        <f t="shared" si="132"/>
        <v>5421.5</v>
      </c>
      <c r="T1187" s="95">
        <v>32906.5</v>
      </c>
      <c r="U1187" s="67" t="s">
        <v>204</v>
      </c>
      <c r="V1187" s="91" t="s">
        <v>315</v>
      </c>
    </row>
    <row r="1188" spans="1:22" ht="18.75" hidden="1" customHeight="1">
      <c r="A1188" s="84">
        <v>1182</v>
      </c>
      <c r="B1188" s="84" t="s">
        <v>749</v>
      </c>
      <c r="C1188" s="84" t="s">
        <v>26</v>
      </c>
      <c r="D1188" s="84" t="s">
        <v>615</v>
      </c>
      <c r="E1188" s="86" t="s">
        <v>925</v>
      </c>
      <c r="F1188" s="87">
        <v>45413</v>
      </c>
      <c r="G1188" s="87">
        <v>45597</v>
      </c>
      <c r="H1188" s="95">
        <v>20000</v>
      </c>
      <c r="I1188" s="94">
        <v>0</v>
      </c>
      <c r="J1188" s="88">
        <v>25</v>
      </c>
      <c r="K1188" s="68">
        <f t="shared" si="133"/>
        <v>574</v>
      </c>
      <c r="L1188" s="66">
        <f t="shared" si="127"/>
        <v>1419.9999999999998</v>
      </c>
      <c r="M1188" s="66">
        <f t="shared" si="128"/>
        <v>260</v>
      </c>
      <c r="N1188" s="68">
        <f t="shared" si="129"/>
        <v>608</v>
      </c>
      <c r="O1188" s="66">
        <f t="shared" si="130"/>
        <v>1418</v>
      </c>
      <c r="P1188" s="93"/>
      <c r="Q1188" s="66">
        <f t="shared" si="131"/>
        <v>4280</v>
      </c>
      <c r="R1188" s="95">
        <v>1207</v>
      </c>
      <c r="S1188" s="66">
        <f t="shared" si="132"/>
        <v>3098</v>
      </c>
      <c r="T1188" s="95">
        <v>18793</v>
      </c>
      <c r="U1188" s="67" t="s">
        <v>204</v>
      </c>
      <c r="V1188" s="91" t="s">
        <v>316</v>
      </c>
    </row>
    <row r="1189" spans="1:22" ht="19.5" hidden="1" customHeight="1">
      <c r="A1189" s="84">
        <v>1183</v>
      </c>
      <c r="B1189" s="84" t="s">
        <v>585</v>
      </c>
      <c r="C1189" s="84" t="s">
        <v>26</v>
      </c>
      <c r="D1189" s="84" t="s">
        <v>588</v>
      </c>
      <c r="E1189" s="86" t="s">
        <v>925</v>
      </c>
      <c r="F1189" s="87">
        <v>45383</v>
      </c>
      <c r="G1189" s="87">
        <v>45597</v>
      </c>
      <c r="H1189" s="95">
        <v>20000</v>
      </c>
      <c r="I1189" s="94">
        <v>0</v>
      </c>
      <c r="J1189" s="88">
        <v>25</v>
      </c>
      <c r="K1189" s="68">
        <f t="shared" si="133"/>
        <v>574</v>
      </c>
      <c r="L1189" s="66">
        <f t="shared" si="127"/>
        <v>1419.9999999999998</v>
      </c>
      <c r="M1189" s="66">
        <f t="shared" si="128"/>
        <v>260</v>
      </c>
      <c r="N1189" s="68">
        <f t="shared" si="129"/>
        <v>608</v>
      </c>
      <c r="O1189" s="66">
        <f t="shared" si="130"/>
        <v>1418</v>
      </c>
      <c r="P1189" s="93"/>
      <c r="Q1189" s="66">
        <f t="shared" si="131"/>
        <v>4280</v>
      </c>
      <c r="R1189" s="95">
        <v>1307</v>
      </c>
      <c r="S1189" s="66">
        <f t="shared" si="132"/>
        <v>3098</v>
      </c>
      <c r="T1189" s="95">
        <v>18693</v>
      </c>
      <c r="U1189" s="67" t="s">
        <v>204</v>
      </c>
      <c r="V1189" s="91" t="s">
        <v>316</v>
      </c>
    </row>
    <row r="1190" spans="1:22" ht="18.75" hidden="1" customHeight="1">
      <c r="A1190" s="84">
        <v>1184</v>
      </c>
      <c r="B1190" s="84" t="s">
        <v>182</v>
      </c>
      <c r="C1190" s="84" t="s">
        <v>26</v>
      </c>
      <c r="D1190" s="84" t="s">
        <v>588</v>
      </c>
      <c r="E1190" s="86" t="s">
        <v>925</v>
      </c>
      <c r="F1190" s="87">
        <v>45444</v>
      </c>
      <c r="G1190" s="87">
        <v>45627</v>
      </c>
      <c r="H1190" s="95">
        <v>20000</v>
      </c>
      <c r="I1190" s="94">
        <v>0</v>
      </c>
      <c r="J1190" s="88">
        <v>25</v>
      </c>
      <c r="K1190" s="68">
        <f t="shared" si="133"/>
        <v>574</v>
      </c>
      <c r="L1190" s="66">
        <f t="shared" si="127"/>
        <v>1419.9999999999998</v>
      </c>
      <c r="M1190" s="66">
        <f t="shared" si="128"/>
        <v>260</v>
      </c>
      <c r="N1190" s="68">
        <f t="shared" si="129"/>
        <v>608</v>
      </c>
      <c r="O1190" s="66">
        <f t="shared" si="130"/>
        <v>1418</v>
      </c>
      <c r="P1190" s="93"/>
      <c r="Q1190" s="66">
        <f t="shared" si="131"/>
        <v>4280</v>
      </c>
      <c r="R1190" s="95">
        <v>1207</v>
      </c>
      <c r="S1190" s="66">
        <f t="shared" si="132"/>
        <v>3098</v>
      </c>
      <c r="T1190" s="95">
        <v>18793</v>
      </c>
      <c r="U1190" s="67" t="s">
        <v>204</v>
      </c>
      <c r="V1190" s="91" t="s">
        <v>316</v>
      </c>
    </row>
    <row r="1191" spans="1:22" ht="18.75" hidden="1" customHeight="1">
      <c r="A1191" s="84">
        <v>1185</v>
      </c>
      <c r="B1191" s="84" t="s">
        <v>750</v>
      </c>
      <c r="C1191" s="84" t="s">
        <v>26</v>
      </c>
      <c r="D1191" s="84" t="s">
        <v>210</v>
      </c>
      <c r="E1191" s="86" t="s">
        <v>925</v>
      </c>
      <c r="F1191" s="87">
        <v>45412</v>
      </c>
      <c r="G1191" s="87">
        <v>45656</v>
      </c>
      <c r="H1191" s="95">
        <v>31000</v>
      </c>
      <c r="I1191" s="94">
        <v>0</v>
      </c>
      <c r="J1191" s="88">
        <v>25</v>
      </c>
      <c r="K1191" s="68">
        <f t="shared" si="133"/>
        <v>889.7</v>
      </c>
      <c r="L1191" s="66">
        <f t="shared" si="127"/>
        <v>2201</v>
      </c>
      <c r="M1191" s="66">
        <f t="shared" si="128"/>
        <v>403</v>
      </c>
      <c r="N1191" s="68">
        <f t="shared" si="129"/>
        <v>942.4</v>
      </c>
      <c r="O1191" s="66">
        <f t="shared" si="130"/>
        <v>2197.9</v>
      </c>
      <c r="P1191" s="93"/>
      <c r="Q1191" s="66">
        <f t="shared" si="131"/>
        <v>6634</v>
      </c>
      <c r="R1191" s="95">
        <v>1957.1</v>
      </c>
      <c r="S1191" s="66">
        <f t="shared" si="132"/>
        <v>4801.8999999999996</v>
      </c>
      <c r="T1191" s="95">
        <v>29042.9</v>
      </c>
      <c r="U1191" s="67" t="s">
        <v>204</v>
      </c>
      <c r="V1191" s="91" t="s">
        <v>316</v>
      </c>
    </row>
    <row r="1192" spans="1:22" ht="18.75" hidden="1" customHeight="1">
      <c r="A1192" s="84">
        <v>1186</v>
      </c>
      <c r="B1192" s="84" t="s">
        <v>922</v>
      </c>
      <c r="C1192" s="84" t="s">
        <v>102</v>
      </c>
      <c r="D1192" s="84" t="s">
        <v>229</v>
      </c>
      <c r="E1192" s="86" t="s">
        <v>925</v>
      </c>
      <c r="F1192" s="87">
        <v>45383</v>
      </c>
      <c r="G1192" s="87">
        <v>45597</v>
      </c>
      <c r="H1192" s="95">
        <v>60000</v>
      </c>
      <c r="I1192" s="95">
        <v>3486.68</v>
      </c>
      <c r="J1192" s="88">
        <v>25</v>
      </c>
      <c r="K1192" s="68">
        <f t="shared" si="133"/>
        <v>1722</v>
      </c>
      <c r="L1192" s="66">
        <f t="shared" si="127"/>
        <v>4260</v>
      </c>
      <c r="M1192" s="66">
        <f t="shared" si="128"/>
        <v>780</v>
      </c>
      <c r="N1192" s="68">
        <f t="shared" si="129"/>
        <v>1824</v>
      </c>
      <c r="O1192" s="66">
        <f t="shared" si="130"/>
        <v>4254</v>
      </c>
      <c r="P1192" s="93"/>
      <c r="Q1192" s="66">
        <f t="shared" si="131"/>
        <v>12840</v>
      </c>
      <c r="R1192" s="95">
        <v>7057.68</v>
      </c>
      <c r="S1192" s="66">
        <f t="shared" si="132"/>
        <v>9294</v>
      </c>
      <c r="T1192" s="95">
        <v>52942.32</v>
      </c>
      <c r="U1192" s="67" t="s">
        <v>204</v>
      </c>
      <c r="V1192" s="91" t="s">
        <v>315</v>
      </c>
    </row>
    <row r="1193" spans="1:22" ht="22.5" hidden="1" customHeight="1">
      <c r="A1193" s="84">
        <v>1187</v>
      </c>
      <c r="B1193" s="84" t="s">
        <v>686</v>
      </c>
      <c r="C1193" s="84" t="s">
        <v>66</v>
      </c>
      <c r="D1193" s="84" t="s">
        <v>224</v>
      </c>
      <c r="E1193" s="86" t="s">
        <v>925</v>
      </c>
      <c r="F1193" s="87">
        <v>45412</v>
      </c>
      <c r="G1193" s="87">
        <v>45656</v>
      </c>
      <c r="H1193" s="95">
        <v>50000</v>
      </c>
      <c r="I1193" s="95">
        <v>1854</v>
      </c>
      <c r="J1193" s="88">
        <v>25</v>
      </c>
      <c r="K1193" s="68">
        <f t="shared" si="133"/>
        <v>1435</v>
      </c>
      <c r="L1193" s="66">
        <f t="shared" si="127"/>
        <v>3549.9999999999995</v>
      </c>
      <c r="M1193" s="66">
        <f t="shared" si="128"/>
        <v>650</v>
      </c>
      <c r="N1193" s="68">
        <f t="shared" si="129"/>
        <v>1520</v>
      </c>
      <c r="O1193" s="66">
        <f t="shared" si="130"/>
        <v>3545.0000000000005</v>
      </c>
      <c r="P1193" s="93"/>
      <c r="Q1193" s="66">
        <f t="shared" si="131"/>
        <v>10700</v>
      </c>
      <c r="R1193" s="95">
        <v>9934</v>
      </c>
      <c r="S1193" s="66">
        <f t="shared" si="132"/>
        <v>7745</v>
      </c>
      <c r="T1193" s="95">
        <v>40066</v>
      </c>
      <c r="U1193" s="67" t="s">
        <v>204</v>
      </c>
      <c r="V1193" s="91" t="s">
        <v>315</v>
      </c>
    </row>
    <row r="1194" spans="1:22" ht="21" hidden="1" customHeight="1">
      <c r="A1194" s="84">
        <v>1188</v>
      </c>
      <c r="B1194" s="84" t="s">
        <v>98</v>
      </c>
      <c r="C1194" s="84" t="s">
        <v>87</v>
      </c>
      <c r="D1194" s="84" t="s">
        <v>205</v>
      </c>
      <c r="E1194" s="86" t="s">
        <v>925</v>
      </c>
      <c r="F1194" s="87">
        <v>45412</v>
      </c>
      <c r="G1194" s="87">
        <v>45656</v>
      </c>
      <c r="H1194" s="95">
        <v>25000</v>
      </c>
      <c r="I1194" s="94">
        <v>0</v>
      </c>
      <c r="J1194" s="88">
        <v>25</v>
      </c>
      <c r="K1194" s="68">
        <f t="shared" si="133"/>
        <v>717.5</v>
      </c>
      <c r="L1194" s="66">
        <f t="shared" si="127"/>
        <v>1774.9999999999998</v>
      </c>
      <c r="M1194" s="66">
        <f t="shared" si="128"/>
        <v>325</v>
      </c>
      <c r="N1194" s="68">
        <f t="shared" si="129"/>
        <v>760</v>
      </c>
      <c r="O1194" s="66">
        <f t="shared" si="130"/>
        <v>1772.5000000000002</v>
      </c>
      <c r="P1194" s="93"/>
      <c r="Q1194" s="66">
        <f t="shared" si="131"/>
        <v>5350</v>
      </c>
      <c r="R1194" s="95">
        <v>1602.5</v>
      </c>
      <c r="S1194" s="66">
        <f t="shared" si="132"/>
        <v>3872.5</v>
      </c>
      <c r="T1194" s="95">
        <v>23397.5</v>
      </c>
      <c r="U1194" s="67" t="s">
        <v>204</v>
      </c>
      <c r="V1194" s="91" t="s">
        <v>315</v>
      </c>
    </row>
    <row r="1195" spans="1:22" ht="17.25" hidden="1" customHeight="1">
      <c r="A1195" s="84">
        <v>1189</v>
      </c>
      <c r="B1195" s="84" t="s">
        <v>1397</v>
      </c>
      <c r="C1195" s="84" t="s">
        <v>1421</v>
      </c>
      <c r="D1195" s="84" t="s">
        <v>725</v>
      </c>
      <c r="E1195" s="86" t="s">
        <v>972</v>
      </c>
      <c r="F1195" s="87">
        <v>45383</v>
      </c>
      <c r="G1195" s="87">
        <v>45597</v>
      </c>
      <c r="H1195" s="95">
        <v>10000</v>
      </c>
      <c r="I1195" s="94">
        <v>0</v>
      </c>
      <c r="J1195" s="88">
        <v>25</v>
      </c>
      <c r="K1195" s="68">
        <f t="shared" si="133"/>
        <v>287</v>
      </c>
      <c r="L1195" s="66">
        <f t="shared" si="127"/>
        <v>709.99999999999989</v>
      </c>
      <c r="M1195" s="66">
        <f t="shared" si="128"/>
        <v>130</v>
      </c>
      <c r="N1195" s="68">
        <f t="shared" si="129"/>
        <v>304</v>
      </c>
      <c r="O1195" s="66">
        <f t="shared" si="130"/>
        <v>709</v>
      </c>
      <c r="P1195" s="93"/>
      <c r="Q1195" s="66">
        <f t="shared" si="131"/>
        <v>2140</v>
      </c>
      <c r="R1195" s="94">
        <v>616</v>
      </c>
      <c r="S1195" s="66">
        <f t="shared" si="132"/>
        <v>1549</v>
      </c>
      <c r="T1195" s="95">
        <v>9384</v>
      </c>
      <c r="U1195" s="67" t="s">
        <v>204</v>
      </c>
      <c r="V1195" s="91" t="s">
        <v>315</v>
      </c>
    </row>
    <row r="1196" spans="1:22" ht="17.25" hidden="1" customHeight="1">
      <c r="A1196" s="84">
        <v>1190</v>
      </c>
      <c r="B1196" s="84" t="s">
        <v>649</v>
      </c>
      <c r="C1196" s="84" t="s">
        <v>511</v>
      </c>
      <c r="D1196" s="84" t="s">
        <v>866</v>
      </c>
      <c r="E1196" s="86" t="s">
        <v>925</v>
      </c>
      <c r="F1196" s="87">
        <v>45474</v>
      </c>
      <c r="G1196" s="87">
        <v>45809</v>
      </c>
      <c r="H1196" s="95">
        <v>80000</v>
      </c>
      <c r="I1196" s="95">
        <v>7400.87</v>
      </c>
      <c r="J1196" s="88">
        <v>25</v>
      </c>
      <c r="K1196" s="68">
        <f t="shared" si="133"/>
        <v>2296</v>
      </c>
      <c r="L1196" s="66">
        <f t="shared" si="127"/>
        <v>5679.9999999999991</v>
      </c>
      <c r="M1196" s="66">
        <f t="shared" si="128"/>
        <v>1040</v>
      </c>
      <c r="N1196" s="68">
        <f t="shared" si="129"/>
        <v>2432</v>
      </c>
      <c r="O1196" s="66">
        <f t="shared" si="130"/>
        <v>5672</v>
      </c>
      <c r="P1196" s="93"/>
      <c r="Q1196" s="66">
        <f t="shared" si="131"/>
        <v>17120</v>
      </c>
      <c r="R1196" s="95">
        <v>12253.87</v>
      </c>
      <c r="S1196" s="66">
        <f t="shared" si="132"/>
        <v>12392</v>
      </c>
      <c r="T1196" s="95">
        <v>67746.13</v>
      </c>
      <c r="U1196" s="67" t="s">
        <v>204</v>
      </c>
      <c r="V1196" s="91" t="s">
        <v>316</v>
      </c>
    </row>
    <row r="1197" spans="1:22" ht="17.25" hidden="1" customHeight="1">
      <c r="A1197" s="84">
        <v>1191</v>
      </c>
      <c r="B1197" s="84" t="s">
        <v>16</v>
      </c>
      <c r="C1197" s="84" t="s">
        <v>17</v>
      </c>
      <c r="D1197" s="84" t="s">
        <v>211</v>
      </c>
      <c r="E1197" s="86" t="s">
        <v>925</v>
      </c>
      <c r="F1197" s="87">
        <v>45412</v>
      </c>
      <c r="G1197" s="87">
        <v>45656</v>
      </c>
      <c r="H1197" s="95">
        <v>28000</v>
      </c>
      <c r="I1197" s="94">
        <v>0</v>
      </c>
      <c r="J1197" s="88">
        <v>25</v>
      </c>
      <c r="K1197" s="68">
        <f t="shared" si="133"/>
        <v>803.6</v>
      </c>
      <c r="L1197" s="66">
        <f t="shared" si="127"/>
        <v>1987.9999999999998</v>
      </c>
      <c r="M1197" s="66">
        <f t="shared" si="128"/>
        <v>364</v>
      </c>
      <c r="N1197" s="68">
        <f t="shared" si="129"/>
        <v>851.2</v>
      </c>
      <c r="O1197" s="66">
        <f t="shared" si="130"/>
        <v>1985.2</v>
      </c>
      <c r="P1197" s="93"/>
      <c r="Q1197" s="66">
        <f t="shared" si="131"/>
        <v>5992</v>
      </c>
      <c r="R1197" s="95">
        <v>1679.8</v>
      </c>
      <c r="S1197" s="66">
        <f t="shared" si="132"/>
        <v>4337.2</v>
      </c>
      <c r="T1197" s="95">
        <v>26320.2</v>
      </c>
      <c r="U1197" s="67" t="s">
        <v>204</v>
      </c>
      <c r="V1197" s="91" t="s">
        <v>315</v>
      </c>
    </row>
    <row r="1198" spans="1:22" ht="18" hidden="1" customHeight="1">
      <c r="A1198" s="84">
        <v>1192</v>
      </c>
      <c r="B1198" s="84" t="s">
        <v>1171</v>
      </c>
      <c r="C1198" s="84" t="s">
        <v>471</v>
      </c>
      <c r="D1198" s="94" t="s">
        <v>964</v>
      </c>
      <c r="E1198" s="86" t="s">
        <v>925</v>
      </c>
      <c r="F1198" s="87">
        <v>45412</v>
      </c>
      <c r="G1198" s="87">
        <v>45656</v>
      </c>
      <c r="H1198" s="95">
        <v>20000</v>
      </c>
      <c r="I1198" s="94">
        <v>0</v>
      </c>
      <c r="J1198" s="88">
        <v>25</v>
      </c>
      <c r="K1198" s="68">
        <f t="shared" si="133"/>
        <v>574</v>
      </c>
      <c r="L1198" s="66">
        <f t="shared" si="127"/>
        <v>1419.9999999999998</v>
      </c>
      <c r="M1198" s="66">
        <f t="shared" si="128"/>
        <v>260</v>
      </c>
      <c r="N1198" s="68">
        <f t="shared" si="129"/>
        <v>608</v>
      </c>
      <c r="O1198" s="66">
        <f t="shared" si="130"/>
        <v>1418</v>
      </c>
      <c r="P1198" s="93"/>
      <c r="Q1198" s="66">
        <f t="shared" si="131"/>
        <v>4280</v>
      </c>
      <c r="R1198" s="95">
        <v>1207</v>
      </c>
      <c r="S1198" s="66">
        <f t="shared" si="132"/>
        <v>3098</v>
      </c>
      <c r="T1198" s="95">
        <v>18793</v>
      </c>
      <c r="U1198" s="67" t="s">
        <v>204</v>
      </c>
      <c r="V1198" s="91" t="s">
        <v>316</v>
      </c>
    </row>
    <row r="1199" spans="1:22" ht="18" hidden="1" customHeight="1">
      <c r="A1199" s="84">
        <v>1193</v>
      </c>
      <c r="B1199" s="84" t="s">
        <v>1103</v>
      </c>
      <c r="C1199" s="84" t="s">
        <v>1110</v>
      </c>
      <c r="D1199" s="84" t="s">
        <v>227</v>
      </c>
      <c r="E1199" s="86" t="s">
        <v>972</v>
      </c>
      <c r="F1199" s="87">
        <v>45352</v>
      </c>
      <c r="G1199" s="87">
        <v>45536</v>
      </c>
      <c r="H1199" s="95">
        <v>25000</v>
      </c>
      <c r="I1199" s="94">
        <v>0</v>
      </c>
      <c r="J1199" s="88">
        <v>25</v>
      </c>
      <c r="K1199" s="68">
        <f t="shared" si="133"/>
        <v>717.5</v>
      </c>
      <c r="L1199" s="66">
        <f t="shared" si="127"/>
        <v>1774.9999999999998</v>
      </c>
      <c r="M1199" s="66">
        <f t="shared" si="128"/>
        <v>325</v>
      </c>
      <c r="N1199" s="68">
        <f t="shared" si="129"/>
        <v>760</v>
      </c>
      <c r="O1199" s="66">
        <f t="shared" si="130"/>
        <v>1772.5000000000002</v>
      </c>
      <c r="P1199" s="93"/>
      <c r="Q1199" s="66">
        <f t="shared" si="131"/>
        <v>5350</v>
      </c>
      <c r="R1199" s="95">
        <v>1502.5</v>
      </c>
      <c r="S1199" s="66">
        <f t="shared" si="132"/>
        <v>3872.5</v>
      </c>
      <c r="T1199" s="95">
        <v>23497.5</v>
      </c>
      <c r="U1199" s="67" t="s">
        <v>204</v>
      </c>
      <c r="V1199" s="91" t="s">
        <v>316</v>
      </c>
    </row>
    <row r="1200" spans="1:22" ht="18.75" hidden="1" customHeight="1">
      <c r="A1200" s="84">
        <v>1194</v>
      </c>
      <c r="B1200" s="84" t="s">
        <v>724</v>
      </c>
      <c r="C1200" s="84" t="s">
        <v>562</v>
      </c>
      <c r="D1200" s="84" t="s">
        <v>219</v>
      </c>
      <c r="E1200" s="86" t="s">
        <v>972</v>
      </c>
      <c r="F1200" s="87">
        <v>45413</v>
      </c>
      <c r="G1200" s="87">
        <v>45597</v>
      </c>
      <c r="H1200" s="95">
        <v>12500</v>
      </c>
      <c r="I1200" s="94">
        <v>0</v>
      </c>
      <c r="J1200" s="88">
        <v>25</v>
      </c>
      <c r="K1200" s="68">
        <f t="shared" si="133"/>
        <v>358.75</v>
      </c>
      <c r="L1200" s="66">
        <f t="shared" si="127"/>
        <v>887.49999999999989</v>
      </c>
      <c r="M1200" s="66">
        <f t="shared" si="128"/>
        <v>162.5</v>
      </c>
      <c r="N1200" s="68">
        <f t="shared" si="129"/>
        <v>380</v>
      </c>
      <c r="O1200" s="66">
        <f t="shared" si="130"/>
        <v>886.25000000000011</v>
      </c>
      <c r="P1200" s="93"/>
      <c r="Q1200" s="66">
        <f t="shared" si="131"/>
        <v>2675</v>
      </c>
      <c r="R1200" s="94">
        <v>763.75</v>
      </c>
      <c r="S1200" s="66">
        <f t="shared" si="132"/>
        <v>1936.25</v>
      </c>
      <c r="T1200" s="95">
        <v>11736.25</v>
      </c>
      <c r="U1200" s="67" t="s">
        <v>204</v>
      </c>
      <c r="V1200" s="91" t="s">
        <v>315</v>
      </c>
    </row>
    <row r="1201" spans="1:22" ht="18" hidden="1" customHeight="1">
      <c r="A1201" s="84">
        <v>1195</v>
      </c>
      <c r="B1201" s="84" t="s">
        <v>379</v>
      </c>
      <c r="C1201" s="84" t="s">
        <v>26</v>
      </c>
      <c r="D1201" s="84" t="s">
        <v>823</v>
      </c>
      <c r="E1201" s="86" t="s">
        <v>925</v>
      </c>
      <c r="F1201" s="87">
        <v>45383</v>
      </c>
      <c r="G1201" s="87">
        <v>45597</v>
      </c>
      <c r="H1201" s="95">
        <v>20000</v>
      </c>
      <c r="I1201" s="94">
        <v>0</v>
      </c>
      <c r="J1201" s="88">
        <v>25</v>
      </c>
      <c r="K1201" s="68">
        <f t="shared" si="133"/>
        <v>574</v>
      </c>
      <c r="L1201" s="66">
        <f t="shared" si="127"/>
        <v>1419.9999999999998</v>
      </c>
      <c r="M1201" s="66">
        <f t="shared" si="128"/>
        <v>260</v>
      </c>
      <c r="N1201" s="68">
        <f t="shared" si="129"/>
        <v>608</v>
      </c>
      <c r="O1201" s="66">
        <f t="shared" si="130"/>
        <v>1418</v>
      </c>
      <c r="P1201" s="93"/>
      <c r="Q1201" s="66">
        <f t="shared" si="131"/>
        <v>4280</v>
      </c>
      <c r="R1201" s="95">
        <v>1207</v>
      </c>
      <c r="S1201" s="66">
        <f t="shared" si="132"/>
        <v>3098</v>
      </c>
      <c r="T1201" s="95">
        <v>18793</v>
      </c>
      <c r="U1201" s="67" t="s">
        <v>204</v>
      </c>
      <c r="V1201" s="91" t="s">
        <v>315</v>
      </c>
    </row>
    <row r="1202" spans="1:22" ht="18" hidden="1" customHeight="1">
      <c r="A1202" s="84">
        <v>1196</v>
      </c>
      <c r="B1202" s="84" t="s">
        <v>1456</v>
      </c>
      <c r="C1202" s="84" t="s">
        <v>42</v>
      </c>
      <c r="D1202" s="84" t="s">
        <v>1460</v>
      </c>
      <c r="E1202" s="86" t="s">
        <v>972</v>
      </c>
      <c r="F1202" s="87">
        <v>45444</v>
      </c>
      <c r="G1202" s="87">
        <v>45627</v>
      </c>
      <c r="H1202" s="95">
        <v>60000</v>
      </c>
      <c r="I1202" s="95">
        <v>3486.68</v>
      </c>
      <c r="J1202" s="88">
        <v>25</v>
      </c>
      <c r="K1202" s="68">
        <f t="shared" si="133"/>
        <v>1722</v>
      </c>
      <c r="L1202" s="66">
        <f t="shared" si="127"/>
        <v>4260</v>
      </c>
      <c r="M1202" s="66">
        <f t="shared" si="128"/>
        <v>780</v>
      </c>
      <c r="N1202" s="68">
        <f t="shared" si="129"/>
        <v>1824</v>
      </c>
      <c r="O1202" s="66">
        <f t="shared" si="130"/>
        <v>4254</v>
      </c>
      <c r="P1202" s="93"/>
      <c r="Q1202" s="66">
        <f t="shared" si="131"/>
        <v>12840</v>
      </c>
      <c r="R1202" s="95">
        <v>7057.68</v>
      </c>
      <c r="S1202" s="66">
        <f t="shared" si="132"/>
        <v>9294</v>
      </c>
      <c r="T1202" s="95">
        <v>52942.32</v>
      </c>
      <c r="U1202" s="67" t="s">
        <v>204</v>
      </c>
      <c r="V1202" s="91" t="s">
        <v>316</v>
      </c>
    </row>
    <row r="1203" spans="1:22" ht="18" hidden="1" customHeight="1">
      <c r="A1203" s="84">
        <v>1197</v>
      </c>
      <c r="B1203" s="84" t="s">
        <v>751</v>
      </c>
      <c r="C1203" s="84" t="s">
        <v>26</v>
      </c>
      <c r="D1203" s="84" t="s">
        <v>756</v>
      </c>
      <c r="E1203" s="86" t="s">
        <v>925</v>
      </c>
      <c r="F1203" s="87">
        <v>45383</v>
      </c>
      <c r="G1203" s="87">
        <v>45597</v>
      </c>
      <c r="H1203" s="95">
        <v>20000</v>
      </c>
      <c r="I1203" s="94">
        <v>0</v>
      </c>
      <c r="J1203" s="88">
        <v>25</v>
      </c>
      <c r="K1203" s="68">
        <f t="shared" si="133"/>
        <v>574</v>
      </c>
      <c r="L1203" s="66">
        <f t="shared" si="127"/>
        <v>1419.9999999999998</v>
      </c>
      <c r="M1203" s="66">
        <f t="shared" si="128"/>
        <v>260</v>
      </c>
      <c r="N1203" s="68">
        <f t="shared" si="129"/>
        <v>608</v>
      </c>
      <c r="O1203" s="66">
        <f t="shared" si="130"/>
        <v>1418</v>
      </c>
      <c r="P1203" s="93"/>
      <c r="Q1203" s="66">
        <f t="shared" si="131"/>
        <v>4280</v>
      </c>
      <c r="R1203" s="95">
        <v>7242.41</v>
      </c>
      <c r="S1203" s="66">
        <f t="shared" si="132"/>
        <v>3098</v>
      </c>
      <c r="T1203" s="95">
        <v>12757.59</v>
      </c>
      <c r="U1203" s="67" t="s">
        <v>204</v>
      </c>
      <c r="V1203" s="91" t="s">
        <v>316</v>
      </c>
    </row>
    <row r="1204" spans="1:22" ht="18" hidden="1" customHeight="1">
      <c r="A1204" s="84">
        <v>1198</v>
      </c>
      <c r="B1204" s="84" t="s">
        <v>213</v>
      </c>
      <c r="C1204" s="84" t="s">
        <v>81</v>
      </c>
      <c r="D1204" s="84" t="s">
        <v>1135</v>
      </c>
      <c r="E1204" s="86" t="s">
        <v>925</v>
      </c>
      <c r="F1204" s="87">
        <v>45412</v>
      </c>
      <c r="G1204" s="87">
        <v>45656</v>
      </c>
      <c r="H1204" s="95">
        <v>32000</v>
      </c>
      <c r="I1204" s="94">
        <v>0</v>
      </c>
      <c r="J1204" s="88">
        <v>25</v>
      </c>
      <c r="K1204" s="68">
        <f t="shared" si="133"/>
        <v>918.4</v>
      </c>
      <c r="L1204" s="66">
        <f t="shared" si="127"/>
        <v>2272</v>
      </c>
      <c r="M1204" s="66">
        <f t="shared" si="128"/>
        <v>416</v>
      </c>
      <c r="N1204" s="68">
        <f t="shared" si="129"/>
        <v>972.8</v>
      </c>
      <c r="O1204" s="66">
        <f t="shared" si="130"/>
        <v>2268.8000000000002</v>
      </c>
      <c r="P1204" s="93"/>
      <c r="Q1204" s="66">
        <f t="shared" si="131"/>
        <v>6848</v>
      </c>
      <c r="R1204" s="95">
        <v>1916.2</v>
      </c>
      <c r="S1204" s="66">
        <f t="shared" si="132"/>
        <v>4956.8</v>
      </c>
      <c r="T1204" s="95">
        <v>30083.8</v>
      </c>
      <c r="U1204" s="67" t="s">
        <v>204</v>
      </c>
      <c r="V1204" s="91" t="s">
        <v>316</v>
      </c>
    </row>
    <row r="1205" spans="1:22" ht="18.75" hidden="1" customHeight="1">
      <c r="A1205" s="84">
        <v>1199</v>
      </c>
      <c r="B1205" s="84" t="s">
        <v>936</v>
      </c>
      <c r="C1205" s="84" t="s">
        <v>963</v>
      </c>
      <c r="D1205" s="84" t="s">
        <v>994</v>
      </c>
      <c r="E1205" s="86" t="s">
        <v>925</v>
      </c>
      <c r="F1205" s="87">
        <v>45444</v>
      </c>
      <c r="G1205" s="87">
        <v>45627</v>
      </c>
      <c r="H1205" s="95">
        <v>50000</v>
      </c>
      <c r="I1205" s="95">
        <v>1854</v>
      </c>
      <c r="J1205" s="88">
        <v>25</v>
      </c>
      <c r="K1205" s="68">
        <f t="shared" si="133"/>
        <v>1435</v>
      </c>
      <c r="L1205" s="66">
        <f t="shared" si="127"/>
        <v>3549.9999999999995</v>
      </c>
      <c r="M1205" s="66">
        <f t="shared" si="128"/>
        <v>650</v>
      </c>
      <c r="N1205" s="68">
        <f t="shared" si="129"/>
        <v>1520</v>
      </c>
      <c r="O1205" s="66">
        <f t="shared" si="130"/>
        <v>3545.0000000000005</v>
      </c>
      <c r="P1205" s="93"/>
      <c r="Q1205" s="66">
        <f t="shared" si="131"/>
        <v>10700</v>
      </c>
      <c r="R1205" s="95">
        <v>13483.91</v>
      </c>
      <c r="S1205" s="66">
        <f t="shared" si="132"/>
        <v>7745</v>
      </c>
      <c r="T1205" s="95">
        <v>36516.089999999997</v>
      </c>
      <c r="U1205" s="67" t="s">
        <v>204</v>
      </c>
      <c r="V1205" s="91" t="s">
        <v>316</v>
      </c>
    </row>
    <row r="1206" spans="1:22" ht="18.75" hidden="1" customHeight="1">
      <c r="A1206" s="84">
        <v>1200</v>
      </c>
      <c r="B1206" s="84" t="s">
        <v>752</v>
      </c>
      <c r="C1206" s="84" t="s">
        <v>26</v>
      </c>
      <c r="D1206" s="84" t="s">
        <v>755</v>
      </c>
      <c r="E1206" s="86" t="s">
        <v>925</v>
      </c>
      <c r="F1206" s="87">
        <v>45383</v>
      </c>
      <c r="G1206" s="87">
        <v>45597</v>
      </c>
      <c r="H1206" s="95">
        <v>20000</v>
      </c>
      <c r="I1206" s="94">
        <v>0</v>
      </c>
      <c r="J1206" s="88">
        <v>25</v>
      </c>
      <c r="K1206" s="68">
        <f t="shared" si="133"/>
        <v>574</v>
      </c>
      <c r="L1206" s="66">
        <f t="shared" si="127"/>
        <v>1419.9999999999998</v>
      </c>
      <c r="M1206" s="66">
        <f t="shared" si="128"/>
        <v>260</v>
      </c>
      <c r="N1206" s="68">
        <f t="shared" si="129"/>
        <v>608</v>
      </c>
      <c r="O1206" s="66">
        <f t="shared" si="130"/>
        <v>1418</v>
      </c>
      <c r="P1206" s="93"/>
      <c r="Q1206" s="66">
        <f t="shared" si="131"/>
        <v>4280</v>
      </c>
      <c r="R1206" s="95">
        <v>3022.46</v>
      </c>
      <c r="S1206" s="66">
        <f t="shared" si="132"/>
        <v>3098</v>
      </c>
      <c r="T1206" s="95">
        <v>16977.54</v>
      </c>
      <c r="U1206" s="67" t="s">
        <v>204</v>
      </c>
      <c r="V1206" s="91" t="s">
        <v>315</v>
      </c>
    </row>
    <row r="1207" spans="1:22" ht="18.75" hidden="1" customHeight="1">
      <c r="A1207" s="84">
        <v>1201</v>
      </c>
      <c r="B1207" s="84" t="s">
        <v>1398</v>
      </c>
      <c r="C1207" s="84" t="s">
        <v>1418</v>
      </c>
      <c r="D1207" s="84" t="s">
        <v>725</v>
      </c>
      <c r="E1207" s="86" t="s">
        <v>972</v>
      </c>
      <c r="F1207" s="87">
        <v>45413</v>
      </c>
      <c r="G1207" s="87">
        <v>45597</v>
      </c>
      <c r="H1207" s="95">
        <v>12000</v>
      </c>
      <c r="I1207" s="94">
        <v>0</v>
      </c>
      <c r="J1207" s="88">
        <v>25</v>
      </c>
      <c r="K1207" s="68">
        <f t="shared" si="133"/>
        <v>344.4</v>
      </c>
      <c r="L1207" s="66">
        <f t="shared" si="127"/>
        <v>851.99999999999989</v>
      </c>
      <c r="M1207" s="66">
        <f t="shared" si="128"/>
        <v>156</v>
      </c>
      <c r="N1207" s="68">
        <f t="shared" si="129"/>
        <v>364.8</v>
      </c>
      <c r="O1207" s="66">
        <f t="shared" si="130"/>
        <v>850.80000000000007</v>
      </c>
      <c r="P1207" s="93"/>
      <c r="Q1207" s="66">
        <f t="shared" si="131"/>
        <v>2568</v>
      </c>
      <c r="R1207" s="95">
        <v>2234.1999999999998</v>
      </c>
      <c r="S1207" s="66">
        <f t="shared" si="132"/>
        <v>1858.8</v>
      </c>
      <c r="T1207" s="95">
        <v>9765.7999999999993</v>
      </c>
      <c r="U1207" s="67" t="s">
        <v>204</v>
      </c>
      <c r="V1207" s="91" t="s">
        <v>315</v>
      </c>
    </row>
    <row r="1208" spans="1:22" ht="18.75" hidden="1" customHeight="1">
      <c r="A1208" s="84">
        <v>1202</v>
      </c>
      <c r="B1208" s="84" t="s">
        <v>536</v>
      </c>
      <c r="C1208" s="84" t="s">
        <v>26</v>
      </c>
      <c r="D1208" s="84" t="s">
        <v>810</v>
      </c>
      <c r="E1208" s="86" t="s">
        <v>925</v>
      </c>
      <c r="F1208" s="87">
        <v>45474</v>
      </c>
      <c r="G1208" s="87">
        <v>45809</v>
      </c>
      <c r="H1208" s="95">
        <v>20000</v>
      </c>
      <c r="I1208" s="94">
        <v>0</v>
      </c>
      <c r="J1208" s="88">
        <v>25</v>
      </c>
      <c r="K1208" s="68">
        <f t="shared" si="133"/>
        <v>574</v>
      </c>
      <c r="L1208" s="66">
        <f t="shared" si="127"/>
        <v>1419.9999999999998</v>
      </c>
      <c r="M1208" s="66">
        <f t="shared" si="128"/>
        <v>260</v>
      </c>
      <c r="N1208" s="68">
        <f t="shared" si="129"/>
        <v>608</v>
      </c>
      <c r="O1208" s="66">
        <f t="shared" si="130"/>
        <v>1418</v>
      </c>
      <c r="P1208" s="93"/>
      <c r="Q1208" s="66">
        <f t="shared" si="131"/>
        <v>4280</v>
      </c>
      <c r="R1208" s="95">
        <v>1307</v>
      </c>
      <c r="S1208" s="66">
        <f t="shared" si="132"/>
        <v>3098</v>
      </c>
      <c r="T1208" s="95">
        <v>18693</v>
      </c>
      <c r="U1208" s="67" t="s">
        <v>204</v>
      </c>
      <c r="V1208" s="91" t="s">
        <v>316</v>
      </c>
    </row>
    <row r="1209" spans="1:22" ht="19.5" hidden="1" customHeight="1">
      <c r="A1209" s="84">
        <v>1203</v>
      </c>
      <c r="B1209" s="84" t="s">
        <v>1104</v>
      </c>
      <c r="C1209" s="84" t="s">
        <v>1110</v>
      </c>
      <c r="D1209" s="84" t="s">
        <v>227</v>
      </c>
      <c r="E1209" s="86" t="s">
        <v>972</v>
      </c>
      <c r="F1209" s="87">
        <v>45383</v>
      </c>
      <c r="G1209" s="87">
        <v>45597</v>
      </c>
      <c r="H1209" s="95">
        <v>25000</v>
      </c>
      <c r="I1209" s="94">
        <v>0</v>
      </c>
      <c r="J1209" s="88">
        <v>25</v>
      </c>
      <c r="K1209" s="68">
        <f t="shared" si="133"/>
        <v>717.5</v>
      </c>
      <c r="L1209" s="66">
        <f t="shared" si="127"/>
        <v>1774.9999999999998</v>
      </c>
      <c r="M1209" s="66">
        <f t="shared" si="128"/>
        <v>325</v>
      </c>
      <c r="N1209" s="68">
        <f t="shared" si="129"/>
        <v>760</v>
      </c>
      <c r="O1209" s="66">
        <f t="shared" si="130"/>
        <v>1772.5000000000002</v>
      </c>
      <c r="P1209" s="93"/>
      <c r="Q1209" s="66">
        <f t="shared" si="131"/>
        <v>5350</v>
      </c>
      <c r="R1209" s="95">
        <v>1502.5</v>
      </c>
      <c r="S1209" s="66">
        <f t="shared" si="132"/>
        <v>3872.5</v>
      </c>
      <c r="T1209" s="95">
        <v>23497.5</v>
      </c>
      <c r="U1209" s="67" t="s">
        <v>204</v>
      </c>
      <c r="V1209" s="91" t="s">
        <v>316</v>
      </c>
    </row>
    <row r="1210" spans="1:22" ht="19.5" hidden="1" customHeight="1">
      <c r="A1210" s="84">
        <v>1204</v>
      </c>
      <c r="B1210" s="84" t="s">
        <v>1399</v>
      </c>
      <c r="C1210" s="84" t="s">
        <v>17</v>
      </c>
      <c r="D1210" s="84" t="s">
        <v>589</v>
      </c>
      <c r="E1210" s="86" t="s">
        <v>972</v>
      </c>
      <c r="F1210" s="87">
        <v>45413</v>
      </c>
      <c r="G1210" s="87">
        <v>45597</v>
      </c>
      <c r="H1210" s="95">
        <v>12000</v>
      </c>
      <c r="I1210" s="94">
        <v>0</v>
      </c>
      <c r="J1210" s="88">
        <v>25</v>
      </c>
      <c r="K1210" s="68">
        <f t="shared" si="133"/>
        <v>344.4</v>
      </c>
      <c r="L1210" s="66">
        <f t="shared" si="127"/>
        <v>851.99999999999989</v>
      </c>
      <c r="M1210" s="66">
        <f t="shared" si="128"/>
        <v>156</v>
      </c>
      <c r="N1210" s="68">
        <f t="shared" si="129"/>
        <v>364.8</v>
      </c>
      <c r="O1210" s="66">
        <f t="shared" si="130"/>
        <v>850.80000000000007</v>
      </c>
      <c r="P1210" s="93"/>
      <c r="Q1210" s="66">
        <f t="shared" si="131"/>
        <v>2568</v>
      </c>
      <c r="R1210" s="94">
        <v>734.2</v>
      </c>
      <c r="S1210" s="66">
        <f t="shared" si="132"/>
        <v>1858.8</v>
      </c>
      <c r="T1210" s="95">
        <v>11265.8</v>
      </c>
      <c r="U1210" s="67" t="s">
        <v>204</v>
      </c>
      <c r="V1210" s="91" t="s">
        <v>315</v>
      </c>
    </row>
    <row r="1211" spans="1:22" ht="18.75" hidden="1" customHeight="1">
      <c r="A1211" s="84">
        <v>1205</v>
      </c>
      <c r="B1211" s="84" t="s">
        <v>1457</v>
      </c>
      <c r="C1211" s="84" t="s">
        <v>1140</v>
      </c>
      <c r="D1211" s="84" t="s">
        <v>226</v>
      </c>
      <c r="E1211" s="86" t="s">
        <v>972</v>
      </c>
      <c r="F1211" s="87">
        <v>45444</v>
      </c>
      <c r="G1211" s="87">
        <v>45627</v>
      </c>
      <c r="H1211" s="95">
        <v>30000</v>
      </c>
      <c r="I1211" s="94">
        <v>0</v>
      </c>
      <c r="J1211" s="88">
        <v>25</v>
      </c>
      <c r="K1211" s="68">
        <f t="shared" si="133"/>
        <v>861</v>
      </c>
      <c r="L1211" s="66">
        <f t="shared" si="127"/>
        <v>2130</v>
      </c>
      <c r="M1211" s="66">
        <f t="shared" si="128"/>
        <v>390</v>
      </c>
      <c r="N1211" s="68">
        <f t="shared" si="129"/>
        <v>912</v>
      </c>
      <c r="O1211" s="66">
        <f t="shared" si="130"/>
        <v>2127</v>
      </c>
      <c r="P1211" s="93"/>
      <c r="Q1211" s="66">
        <f t="shared" si="131"/>
        <v>6420</v>
      </c>
      <c r="R1211" s="95">
        <v>1898</v>
      </c>
      <c r="S1211" s="66">
        <f t="shared" si="132"/>
        <v>4647</v>
      </c>
      <c r="T1211" s="95">
        <v>28102</v>
      </c>
      <c r="U1211" s="67" t="s">
        <v>204</v>
      </c>
      <c r="V1211" s="91" t="s">
        <v>315</v>
      </c>
    </row>
    <row r="1212" spans="1:22" hidden="1">
      <c r="A1212" s="84">
        <v>1206</v>
      </c>
      <c r="B1212" s="84" t="s">
        <v>337</v>
      </c>
      <c r="C1212" s="84" t="s">
        <v>87</v>
      </c>
      <c r="D1212" s="84" t="s">
        <v>860</v>
      </c>
      <c r="E1212" s="86" t="s">
        <v>925</v>
      </c>
      <c r="F1212" s="87">
        <v>45413</v>
      </c>
      <c r="G1212" s="87">
        <v>45597</v>
      </c>
      <c r="H1212" s="95">
        <v>30000</v>
      </c>
      <c r="I1212" s="94">
        <v>0</v>
      </c>
      <c r="J1212" s="88">
        <v>25</v>
      </c>
      <c r="K1212" s="68">
        <f t="shared" si="133"/>
        <v>861</v>
      </c>
      <c r="L1212" s="66">
        <f t="shared" si="127"/>
        <v>2130</v>
      </c>
      <c r="M1212" s="66">
        <f t="shared" si="128"/>
        <v>390</v>
      </c>
      <c r="N1212" s="68">
        <f t="shared" si="129"/>
        <v>912</v>
      </c>
      <c r="O1212" s="66">
        <f t="shared" si="130"/>
        <v>2127</v>
      </c>
      <c r="P1212" s="93"/>
      <c r="Q1212" s="66">
        <f t="shared" si="131"/>
        <v>6420</v>
      </c>
      <c r="R1212" s="95">
        <v>1898</v>
      </c>
      <c r="S1212" s="66">
        <f t="shared" si="132"/>
        <v>4647</v>
      </c>
      <c r="T1212" s="95">
        <v>28102</v>
      </c>
      <c r="U1212" s="67" t="s">
        <v>204</v>
      </c>
      <c r="V1212" s="91" t="s">
        <v>316</v>
      </c>
    </row>
    <row r="1213" spans="1:22" hidden="1">
      <c r="A1213" s="84">
        <v>1207</v>
      </c>
      <c r="B1213" s="84" t="s">
        <v>416</v>
      </c>
      <c r="C1213" s="84" t="s">
        <v>26</v>
      </c>
      <c r="D1213" s="84" t="s">
        <v>785</v>
      </c>
      <c r="E1213" s="86" t="s">
        <v>925</v>
      </c>
      <c r="F1213" s="87">
        <v>45412</v>
      </c>
      <c r="G1213" s="87">
        <v>45656</v>
      </c>
      <c r="H1213" s="95">
        <v>20000</v>
      </c>
      <c r="I1213" s="94">
        <v>0</v>
      </c>
      <c r="J1213" s="88">
        <v>25</v>
      </c>
      <c r="K1213" s="68">
        <f t="shared" si="133"/>
        <v>574</v>
      </c>
      <c r="L1213" s="66">
        <f t="shared" si="127"/>
        <v>1419.9999999999998</v>
      </c>
      <c r="M1213" s="66">
        <f t="shared" si="128"/>
        <v>260</v>
      </c>
      <c r="N1213" s="68">
        <f t="shared" si="129"/>
        <v>608</v>
      </c>
      <c r="O1213" s="66">
        <f t="shared" si="130"/>
        <v>1418</v>
      </c>
      <c r="P1213" s="93"/>
      <c r="Q1213" s="66">
        <f t="shared" si="131"/>
        <v>4280</v>
      </c>
      <c r="R1213" s="95">
        <v>1207</v>
      </c>
      <c r="S1213" s="66">
        <f t="shared" si="132"/>
        <v>3098</v>
      </c>
      <c r="T1213" s="95">
        <v>18793</v>
      </c>
      <c r="U1213" s="67" t="s">
        <v>204</v>
      </c>
      <c r="V1213" s="91" t="s">
        <v>316</v>
      </c>
    </row>
    <row r="1214" spans="1:22" hidden="1">
      <c r="A1214" s="84">
        <v>1208</v>
      </c>
      <c r="B1214" s="84" t="s">
        <v>253</v>
      </c>
      <c r="C1214" s="84" t="s">
        <v>25</v>
      </c>
      <c r="D1214" s="84" t="s">
        <v>864</v>
      </c>
      <c r="E1214" s="86" t="s">
        <v>925</v>
      </c>
      <c r="F1214" s="87">
        <v>45383</v>
      </c>
      <c r="G1214" s="87">
        <v>45597</v>
      </c>
      <c r="H1214" s="95">
        <v>55000</v>
      </c>
      <c r="I1214" s="95">
        <v>2559.6799999999998</v>
      </c>
      <c r="J1214" s="88">
        <v>25</v>
      </c>
      <c r="K1214" s="68">
        <f t="shared" si="133"/>
        <v>1578.5</v>
      </c>
      <c r="L1214" s="66">
        <f t="shared" si="127"/>
        <v>3904.9999999999995</v>
      </c>
      <c r="M1214" s="66">
        <f t="shared" si="128"/>
        <v>715</v>
      </c>
      <c r="N1214" s="68">
        <f t="shared" si="129"/>
        <v>1672</v>
      </c>
      <c r="O1214" s="66">
        <f t="shared" si="130"/>
        <v>3899.5000000000005</v>
      </c>
      <c r="P1214" s="93"/>
      <c r="Q1214" s="66">
        <f t="shared" si="131"/>
        <v>11770</v>
      </c>
      <c r="R1214" s="95">
        <v>5935.18</v>
      </c>
      <c r="S1214" s="66">
        <f t="shared" si="132"/>
        <v>8519.5</v>
      </c>
      <c r="T1214" s="95">
        <v>49064.82</v>
      </c>
      <c r="U1214" s="67" t="s">
        <v>204</v>
      </c>
      <c r="V1214" s="91" t="s">
        <v>315</v>
      </c>
    </row>
    <row r="1215" spans="1:22" hidden="1">
      <c r="A1215" s="84">
        <v>1209</v>
      </c>
      <c r="B1215" s="84" t="s">
        <v>444</v>
      </c>
      <c r="C1215" s="84" t="s">
        <v>26</v>
      </c>
      <c r="D1215" s="84" t="s">
        <v>614</v>
      </c>
      <c r="E1215" s="86" t="s">
        <v>925</v>
      </c>
      <c r="F1215" s="87">
        <v>45381</v>
      </c>
      <c r="G1215" s="87">
        <v>45565</v>
      </c>
      <c r="H1215" s="95">
        <v>20000</v>
      </c>
      <c r="I1215" s="94">
        <v>0</v>
      </c>
      <c r="J1215" s="88">
        <v>25</v>
      </c>
      <c r="K1215" s="68">
        <f t="shared" si="133"/>
        <v>574</v>
      </c>
      <c r="L1215" s="66">
        <f t="shared" si="127"/>
        <v>1419.9999999999998</v>
      </c>
      <c r="M1215" s="66">
        <f t="shared" si="128"/>
        <v>260</v>
      </c>
      <c r="N1215" s="68">
        <f t="shared" si="129"/>
        <v>608</v>
      </c>
      <c r="O1215" s="66">
        <f t="shared" si="130"/>
        <v>1418</v>
      </c>
      <c r="P1215" s="93"/>
      <c r="Q1215" s="66">
        <f t="shared" si="131"/>
        <v>4280</v>
      </c>
      <c r="R1215" s="95">
        <v>1307</v>
      </c>
      <c r="S1215" s="66">
        <f t="shared" si="132"/>
        <v>3098</v>
      </c>
      <c r="T1215" s="95">
        <v>18693</v>
      </c>
      <c r="U1215" s="67" t="s">
        <v>204</v>
      </c>
      <c r="V1215" s="91" t="s">
        <v>315</v>
      </c>
    </row>
    <row r="1216" spans="1:22" hidden="1">
      <c r="A1216" s="84">
        <v>1210</v>
      </c>
      <c r="B1216" s="84" t="s">
        <v>942</v>
      </c>
      <c r="C1216" s="84" t="s">
        <v>76</v>
      </c>
      <c r="D1216" s="84" t="s">
        <v>964</v>
      </c>
      <c r="E1216" s="86" t="s">
        <v>925</v>
      </c>
      <c r="F1216" s="87">
        <v>45412</v>
      </c>
      <c r="G1216" s="87">
        <v>45656</v>
      </c>
      <c r="H1216" s="95">
        <v>40000</v>
      </c>
      <c r="I1216" s="94">
        <v>442.65</v>
      </c>
      <c r="J1216" s="88">
        <v>25</v>
      </c>
      <c r="K1216" s="68">
        <f t="shared" si="133"/>
        <v>1148</v>
      </c>
      <c r="L1216" s="66">
        <f t="shared" si="127"/>
        <v>2839.9999999999995</v>
      </c>
      <c r="M1216" s="66">
        <f t="shared" si="128"/>
        <v>520</v>
      </c>
      <c r="N1216" s="68">
        <f t="shared" si="129"/>
        <v>1216</v>
      </c>
      <c r="O1216" s="66">
        <f t="shared" si="130"/>
        <v>2836</v>
      </c>
      <c r="P1216" s="93"/>
      <c r="Q1216" s="66">
        <f t="shared" si="131"/>
        <v>8560</v>
      </c>
      <c r="R1216" s="95">
        <v>2831.65</v>
      </c>
      <c r="S1216" s="66">
        <f t="shared" si="132"/>
        <v>6196</v>
      </c>
      <c r="T1216" s="95">
        <v>37168.35</v>
      </c>
      <c r="U1216" s="67" t="s">
        <v>204</v>
      </c>
      <c r="V1216" s="91" t="s">
        <v>316</v>
      </c>
    </row>
    <row r="1217" spans="1:22" hidden="1">
      <c r="A1217" s="84">
        <v>1211</v>
      </c>
      <c r="B1217" s="84" t="s">
        <v>484</v>
      </c>
      <c r="C1217" s="84" t="s">
        <v>26</v>
      </c>
      <c r="D1217" s="84" t="s">
        <v>828</v>
      </c>
      <c r="E1217" s="86" t="s">
        <v>925</v>
      </c>
      <c r="F1217" s="87">
        <v>45383</v>
      </c>
      <c r="G1217" s="87">
        <v>45597</v>
      </c>
      <c r="H1217" s="95">
        <v>20000</v>
      </c>
      <c r="I1217" s="94">
        <v>0</v>
      </c>
      <c r="J1217" s="88">
        <v>25</v>
      </c>
      <c r="K1217" s="68">
        <f t="shared" si="133"/>
        <v>574</v>
      </c>
      <c r="L1217" s="66">
        <f t="shared" si="127"/>
        <v>1419.9999999999998</v>
      </c>
      <c r="M1217" s="66">
        <f t="shared" si="128"/>
        <v>260</v>
      </c>
      <c r="N1217" s="68">
        <f t="shared" si="129"/>
        <v>608</v>
      </c>
      <c r="O1217" s="66">
        <f t="shared" si="130"/>
        <v>1418</v>
      </c>
      <c r="P1217" s="93"/>
      <c r="Q1217" s="66">
        <f t="shared" si="131"/>
        <v>4280</v>
      </c>
      <c r="R1217" s="95">
        <v>1207</v>
      </c>
      <c r="S1217" s="66">
        <f t="shared" si="132"/>
        <v>3098</v>
      </c>
      <c r="T1217" s="95">
        <v>18793</v>
      </c>
      <c r="U1217" s="67" t="s">
        <v>204</v>
      </c>
      <c r="V1217" s="91" t="s">
        <v>316</v>
      </c>
    </row>
    <row r="1218" spans="1:22" hidden="1">
      <c r="A1218" s="84">
        <v>1212</v>
      </c>
      <c r="B1218" s="84" t="s">
        <v>1400</v>
      </c>
      <c r="C1218" s="84" t="s">
        <v>8</v>
      </c>
      <c r="D1218" s="84" t="s">
        <v>700</v>
      </c>
      <c r="E1218" s="86" t="s">
        <v>972</v>
      </c>
      <c r="F1218" s="87">
        <v>45412</v>
      </c>
      <c r="G1218" s="87">
        <v>45656</v>
      </c>
      <c r="H1218" s="95">
        <v>10000</v>
      </c>
      <c r="I1218" s="94">
        <v>0</v>
      </c>
      <c r="J1218" s="88">
        <v>25</v>
      </c>
      <c r="K1218" s="68">
        <f t="shared" si="133"/>
        <v>287</v>
      </c>
      <c r="L1218" s="66">
        <f t="shared" si="127"/>
        <v>709.99999999999989</v>
      </c>
      <c r="M1218" s="66">
        <f t="shared" si="128"/>
        <v>130</v>
      </c>
      <c r="N1218" s="68">
        <f t="shared" si="129"/>
        <v>304</v>
      </c>
      <c r="O1218" s="66">
        <f t="shared" si="130"/>
        <v>709</v>
      </c>
      <c r="P1218" s="93"/>
      <c r="Q1218" s="66">
        <f t="shared" si="131"/>
        <v>2140</v>
      </c>
      <c r="R1218" s="94">
        <v>616</v>
      </c>
      <c r="S1218" s="66">
        <f t="shared" si="132"/>
        <v>1549</v>
      </c>
      <c r="T1218" s="95">
        <v>9384</v>
      </c>
      <c r="U1218" s="67" t="s">
        <v>204</v>
      </c>
      <c r="V1218" s="91" t="s">
        <v>316</v>
      </c>
    </row>
    <row r="1219" spans="1:22" hidden="1">
      <c r="A1219" s="84">
        <v>1213</v>
      </c>
      <c r="B1219" s="84" t="s">
        <v>1552</v>
      </c>
      <c r="C1219" s="84" t="s">
        <v>81</v>
      </c>
      <c r="D1219" s="84" t="s">
        <v>214</v>
      </c>
      <c r="E1219" s="86" t="s">
        <v>925</v>
      </c>
      <c r="F1219" s="87">
        <v>45505</v>
      </c>
      <c r="G1219" s="87">
        <v>45689</v>
      </c>
      <c r="H1219" s="95">
        <v>46000</v>
      </c>
      <c r="I1219" s="95">
        <v>1289.46</v>
      </c>
      <c r="J1219" s="88">
        <v>25</v>
      </c>
      <c r="K1219" s="68">
        <f t="shared" si="133"/>
        <v>1320.2</v>
      </c>
      <c r="L1219" s="66">
        <f t="shared" si="127"/>
        <v>3265.9999999999995</v>
      </c>
      <c r="M1219" s="66">
        <f t="shared" si="128"/>
        <v>598</v>
      </c>
      <c r="N1219" s="68">
        <f t="shared" si="129"/>
        <v>1398.4</v>
      </c>
      <c r="O1219" s="66">
        <f t="shared" si="130"/>
        <v>3261.4</v>
      </c>
      <c r="P1219" s="93"/>
      <c r="Q1219" s="66">
        <f t="shared" si="131"/>
        <v>9844</v>
      </c>
      <c r="R1219" s="95">
        <v>9814.89</v>
      </c>
      <c r="S1219" s="66">
        <f t="shared" si="132"/>
        <v>7125.4</v>
      </c>
      <c r="T1219" s="95">
        <v>36185.11</v>
      </c>
      <c r="U1219" s="67" t="s">
        <v>204</v>
      </c>
      <c r="V1219" s="91" t="s">
        <v>315</v>
      </c>
    </row>
    <row r="1220" spans="1:22" hidden="1">
      <c r="A1220" s="84">
        <v>1214</v>
      </c>
      <c r="B1220" s="84" t="s">
        <v>1553</v>
      </c>
      <c r="C1220" s="84" t="s">
        <v>1567</v>
      </c>
      <c r="D1220" s="84" t="s">
        <v>1568</v>
      </c>
      <c r="E1220" s="86" t="s">
        <v>972</v>
      </c>
      <c r="F1220" s="87">
        <v>45505</v>
      </c>
      <c r="G1220" s="87">
        <v>45689</v>
      </c>
      <c r="H1220" s="95">
        <v>13000</v>
      </c>
      <c r="I1220" s="94">
        <v>0</v>
      </c>
      <c r="J1220" s="88">
        <v>25</v>
      </c>
      <c r="K1220" s="68">
        <f t="shared" si="133"/>
        <v>373.1</v>
      </c>
      <c r="L1220" s="66">
        <f t="shared" si="127"/>
        <v>922.99999999999989</v>
      </c>
      <c r="M1220" s="66">
        <f t="shared" si="128"/>
        <v>169</v>
      </c>
      <c r="N1220" s="68">
        <f t="shared" si="129"/>
        <v>395.2</v>
      </c>
      <c r="O1220" s="66">
        <f t="shared" si="130"/>
        <v>921.7</v>
      </c>
      <c r="P1220" s="93"/>
      <c r="Q1220" s="66">
        <f t="shared" si="131"/>
        <v>2782</v>
      </c>
      <c r="R1220" s="94">
        <v>793.3</v>
      </c>
      <c r="S1220" s="66">
        <f t="shared" si="132"/>
        <v>2013.7</v>
      </c>
      <c r="T1220" s="95">
        <v>12206.7</v>
      </c>
      <c r="U1220" s="67" t="s">
        <v>204</v>
      </c>
      <c r="V1220" s="91" t="s">
        <v>315</v>
      </c>
    </row>
    <row r="1221" spans="1:22" hidden="1">
      <c r="A1221" s="84">
        <v>1215</v>
      </c>
      <c r="B1221" s="84" t="s">
        <v>1105</v>
      </c>
      <c r="C1221" s="84" t="s">
        <v>1110</v>
      </c>
      <c r="D1221" s="84" t="s">
        <v>227</v>
      </c>
      <c r="E1221" s="86" t="s">
        <v>972</v>
      </c>
      <c r="F1221" s="87">
        <v>45474</v>
      </c>
      <c r="G1221" s="87">
        <v>45809</v>
      </c>
      <c r="H1221" s="95">
        <v>25000</v>
      </c>
      <c r="I1221" s="94">
        <v>0</v>
      </c>
      <c r="J1221" s="88">
        <v>25</v>
      </c>
      <c r="K1221" s="68">
        <f t="shared" si="133"/>
        <v>717.5</v>
      </c>
      <c r="L1221" s="66">
        <f t="shared" si="127"/>
        <v>1774.9999999999998</v>
      </c>
      <c r="M1221" s="66">
        <f t="shared" si="128"/>
        <v>325</v>
      </c>
      <c r="N1221" s="68">
        <f t="shared" si="129"/>
        <v>760</v>
      </c>
      <c r="O1221" s="66">
        <f t="shared" si="130"/>
        <v>1772.5000000000002</v>
      </c>
      <c r="P1221" s="93"/>
      <c r="Q1221" s="66">
        <f t="shared" si="131"/>
        <v>5350</v>
      </c>
      <c r="R1221" s="95">
        <v>1502.5</v>
      </c>
      <c r="S1221" s="66">
        <f t="shared" si="132"/>
        <v>3872.5</v>
      </c>
      <c r="T1221" s="95">
        <v>23497.5</v>
      </c>
      <c r="U1221" s="67" t="s">
        <v>204</v>
      </c>
      <c r="V1221" s="91" t="s">
        <v>315</v>
      </c>
    </row>
    <row r="1222" spans="1:22" hidden="1">
      <c r="A1222" s="84">
        <v>1216</v>
      </c>
      <c r="B1222" s="84" t="s">
        <v>650</v>
      </c>
      <c r="C1222" s="84" t="s">
        <v>26</v>
      </c>
      <c r="D1222" s="84" t="s">
        <v>667</v>
      </c>
      <c r="E1222" s="86" t="s">
        <v>972</v>
      </c>
      <c r="F1222" s="87">
        <v>45413</v>
      </c>
      <c r="G1222" s="87">
        <v>45597</v>
      </c>
      <c r="H1222" s="95">
        <v>20000</v>
      </c>
      <c r="I1222" s="94">
        <v>0</v>
      </c>
      <c r="J1222" s="88">
        <v>25</v>
      </c>
      <c r="K1222" s="68">
        <f t="shared" si="133"/>
        <v>574</v>
      </c>
      <c r="L1222" s="66">
        <f t="shared" si="127"/>
        <v>1419.9999999999998</v>
      </c>
      <c r="M1222" s="66">
        <f t="shared" si="128"/>
        <v>260</v>
      </c>
      <c r="N1222" s="68">
        <f t="shared" si="129"/>
        <v>608</v>
      </c>
      <c r="O1222" s="66">
        <f t="shared" si="130"/>
        <v>1418</v>
      </c>
      <c r="P1222" s="93"/>
      <c r="Q1222" s="66">
        <f t="shared" si="131"/>
        <v>4280</v>
      </c>
      <c r="R1222" s="95">
        <v>1307</v>
      </c>
      <c r="S1222" s="66">
        <f t="shared" si="132"/>
        <v>3098</v>
      </c>
      <c r="T1222" s="95">
        <v>18693</v>
      </c>
      <c r="U1222" s="67" t="s">
        <v>204</v>
      </c>
      <c r="V1222" s="91" t="s">
        <v>315</v>
      </c>
    </row>
    <row r="1223" spans="1:22" hidden="1">
      <c r="A1223" s="84">
        <v>1217</v>
      </c>
      <c r="B1223" s="84" t="s">
        <v>151</v>
      </c>
      <c r="C1223" s="84" t="s">
        <v>104</v>
      </c>
      <c r="D1223" s="84" t="s">
        <v>807</v>
      </c>
      <c r="E1223" s="86" t="s">
        <v>925</v>
      </c>
      <c r="F1223" s="87">
        <v>45383</v>
      </c>
      <c r="G1223" s="87">
        <v>45597</v>
      </c>
      <c r="H1223" s="95">
        <v>60000</v>
      </c>
      <c r="I1223" s="95">
        <v>3486.68</v>
      </c>
      <c r="J1223" s="88">
        <v>25</v>
      </c>
      <c r="K1223" s="68">
        <f t="shared" si="133"/>
        <v>1722</v>
      </c>
      <c r="L1223" s="66">
        <f t="shared" si="127"/>
        <v>4260</v>
      </c>
      <c r="M1223" s="66">
        <f t="shared" si="128"/>
        <v>780</v>
      </c>
      <c r="N1223" s="68">
        <f t="shared" si="129"/>
        <v>1824</v>
      </c>
      <c r="O1223" s="66">
        <f t="shared" si="130"/>
        <v>4254</v>
      </c>
      <c r="P1223" s="93"/>
      <c r="Q1223" s="66">
        <f t="shared" si="131"/>
        <v>12840</v>
      </c>
      <c r="R1223" s="95">
        <v>7157.68</v>
      </c>
      <c r="S1223" s="66">
        <f t="shared" si="132"/>
        <v>9294</v>
      </c>
      <c r="T1223" s="95">
        <v>52842.32</v>
      </c>
      <c r="U1223" s="67" t="s">
        <v>204</v>
      </c>
      <c r="V1223" s="91" t="s">
        <v>315</v>
      </c>
    </row>
    <row r="1224" spans="1:22" hidden="1">
      <c r="A1224" s="84">
        <v>1218</v>
      </c>
      <c r="B1224" s="84" t="s">
        <v>1401</v>
      </c>
      <c r="C1224" s="84" t="s">
        <v>726</v>
      </c>
      <c r="D1224" s="84" t="s">
        <v>725</v>
      </c>
      <c r="E1224" s="86" t="s">
        <v>972</v>
      </c>
      <c r="F1224" s="87">
        <v>45474</v>
      </c>
      <c r="G1224" s="87">
        <v>45809</v>
      </c>
      <c r="H1224" s="95">
        <v>12000</v>
      </c>
      <c r="I1224" s="94">
        <v>0</v>
      </c>
      <c r="J1224" s="88">
        <v>25</v>
      </c>
      <c r="K1224" s="68">
        <f t="shared" si="133"/>
        <v>344.4</v>
      </c>
      <c r="L1224" s="66">
        <f t="shared" ref="L1224:L1287" si="134">H1224*0.071</f>
        <v>851.99999999999989</v>
      </c>
      <c r="M1224" s="66">
        <f t="shared" ref="M1224:M1287" si="135">H1224*0.013</f>
        <v>156</v>
      </c>
      <c r="N1224" s="68">
        <f t="shared" ref="N1224:N1287" si="136">+H1224*0.0304</f>
        <v>364.8</v>
      </c>
      <c r="O1224" s="66">
        <f t="shared" ref="O1224:O1287" si="137">H1224*0.0709</f>
        <v>850.80000000000007</v>
      </c>
      <c r="P1224" s="93"/>
      <c r="Q1224" s="66">
        <f t="shared" ref="Q1224:Q1287" si="138">SUM(K1224:P1224)</f>
        <v>2568</v>
      </c>
      <c r="R1224" s="94">
        <v>734.2</v>
      </c>
      <c r="S1224" s="66">
        <f t="shared" ref="S1224:S1287" si="139">L1224+M1224+O1224</f>
        <v>1858.8</v>
      </c>
      <c r="T1224" s="95">
        <v>11265.8</v>
      </c>
      <c r="U1224" s="67" t="s">
        <v>204</v>
      </c>
      <c r="V1224" s="91" t="s">
        <v>316</v>
      </c>
    </row>
    <row r="1225" spans="1:22" hidden="1">
      <c r="A1225" s="84">
        <v>1219</v>
      </c>
      <c r="B1225" s="84" t="s">
        <v>1402</v>
      </c>
      <c r="C1225" s="84" t="s">
        <v>17</v>
      </c>
      <c r="D1225" s="84" t="s">
        <v>692</v>
      </c>
      <c r="E1225" s="86" t="s">
        <v>972</v>
      </c>
      <c r="F1225" s="87">
        <v>45474</v>
      </c>
      <c r="G1225" s="87">
        <v>45809</v>
      </c>
      <c r="H1225" s="95">
        <v>25000</v>
      </c>
      <c r="I1225" s="94">
        <v>0</v>
      </c>
      <c r="J1225" s="88">
        <v>25</v>
      </c>
      <c r="K1225" s="68">
        <f t="shared" si="133"/>
        <v>717.5</v>
      </c>
      <c r="L1225" s="66">
        <f t="shared" si="134"/>
        <v>1774.9999999999998</v>
      </c>
      <c r="M1225" s="66">
        <f t="shared" si="135"/>
        <v>325</v>
      </c>
      <c r="N1225" s="68">
        <f t="shared" si="136"/>
        <v>760</v>
      </c>
      <c r="O1225" s="66">
        <f t="shared" si="137"/>
        <v>1772.5000000000002</v>
      </c>
      <c r="P1225" s="93"/>
      <c r="Q1225" s="66">
        <f t="shared" si="138"/>
        <v>5350</v>
      </c>
      <c r="R1225" s="95">
        <v>1502.5</v>
      </c>
      <c r="S1225" s="66">
        <f t="shared" si="139"/>
        <v>3872.5</v>
      </c>
      <c r="T1225" s="95">
        <v>23497.5</v>
      </c>
      <c r="U1225" s="67" t="s">
        <v>204</v>
      </c>
      <c r="V1225" s="91" t="s">
        <v>316</v>
      </c>
    </row>
    <row r="1226" spans="1:22" hidden="1">
      <c r="A1226" s="84">
        <v>1220</v>
      </c>
      <c r="B1226" s="84" t="s">
        <v>173</v>
      </c>
      <c r="C1226" s="84" t="s">
        <v>26</v>
      </c>
      <c r="D1226" s="84" t="s">
        <v>782</v>
      </c>
      <c r="E1226" s="86" t="s">
        <v>925</v>
      </c>
      <c r="F1226" s="87">
        <v>45474</v>
      </c>
      <c r="G1226" s="87">
        <v>45809</v>
      </c>
      <c r="H1226" s="95">
        <v>20000</v>
      </c>
      <c r="I1226" s="94">
        <v>0</v>
      </c>
      <c r="J1226" s="88">
        <v>25</v>
      </c>
      <c r="K1226" s="68">
        <f t="shared" ref="K1226:K1289" si="140">+H1226*0.0287</f>
        <v>574</v>
      </c>
      <c r="L1226" s="66">
        <f t="shared" si="134"/>
        <v>1419.9999999999998</v>
      </c>
      <c r="M1226" s="66">
        <f t="shared" si="135"/>
        <v>260</v>
      </c>
      <c r="N1226" s="68">
        <f t="shared" si="136"/>
        <v>608</v>
      </c>
      <c r="O1226" s="66">
        <f t="shared" si="137"/>
        <v>1418</v>
      </c>
      <c r="P1226" s="93"/>
      <c r="Q1226" s="66">
        <f t="shared" si="138"/>
        <v>4280</v>
      </c>
      <c r="R1226" s="95">
        <v>1307</v>
      </c>
      <c r="S1226" s="66">
        <f t="shared" si="139"/>
        <v>3098</v>
      </c>
      <c r="T1226" s="95">
        <v>18693</v>
      </c>
      <c r="U1226" s="67" t="s">
        <v>204</v>
      </c>
      <c r="V1226" s="91" t="s">
        <v>316</v>
      </c>
    </row>
    <row r="1227" spans="1:22" hidden="1">
      <c r="A1227" s="84">
        <v>1221</v>
      </c>
      <c r="B1227" s="84" t="s">
        <v>537</v>
      </c>
      <c r="C1227" s="84" t="s">
        <v>26</v>
      </c>
      <c r="D1227" s="84" t="s">
        <v>729</v>
      </c>
      <c r="E1227" s="86" t="s">
        <v>925</v>
      </c>
      <c r="F1227" s="87">
        <v>45469</v>
      </c>
      <c r="G1227" s="87">
        <v>45652</v>
      </c>
      <c r="H1227" s="95">
        <v>20000</v>
      </c>
      <c r="I1227" s="94">
        <v>0</v>
      </c>
      <c r="J1227" s="88">
        <v>25</v>
      </c>
      <c r="K1227" s="68">
        <f t="shared" si="140"/>
        <v>574</v>
      </c>
      <c r="L1227" s="66">
        <f t="shared" si="134"/>
        <v>1419.9999999999998</v>
      </c>
      <c r="M1227" s="66">
        <f t="shared" si="135"/>
        <v>260</v>
      </c>
      <c r="N1227" s="68">
        <f t="shared" si="136"/>
        <v>608</v>
      </c>
      <c r="O1227" s="66">
        <f t="shared" si="137"/>
        <v>1418</v>
      </c>
      <c r="P1227" s="93"/>
      <c r="Q1227" s="66">
        <f t="shared" si="138"/>
        <v>4280</v>
      </c>
      <c r="R1227" s="95">
        <v>1207</v>
      </c>
      <c r="S1227" s="66">
        <f t="shared" si="139"/>
        <v>3098</v>
      </c>
      <c r="T1227" s="95">
        <v>18793</v>
      </c>
      <c r="U1227" s="67" t="s">
        <v>204</v>
      </c>
      <c r="V1227" s="91" t="s">
        <v>315</v>
      </c>
    </row>
    <row r="1228" spans="1:22" hidden="1">
      <c r="A1228" s="84">
        <v>1222</v>
      </c>
      <c r="B1228" s="84" t="s">
        <v>413</v>
      </c>
      <c r="C1228" s="84" t="s">
        <v>26</v>
      </c>
      <c r="D1228" s="84" t="s">
        <v>614</v>
      </c>
      <c r="E1228" s="86" t="s">
        <v>925</v>
      </c>
      <c r="F1228" s="87">
        <v>45474</v>
      </c>
      <c r="G1228" s="87">
        <v>45809</v>
      </c>
      <c r="H1228" s="95">
        <v>20000</v>
      </c>
      <c r="I1228" s="94">
        <v>0</v>
      </c>
      <c r="J1228" s="88">
        <v>25</v>
      </c>
      <c r="K1228" s="68">
        <f t="shared" si="140"/>
        <v>574</v>
      </c>
      <c r="L1228" s="66">
        <f t="shared" si="134"/>
        <v>1419.9999999999998</v>
      </c>
      <c r="M1228" s="66">
        <f t="shared" si="135"/>
        <v>260</v>
      </c>
      <c r="N1228" s="68">
        <f t="shared" si="136"/>
        <v>608</v>
      </c>
      <c r="O1228" s="66">
        <f t="shared" si="137"/>
        <v>1418</v>
      </c>
      <c r="P1228" s="93"/>
      <c r="Q1228" s="66">
        <f t="shared" si="138"/>
        <v>4280</v>
      </c>
      <c r="R1228" s="95">
        <v>7788.14</v>
      </c>
      <c r="S1228" s="66">
        <f t="shared" si="139"/>
        <v>3098</v>
      </c>
      <c r="T1228" s="95">
        <v>12211.86</v>
      </c>
      <c r="U1228" s="67" t="s">
        <v>204</v>
      </c>
      <c r="V1228" s="91" t="s">
        <v>315</v>
      </c>
    </row>
    <row r="1229" spans="1:22" hidden="1">
      <c r="A1229" s="84">
        <v>1223</v>
      </c>
      <c r="B1229" s="84" t="s">
        <v>651</v>
      </c>
      <c r="C1229" s="84" t="s">
        <v>34</v>
      </c>
      <c r="D1229" s="84" t="s">
        <v>666</v>
      </c>
      <c r="E1229" s="86" t="s">
        <v>925</v>
      </c>
      <c r="F1229" s="87">
        <v>45444</v>
      </c>
      <c r="G1229" s="87">
        <v>45627</v>
      </c>
      <c r="H1229" s="95">
        <v>19800</v>
      </c>
      <c r="I1229" s="94">
        <v>0</v>
      </c>
      <c r="J1229" s="88">
        <v>25</v>
      </c>
      <c r="K1229" s="68">
        <f t="shared" si="140"/>
        <v>568.26</v>
      </c>
      <c r="L1229" s="66">
        <f t="shared" si="134"/>
        <v>1405.8</v>
      </c>
      <c r="M1229" s="66">
        <f t="shared" si="135"/>
        <v>257.39999999999998</v>
      </c>
      <c r="N1229" s="68">
        <f t="shared" si="136"/>
        <v>601.91999999999996</v>
      </c>
      <c r="O1229" s="66">
        <f t="shared" si="137"/>
        <v>1403.8200000000002</v>
      </c>
      <c r="P1229" s="93"/>
      <c r="Q1229" s="66">
        <f t="shared" si="138"/>
        <v>4237.2000000000007</v>
      </c>
      <c r="R1229" s="95">
        <v>1195.18</v>
      </c>
      <c r="S1229" s="66">
        <f t="shared" si="139"/>
        <v>3067.02</v>
      </c>
      <c r="T1229" s="95">
        <v>18604.82</v>
      </c>
      <c r="U1229" s="67" t="s">
        <v>204</v>
      </c>
      <c r="V1229" s="91" t="s">
        <v>315</v>
      </c>
    </row>
    <row r="1230" spans="1:22" hidden="1">
      <c r="A1230" s="84">
        <v>1224</v>
      </c>
      <c r="B1230" s="84" t="s">
        <v>1554</v>
      </c>
      <c r="C1230" s="84" t="s">
        <v>1567</v>
      </c>
      <c r="D1230" s="84" t="s">
        <v>1568</v>
      </c>
      <c r="E1230" s="86" t="s">
        <v>972</v>
      </c>
      <c r="F1230" s="87">
        <v>45505</v>
      </c>
      <c r="G1230" s="87">
        <v>45689</v>
      </c>
      <c r="H1230" s="95">
        <v>13000</v>
      </c>
      <c r="I1230" s="94">
        <v>0</v>
      </c>
      <c r="J1230" s="88">
        <v>25</v>
      </c>
      <c r="K1230" s="68">
        <f t="shared" si="140"/>
        <v>373.1</v>
      </c>
      <c r="L1230" s="66">
        <f t="shared" si="134"/>
        <v>922.99999999999989</v>
      </c>
      <c r="M1230" s="66">
        <f t="shared" si="135"/>
        <v>169</v>
      </c>
      <c r="N1230" s="68">
        <f t="shared" si="136"/>
        <v>395.2</v>
      </c>
      <c r="O1230" s="66">
        <f t="shared" si="137"/>
        <v>921.7</v>
      </c>
      <c r="P1230" s="93"/>
      <c r="Q1230" s="66">
        <f t="shared" si="138"/>
        <v>2782</v>
      </c>
      <c r="R1230" s="94">
        <v>793.3</v>
      </c>
      <c r="S1230" s="66">
        <f t="shared" si="139"/>
        <v>2013.7</v>
      </c>
      <c r="T1230" s="95">
        <v>12206.7</v>
      </c>
      <c r="U1230" s="67" t="s">
        <v>204</v>
      </c>
      <c r="V1230" s="91" t="s">
        <v>316</v>
      </c>
    </row>
    <row r="1231" spans="1:22" hidden="1">
      <c r="A1231" s="84">
        <v>1225</v>
      </c>
      <c r="B1231" s="84" t="s">
        <v>1403</v>
      </c>
      <c r="C1231" s="84" t="s">
        <v>8</v>
      </c>
      <c r="D1231" s="84" t="s">
        <v>725</v>
      </c>
      <c r="E1231" s="86" t="s">
        <v>972</v>
      </c>
      <c r="F1231" s="87">
        <v>45444</v>
      </c>
      <c r="G1231" s="87">
        <v>45627</v>
      </c>
      <c r="H1231" s="95">
        <v>10000</v>
      </c>
      <c r="I1231" s="94">
        <v>0</v>
      </c>
      <c r="J1231" s="88">
        <v>25</v>
      </c>
      <c r="K1231" s="68">
        <f t="shared" si="140"/>
        <v>287</v>
      </c>
      <c r="L1231" s="66">
        <f t="shared" si="134"/>
        <v>709.99999999999989</v>
      </c>
      <c r="M1231" s="66">
        <f t="shared" si="135"/>
        <v>130</v>
      </c>
      <c r="N1231" s="68">
        <f t="shared" si="136"/>
        <v>304</v>
      </c>
      <c r="O1231" s="66">
        <f t="shared" si="137"/>
        <v>709</v>
      </c>
      <c r="P1231" s="93"/>
      <c r="Q1231" s="66">
        <f t="shared" si="138"/>
        <v>2140</v>
      </c>
      <c r="R1231" s="94">
        <v>616</v>
      </c>
      <c r="S1231" s="66">
        <f t="shared" si="139"/>
        <v>1549</v>
      </c>
      <c r="T1231" s="95">
        <v>9384</v>
      </c>
      <c r="U1231" s="67" t="s">
        <v>204</v>
      </c>
      <c r="V1231" s="91" t="s">
        <v>315</v>
      </c>
    </row>
    <row r="1232" spans="1:22" hidden="1">
      <c r="A1232" s="84">
        <v>1226</v>
      </c>
      <c r="B1232" s="84" t="s">
        <v>1404</v>
      </c>
      <c r="C1232" s="84" t="s">
        <v>8</v>
      </c>
      <c r="D1232" s="84" t="s">
        <v>725</v>
      </c>
      <c r="E1232" s="86" t="s">
        <v>972</v>
      </c>
      <c r="F1232" s="87">
        <v>45474</v>
      </c>
      <c r="G1232" s="87">
        <v>45809</v>
      </c>
      <c r="H1232" s="95">
        <v>10000</v>
      </c>
      <c r="I1232" s="94">
        <v>0</v>
      </c>
      <c r="J1232" s="88">
        <v>25</v>
      </c>
      <c r="K1232" s="68">
        <f t="shared" si="140"/>
        <v>287</v>
      </c>
      <c r="L1232" s="66">
        <f t="shared" si="134"/>
        <v>709.99999999999989</v>
      </c>
      <c r="M1232" s="66">
        <f t="shared" si="135"/>
        <v>130</v>
      </c>
      <c r="N1232" s="68">
        <f t="shared" si="136"/>
        <v>304</v>
      </c>
      <c r="O1232" s="66">
        <f t="shared" si="137"/>
        <v>709</v>
      </c>
      <c r="P1232" s="93"/>
      <c r="Q1232" s="66">
        <f t="shared" si="138"/>
        <v>2140</v>
      </c>
      <c r="R1232" s="94">
        <v>616</v>
      </c>
      <c r="S1232" s="66">
        <f t="shared" si="139"/>
        <v>1549</v>
      </c>
      <c r="T1232" s="95">
        <v>9384</v>
      </c>
      <c r="U1232" s="67" t="s">
        <v>204</v>
      </c>
      <c r="V1232" s="91" t="s">
        <v>315</v>
      </c>
    </row>
    <row r="1233" spans="1:22" hidden="1">
      <c r="A1233" s="84">
        <v>1227</v>
      </c>
      <c r="B1233" s="84" t="s">
        <v>538</v>
      </c>
      <c r="C1233" s="84" t="s">
        <v>475</v>
      </c>
      <c r="D1233" s="84" t="s">
        <v>218</v>
      </c>
      <c r="E1233" s="86" t="s">
        <v>925</v>
      </c>
      <c r="F1233" s="87">
        <v>45474</v>
      </c>
      <c r="G1233" s="87">
        <v>45809</v>
      </c>
      <c r="H1233" s="95">
        <v>25000</v>
      </c>
      <c r="I1233" s="94">
        <v>0</v>
      </c>
      <c r="J1233" s="88">
        <v>25</v>
      </c>
      <c r="K1233" s="68">
        <f t="shared" si="140"/>
        <v>717.5</v>
      </c>
      <c r="L1233" s="66">
        <f t="shared" si="134"/>
        <v>1774.9999999999998</v>
      </c>
      <c r="M1233" s="66">
        <f t="shared" si="135"/>
        <v>325</v>
      </c>
      <c r="N1233" s="68">
        <f t="shared" si="136"/>
        <v>760</v>
      </c>
      <c r="O1233" s="66">
        <f t="shared" si="137"/>
        <v>1772.5000000000002</v>
      </c>
      <c r="P1233" s="93"/>
      <c r="Q1233" s="66">
        <f t="shared" si="138"/>
        <v>5350</v>
      </c>
      <c r="R1233" s="95">
        <v>1502.5</v>
      </c>
      <c r="S1233" s="66">
        <f t="shared" si="139"/>
        <v>3872.5</v>
      </c>
      <c r="T1233" s="95">
        <v>23497.5</v>
      </c>
      <c r="U1233" s="67" t="s">
        <v>204</v>
      </c>
      <c r="V1233" s="91" t="s">
        <v>315</v>
      </c>
    </row>
    <row r="1234" spans="1:22" hidden="1">
      <c r="A1234" s="84">
        <v>1228</v>
      </c>
      <c r="B1234" s="84" t="s">
        <v>1555</v>
      </c>
      <c r="C1234" s="84" t="s">
        <v>1567</v>
      </c>
      <c r="D1234" s="84" t="s">
        <v>1568</v>
      </c>
      <c r="E1234" s="86" t="s">
        <v>972</v>
      </c>
      <c r="F1234" s="87">
        <v>45505</v>
      </c>
      <c r="G1234" s="87">
        <v>45689</v>
      </c>
      <c r="H1234" s="95">
        <v>13000</v>
      </c>
      <c r="I1234" s="94">
        <v>0</v>
      </c>
      <c r="J1234" s="88">
        <v>25</v>
      </c>
      <c r="K1234" s="68">
        <f t="shared" si="140"/>
        <v>373.1</v>
      </c>
      <c r="L1234" s="66">
        <f t="shared" si="134"/>
        <v>922.99999999999989</v>
      </c>
      <c r="M1234" s="66">
        <f t="shared" si="135"/>
        <v>169</v>
      </c>
      <c r="N1234" s="68">
        <f t="shared" si="136"/>
        <v>395.2</v>
      </c>
      <c r="O1234" s="66">
        <f t="shared" si="137"/>
        <v>921.7</v>
      </c>
      <c r="P1234" s="93"/>
      <c r="Q1234" s="66">
        <f t="shared" si="138"/>
        <v>2782</v>
      </c>
      <c r="R1234" s="94">
        <v>793.3</v>
      </c>
      <c r="S1234" s="66">
        <f t="shared" si="139"/>
        <v>2013.7</v>
      </c>
      <c r="T1234" s="95">
        <v>12206.7</v>
      </c>
      <c r="U1234" s="67" t="s">
        <v>204</v>
      </c>
      <c r="V1234" s="91" t="s">
        <v>316</v>
      </c>
    </row>
    <row r="1235" spans="1:22" hidden="1">
      <c r="A1235" s="84">
        <v>1229</v>
      </c>
      <c r="B1235" s="84" t="s">
        <v>1611</v>
      </c>
      <c r="C1235" s="84" t="s">
        <v>1110</v>
      </c>
      <c r="D1235" s="84" t="s">
        <v>227</v>
      </c>
      <c r="E1235" s="86" t="s">
        <v>972</v>
      </c>
      <c r="F1235" s="87">
        <v>45444</v>
      </c>
      <c r="G1235" s="87">
        <v>45627</v>
      </c>
      <c r="H1235" s="95">
        <v>25000</v>
      </c>
      <c r="I1235" s="94">
        <v>0</v>
      </c>
      <c r="J1235" s="88">
        <v>25</v>
      </c>
      <c r="K1235" s="68">
        <f t="shared" si="140"/>
        <v>717.5</v>
      </c>
      <c r="L1235" s="66">
        <f t="shared" si="134"/>
        <v>1774.9999999999998</v>
      </c>
      <c r="M1235" s="66">
        <f t="shared" si="135"/>
        <v>325</v>
      </c>
      <c r="N1235" s="68">
        <f t="shared" si="136"/>
        <v>760</v>
      </c>
      <c r="O1235" s="66">
        <f t="shared" si="137"/>
        <v>1772.5000000000002</v>
      </c>
      <c r="P1235" s="93"/>
      <c r="Q1235" s="66">
        <f t="shared" si="138"/>
        <v>5350</v>
      </c>
      <c r="R1235" s="95">
        <v>1502.5</v>
      </c>
      <c r="S1235" s="66">
        <f t="shared" si="139"/>
        <v>3872.5</v>
      </c>
      <c r="T1235" s="95">
        <v>23497.5</v>
      </c>
      <c r="U1235" s="67" t="s">
        <v>204</v>
      </c>
      <c r="V1235" s="91" t="s">
        <v>316</v>
      </c>
    </row>
    <row r="1236" spans="1:22" hidden="1">
      <c r="A1236" s="84">
        <v>1230</v>
      </c>
      <c r="B1236" s="84" t="s">
        <v>1556</v>
      </c>
      <c r="C1236" s="84" t="s">
        <v>1567</v>
      </c>
      <c r="D1236" s="84" t="s">
        <v>1568</v>
      </c>
      <c r="E1236" s="86" t="s">
        <v>972</v>
      </c>
      <c r="F1236" s="87">
        <v>45505</v>
      </c>
      <c r="G1236" s="87">
        <v>45689</v>
      </c>
      <c r="H1236" s="95">
        <v>13000</v>
      </c>
      <c r="I1236" s="94">
        <v>0</v>
      </c>
      <c r="J1236" s="88">
        <v>25</v>
      </c>
      <c r="K1236" s="68">
        <f t="shared" si="140"/>
        <v>373.1</v>
      </c>
      <c r="L1236" s="66">
        <f t="shared" si="134"/>
        <v>922.99999999999989</v>
      </c>
      <c r="M1236" s="66">
        <f t="shared" si="135"/>
        <v>169</v>
      </c>
      <c r="N1236" s="68">
        <f t="shared" si="136"/>
        <v>395.2</v>
      </c>
      <c r="O1236" s="66">
        <f t="shared" si="137"/>
        <v>921.7</v>
      </c>
      <c r="P1236" s="93"/>
      <c r="Q1236" s="66">
        <f t="shared" si="138"/>
        <v>2782</v>
      </c>
      <c r="R1236" s="94">
        <v>793.3</v>
      </c>
      <c r="S1236" s="66">
        <f t="shared" si="139"/>
        <v>2013.7</v>
      </c>
      <c r="T1236" s="95">
        <v>12206.7</v>
      </c>
      <c r="U1236" s="67" t="s">
        <v>204</v>
      </c>
      <c r="V1236" s="91" t="s">
        <v>316</v>
      </c>
    </row>
    <row r="1237" spans="1:22" hidden="1">
      <c r="A1237" s="84">
        <v>1231</v>
      </c>
      <c r="B1237" s="84" t="s">
        <v>1405</v>
      </c>
      <c r="C1237" s="84" t="s">
        <v>1418</v>
      </c>
      <c r="D1237" s="84" t="s">
        <v>725</v>
      </c>
      <c r="E1237" s="86" t="s">
        <v>972</v>
      </c>
      <c r="F1237" s="87">
        <v>45383</v>
      </c>
      <c r="G1237" s="87">
        <v>45597</v>
      </c>
      <c r="H1237" s="95">
        <v>10000</v>
      </c>
      <c r="I1237" s="94">
        <v>0</v>
      </c>
      <c r="J1237" s="88">
        <v>25</v>
      </c>
      <c r="K1237" s="68">
        <f t="shared" si="140"/>
        <v>287</v>
      </c>
      <c r="L1237" s="66">
        <f t="shared" si="134"/>
        <v>709.99999999999989</v>
      </c>
      <c r="M1237" s="66">
        <f t="shared" si="135"/>
        <v>130</v>
      </c>
      <c r="N1237" s="68">
        <f t="shared" si="136"/>
        <v>304</v>
      </c>
      <c r="O1237" s="66">
        <f t="shared" si="137"/>
        <v>709</v>
      </c>
      <c r="P1237" s="93"/>
      <c r="Q1237" s="66">
        <f t="shared" si="138"/>
        <v>2140</v>
      </c>
      <c r="R1237" s="94">
        <v>616</v>
      </c>
      <c r="S1237" s="66">
        <f t="shared" si="139"/>
        <v>1549</v>
      </c>
      <c r="T1237" s="95">
        <v>9384</v>
      </c>
      <c r="U1237" s="67" t="s">
        <v>204</v>
      </c>
      <c r="V1237" s="91" t="s">
        <v>315</v>
      </c>
    </row>
    <row r="1238" spans="1:22" hidden="1">
      <c r="A1238" s="84">
        <v>1232</v>
      </c>
      <c r="B1238" s="84" t="s">
        <v>1557</v>
      </c>
      <c r="C1238" s="84" t="s">
        <v>1567</v>
      </c>
      <c r="D1238" s="84" t="s">
        <v>1568</v>
      </c>
      <c r="E1238" s="86" t="s">
        <v>972</v>
      </c>
      <c r="F1238" s="87">
        <v>45505</v>
      </c>
      <c r="G1238" s="87">
        <v>45689</v>
      </c>
      <c r="H1238" s="95">
        <v>13000</v>
      </c>
      <c r="I1238" s="94">
        <v>0</v>
      </c>
      <c r="J1238" s="88">
        <v>25</v>
      </c>
      <c r="K1238" s="68">
        <f t="shared" si="140"/>
        <v>373.1</v>
      </c>
      <c r="L1238" s="66">
        <f t="shared" si="134"/>
        <v>922.99999999999989</v>
      </c>
      <c r="M1238" s="66">
        <f t="shared" si="135"/>
        <v>169</v>
      </c>
      <c r="N1238" s="68">
        <f t="shared" si="136"/>
        <v>395.2</v>
      </c>
      <c r="O1238" s="66">
        <f t="shared" si="137"/>
        <v>921.7</v>
      </c>
      <c r="P1238" s="93"/>
      <c r="Q1238" s="66">
        <f t="shared" si="138"/>
        <v>2782</v>
      </c>
      <c r="R1238" s="94">
        <v>793.3</v>
      </c>
      <c r="S1238" s="66">
        <f t="shared" si="139"/>
        <v>2013.7</v>
      </c>
      <c r="T1238" s="95">
        <v>12206.7</v>
      </c>
      <c r="U1238" s="67" t="s">
        <v>204</v>
      </c>
      <c r="V1238" s="91" t="s">
        <v>316</v>
      </c>
    </row>
    <row r="1239" spans="1:22" hidden="1">
      <c r="A1239" s="84">
        <v>1233</v>
      </c>
      <c r="B1239" s="84" t="s">
        <v>1444</v>
      </c>
      <c r="C1239" s="84" t="s">
        <v>8</v>
      </c>
      <c r="D1239" s="84" t="s">
        <v>659</v>
      </c>
      <c r="E1239" s="86" t="s">
        <v>972</v>
      </c>
      <c r="F1239" s="87">
        <v>45444</v>
      </c>
      <c r="G1239" s="87">
        <v>45627</v>
      </c>
      <c r="H1239" s="95">
        <v>15000</v>
      </c>
      <c r="I1239" s="94">
        <v>0</v>
      </c>
      <c r="J1239" s="88">
        <v>25</v>
      </c>
      <c r="K1239" s="68">
        <f t="shared" si="140"/>
        <v>430.5</v>
      </c>
      <c r="L1239" s="66">
        <f t="shared" si="134"/>
        <v>1065</v>
      </c>
      <c r="M1239" s="66">
        <f t="shared" si="135"/>
        <v>195</v>
      </c>
      <c r="N1239" s="68">
        <f t="shared" si="136"/>
        <v>456</v>
      </c>
      <c r="O1239" s="66">
        <f t="shared" si="137"/>
        <v>1063.5</v>
      </c>
      <c r="P1239" s="93"/>
      <c r="Q1239" s="66">
        <f t="shared" si="138"/>
        <v>3210</v>
      </c>
      <c r="R1239" s="94">
        <v>911.5</v>
      </c>
      <c r="S1239" s="66">
        <f t="shared" si="139"/>
        <v>2323.5</v>
      </c>
      <c r="T1239" s="95">
        <v>14088.5</v>
      </c>
      <c r="U1239" s="67" t="s">
        <v>204</v>
      </c>
      <c r="V1239" s="91" t="s">
        <v>316</v>
      </c>
    </row>
    <row r="1240" spans="1:22" ht="20.25" hidden="1" customHeight="1">
      <c r="A1240" s="84">
        <v>1234</v>
      </c>
      <c r="B1240" s="84" t="s">
        <v>1558</v>
      </c>
      <c r="C1240" s="84" t="s">
        <v>1567</v>
      </c>
      <c r="D1240" s="84" t="s">
        <v>1568</v>
      </c>
      <c r="E1240" s="86" t="s">
        <v>972</v>
      </c>
      <c r="F1240" s="87">
        <v>45505</v>
      </c>
      <c r="G1240" s="87">
        <v>45689</v>
      </c>
      <c r="H1240" s="95">
        <v>13000</v>
      </c>
      <c r="I1240" s="94">
        <v>0</v>
      </c>
      <c r="J1240" s="88">
        <v>25</v>
      </c>
      <c r="K1240" s="68">
        <f t="shared" si="140"/>
        <v>373.1</v>
      </c>
      <c r="L1240" s="66">
        <f t="shared" si="134"/>
        <v>922.99999999999989</v>
      </c>
      <c r="M1240" s="66">
        <f t="shared" si="135"/>
        <v>169</v>
      </c>
      <c r="N1240" s="68">
        <f t="shared" si="136"/>
        <v>395.2</v>
      </c>
      <c r="O1240" s="66">
        <f t="shared" si="137"/>
        <v>921.7</v>
      </c>
      <c r="P1240" s="93"/>
      <c r="Q1240" s="66">
        <f t="shared" si="138"/>
        <v>2782</v>
      </c>
      <c r="R1240" s="94">
        <v>793.3</v>
      </c>
      <c r="S1240" s="66">
        <f t="shared" si="139"/>
        <v>2013.7</v>
      </c>
      <c r="T1240" s="95">
        <v>12206.7</v>
      </c>
      <c r="U1240" s="67" t="s">
        <v>204</v>
      </c>
      <c r="V1240" s="91" t="s">
        <v>316</v>
      </c>
    </row>
    <row r="1241" spans="1:22" ht="21" hidden="1" customHeight="1">
      <c r="A1241" s="84">
        <v>1235</v>
      </c>
      <c r="B1241" s="84" t="s">
        <v>1559</v>
      </c>
      <c r="C1241" s="84" t="s">
        <v>1567</v>
      </c>
      <c r="D1241" s="84" t="s">
        <v>1568</v>
      </c>
      <c r="E1241" s="86" t="s">
        <v>972</v>
      </c>
      <c r="F1241" s="87">
        <v>45505</v>
      </c>
      <c r="G1241" s="87">
        <v>45689</v>
      </c>
      <c r="H1241" s="95">
        <v>13000</v>
      </c>
      <c r="I1241" s="94">
        <v>0</v>
      </c>
      <c r="J1241" s="88">
        <v>25</v>
      </c>
      <c r="K1241" s="68">
        <f t="shared" si="140"/>
        <v>373.1</v>
      </c>
      <c r="L1241" s="66">
        <f t="shared" si="134"/>
        <v>922.99999999999989</v>
      </c>
      <c r="M1241" s="66">
        <f t="shared" si="135"/>
        <v>169</v>
      </c>
      <c r="N1241" s="68">
        <f t="shared" si="136"/>
        <v>395.2</v>
      </c>
      <c r="O1241" s="66">
        <f t="shared" si="137"/>
        <v>921.7</v>
      </c>
      <c r="P1241" s="93"/>
      <c r="Q1241" s="66">
        <f t="shared" si="138"/>
        <v>2782</v>
      </c>
      <c r="R1241" s="94">
        <v>793.3</v>
      </c>
      <c r="S1241" s="66">
        <f t="shared" si="139"/>
        <v>2013.7</v>
      </c>
      <c r="T1241" s="95">
        <v>12206.7</v>
      </c>
      <c r="U1241" s="67" t="s">
        <v>204</v>
      </c>
      <c r="V1241" s="91" t="s">
        <v>316</v>
      </c>
    </row>
    <row r="1242" spans="1:22" ht="19.5" hidden="1" customHeight="1">
      <c r="A1242" s="84">
        <v>1236</v>
      </c>
      <c r="B1242" s="84" t="s">
        <v>481</v>
      </c>
      <c r="C1242" s="84" t="s">
        <v>302</v>
      </c>
      <c r="D1242" s="84" t="s">
        <v>244</v>
      </c>
      <c r="E1242" s="86" t="s">
        <v>925</v>
      </c>
      <c r="F1242" s="87">
        <v>45474</v>
      </c>
      <c r="G1242" s="87">
        <v>45809</v>
      </c>
      <c r="H1242" s="95">
        <v>46000</v>
      </c>
      <c r="I1242" s="95">
        <v>1289.46</v>
      </c>
      <c r="J1242" s="88">
        <v>25</v>
      </c>
      <c r="K1242" s="68">
        <f t="shared" si="140"/>
        <v>1320.2</v>
      </c>
      <c r="L1242" s="66">
        <f t="shared" si="134"/>
        <v>3265.9999999999995</v>
      </c>
      <c r="M1242" s="66">
        <f t="shared" si="135"/>
        <v>598</v>
      </c>
      <c r="N1242" s="68">
        <f t="shared" si="136"/>
        <v>1398.4</v>
      </c>
      <c r="O1242" s="66">
        <f t="shared" si="137"/>
        <v>3261.4</v>
      </c>
      <c r="P1242" s="93"/>
      <c r="Q1242" s="66">
        <f t="shared" si="138"/>
        <v>9844</v>
      </c>
      <c r="R1242" s="95">
        <v>4033.06</v>
      </c>
      <c r="S1242" s="66">
        <f t="shared" si="139"/>
        <v>7125.4</v>
      </c>
      <c r="T1242" s="95">
        <v>41966.94</v>
      </c>
      <c r="U1242" s="67" t="s">
        <v>204</v>
      </c>
      <c r="V1242" s="91" t="s">
        <v>315</v>
      </c>
    </row>
    <row r="1243" spans="1:22" ht="21" hidden="1" customHeight="1">
      <c r="A1243" s="84">
        <v>1237</v>
      </c>
      <c r="B1243" s="84" t="s">
        <v>1612</v>
      </c>
      <c r="C1243" s="84" t="s">
        <v>1110</v>
      </c>
      <c r="D1243" s="84" t="s">
        <v>227</v>
      </c>
      <c r="E1243" s="86" t="s">
        <v>972</v>
      </c>
      <c r="F1243" s="87">
        <v>45444</v>
      </c>
      <c r="G1243" s="87">
        <v>45627</v>
      </c>
      <c r="H1243" s="95">
        <v>25000</v>
      </c>
      <c r="I1243" s="94">
        <v>0</v>
      </c>
      <c r="J1243" s="88">
        <v>25</v>
      </c>
      <c r="K1243" s="68">
        <f t="shared" si="140"/>
        <v>717.5</v>
      </c>
      <c r="L1243" s="66">
        <f t="shared" si="134"/>
        <v>1774.9999999999998</v>
      </c>
      <c r="M1243" s="66">
        <f t="shared" si="135"/>
        <v>325</v>
      </c>
      <c r="N1243" s="68">
        <f t="shared" si="136"/>
        <v>760</v>
      </c>
      <c r="O1243" s="66">
        <f t="shared" si="137"/>
        <v>1772.5000000000002</v>
      </c>
      <c r="P1243" s="93"/>
      <c r="Q1243" s="66">
        <f t="shared" si="138"/>
        <v>5350</v>
      </c>
      <c r="R1243" s="95">
        <v>1502.5</v>
      </c>
      <c r="S1243" s="66">
        <f t="shared" si="139"/>
        <v>3872.5</v>
      </c>
      <c r="T1243" s="95">
        <v>23497.5</v>
      </c>
      <c r="U1243" s="67" t="s">
        <v>204</v>
      </c>
      <c r="V1243" s="91" t="s">
        <v>316</v>
      </c>
    </row>
    <row r="1244" spans="1:22" ht="18" hidden="1" customHeight="1">
      <c r="A1244" s="84">
        <v>1238</v>
      </c>
      <c r="B1244" s="84" t="s">
        <v>1560</v>
      </c>
      <c r="C1244" s="84" t="s">
        <v>1567</v>
      </c>
      <c r="D1244" s="84" t="s">
        <v>1568</v>
      </c>
      <c r="E1244" s="86" t="s">
        <v>972</v>
      </c>
      <c r="F1244" s="87">
        <v>45505</v>
      </c>
      <c r="G1244" s="87">
        <v>45689</v>
      </c>
      <c r="H1244" s="95">
        <v>13000</v>
      </c>
      <c r="I1244" s="94">
        <v>0</v>
      </c>
      <c r="J1244" s="88">
        <v>25</v>
      </c>
      <c r="K1244" s="68">
        <f t="shared" si="140"/>
        <v>373.1</v>
      </c>
      <c r="L1244" s="66">
        <f t="shared" si="134"/>
        <v>922.99999999999989</v>
      </c>
      <c r="M1244" s="66">
        <f t="shared" si="135"/>
        <v>169</v>
      </c>
      <c r="N1244" s="68">
        <f t="shared" si="136"/>
        <v>395.2</v>
      </c>
      <c r="O1244" s="66">
        <f t="shared" si="137"/>
        <v>921.7</v>
      </c>
      <c r="P1244" s="93"/>
      <c r="Q1244" s="66">
        <f t="shared" si="138"/>
        <v>2782</v>
      </c>
      <c r="R1244" s="94">
        <v>793.3</v>
      </c>
      <c r="S1244" s="66">
        <f t="shared" si="139"/>
        <v>2013.7</v>
      </c>
      <c r="T1244" s="95">
        <v>12206.7</v>
      </c>
      <c r="U1244" s="67" t="s">
        <v>204</v>
      </c>
      <c r="V1244" s="91" t="s">
        <v>316</v>
      </c>
    </row>
    <row r="1245" spans="1:22" ht="18" hidden="1" customHeight="1">
      <c r="A1245" s="84">
        <v>1239</v>
      </c>
      <c r="B1245" s="84" t="s">
        <v>1130</v>
      </c>
      <c r="C1245" s="84" t="s">
        <v>8</v>
      </c>
      <c r="D1245" s="84" t="s">
        <v>227</v>
      </c>
      <c r="E1245" s="86" t="s">
        <v>972</v>
      </c>
      <c r="F1245" s="87">
        <v>45474</v>
      </c>
      <c r="G1245" s="87">
        <v>45809</v>
      </c>
      <c r="H1245" s="95">
        <v>20000</v>
      </c>
      <c r="I1245" s="94">
        <v>0</v>
      </c>
      <c r="J1245" s="88">
        <v>25</v>
      </c>
      <c r="K1245" s="68">
        <f t="shared" si="140"/>
        <v>574</v>
      </c>
      <c r="L1245" s="66">
        <f t="shared" si="134"/>
        <v>1419.9999999999998</v>
      </c>
      <c r="M1245" s="66">
        <f t="shared" si="135"/>
        <v>260</v>
      </c>
      <c r="N1245" s="68">
        <f t="shared" si="136"/>
        <v>608</v>
      </c>
      <c r="O1245" s="66">
        <f t="shared" si="137"/>
        <v>1418</v>
      </c>
      <c r="P1245" s="93"/>
      <c r="Q1245" s="66">
        <f t="shared" si="138"/>
        <v>4280</v>
      </c>
      <c r="R1245" s="95">
        <v>1207</v>
      </c>
      <c r="S1245" s="66">
        <f t="shared" si="139"/>
        <v>3098</v>
      </c>
      <c r="T1245" s="95">
        <v>18793</v>
      </c>
      <c r="U1245" s="67" t="s">
        <v>204</v>
      </c>
      <c r="V1245" s="91" t="s">
        <v>315</v>
      </c>
    </row>
    <row r="1246" spans="1:22" hidden="1">
      <c r="A1246" s="84">
        <v>1240</v>
      </c>
      <c r="B1246" s="84" t="s">
        <v>1406</v>
      </c>
      <c r="C1246" s="84" t="s">
        <v>1418</v>
      </c>
      <c r="D1246" s="84" t="s">
        <v>725</v>
      </c>
      <c r="E1246" s="86" t="s">
        <v>972</v>
      </c>
      <c r="F1246" s="87">
        <v>45444</v>
      </c>
      <c r="G1246" s="87">
        <v>45627</v>
      </c>
      <c r="H1246" s="95">
        <v>15000</v>
      </c>
      <c r="I1246" s="94">
        <v>0</v>
      </c>
      <c r="J1246" s="88">
        <v>25</v>
      </c>
      <c r="K1246" s="68">
        <f t="shared" si="140"/>
        <v>430.5</v>
      </c>
      <c r="L1246" s="66">
        <f t="shared" si="134"/>
        <v>1065</v>
      </c>
      <c r="M1246" s="66">
        <f t="shared" si="135"/>
        <v>195</v>
      </c>
      <c r="N1246" s="68">
        <f t="shared" si="136"/>
        <v>456</v>
      </c>
      <c r="O1246" s="66">
        <f t="shared" si="137"/>
        <v>1063.5</v>
      </c>
      <c r="P1246" s="93"/>
      <c r="Q1246" s="66">
        <f t="shared" si="138"/>
        <v>3210</v>
      </c>
      <c r="R1246" s="95">
        <v>1411.5</v>
      </c>
      <c r="S1246" s="66">
        <f t="shared" si="139"/>
        <v>2323.5</v>
      </c>
      <c r="T1246" s="95">
        <v>13588.5</v>
      </c>
      <c r="U1246" s="67" t="s">
        <v>204</v>
      </c>
      <c r="V1246" s="91" t="s">
        <v>316</v>
      </c>
    </row>
    <row r="1247" spans="1:22" ht="19.5" hidden="1" customHeight="1">
      <c r="A1247" s="84">
        <v>1241</v>
      </c>
      <c r="B1247" s="84" t="s">
        <v>1561</v>
      </c>
      <c r="C1247" s="84" t="s">
        <v>1567</v>
      </c>
      <c r="D1247" s="84" t="s">
        <v>1568</v>
      </c>
      <c r="E1247" s="86" t="s">
        <v>972</v>
      </c>
      <c r="F1247" s="87">
        <v>45505</v>
      </c>
      <c r="G1247" s="87">
        <v>45689</v>
      </c>
      <c r="H1247" s="95">
        <v>13000</v>
      </c>
      <c r="I1247" s="94">
        <v>0</v>
      </c>
      <c r="J1247" s="88">
        <v>25</v>
      </c>
      <c r="K1247" s="68">
        <f t="shared" si="140"/>
        <v>373.1</v>
      </c>
      <c r="L1247" s="66">
        <f t="shared" si="134"/>
        <v>922.99999999999989</v>
      </c>
      <c r="M1247" s="66">
        <f t="shared" si="135"/>
        <v>169</v>
      </c>
      <c r="N1247" s="68">
        <f t="shared" si="136"/>
        <v>395.2</v>
      </c>
      <c r="O1247" s="66">
        <f t="shared" si="137"/>
        <v>921.7</v>
      </c>
      <c r="P1247" s="93"/>
      <c r="Q1247" s="66">
        <f t="shared" si="138"/>
        <v>2782</v>
      </c>
      <c r="R1247" s="94">
        <v>793.3</v>
      </c>
      <c r="S1247" s="66">
        <f t="shared" si="139"/>
        <v>2013.7</v>
      </c>
      <c r="T1247" s="95">
        <v>12206.7</v>
      </c>
      <c r="U1247" s="67" t="s">
        <v>204</v>
      </c>
      <c r="V1247" s="91" t="s">
        <v>315</v>
      </c>
    </row>
    <row r="1248" spans="1:22" ht="19.5" hidden="1" customHeight="1">
      <c r="A1248" s="84">
        <v>1242</v>
      </c>
      <c r="B1248" s="84" t="s">
        <v>753</v>
      </c>
      <c r="C1248" s="84" t="s">
        <v>26</v>
      </c>
      <c r="D1248" s="84" t="s">
        <v>658</v>
      </c>
      <c r="E1248" s="86" t="s">
        <v>925</v>
      </c>
      <c r="F1248" s="87">
        <v>45474</v>
      </c>
      <c r="G1248" s="87">
        <v>45809</v>
      </c>
      <c r="H1248" s="95">
        <v>20000</v>
      </c>
      <c r="I1248" s="94">
        <v>0</v>
      </c>
      <c r="J1248" s="88">
        <v>25</v>
      </c>
      <c r="K1248" s="68">
        <f t="shared" si="140"/>
        <v>574</v>
      </c>
      <c r="L1248" s="66">
        <f t="shared" si="134"/>
        <v>1419.9999999999998</v>
      </c>
      <c r="M1248" s="66">
        <f t="shared" si="135"/>
        <v>260</v>
      </c>
      <c r="N1248" s="68">
        <f t="shared" si="136"/>
        <v>608</v>
      </c>
      <c r="O1248" s="66">
        <f t="shared" si="137"/>
        <v>1418</v>
      </c>
      <c r="P1248" s="93"/>
      <c r="Q1248" s="66">
        <f t="shared" si="138"/>
        <v>4280</v>
      </c>
      <c r="R1248" s="95">
        <v>1307</v>
      </c>
      <c r="S1248" s="66">
        <f t="shared" si="139"/>
        <v>3098</v>
      </c>
      <c r="T1248" s="95">
        <v>18693</v>
      </c>
      <c r="U1248" s="67" t="s">
        <v>204</v>
      </c>
      <c r="V1248" s="91" t="s">
        <v>316</v>
      </c>
    </row>
    <row r="1249" spans="1:22" hidden="1">
      <c r="A1249" s="84">
        <v>1243</v>
      </c>
      <c r="B1249" s="84" t="s">
        <v>1407</v>
      </c>
      <c r="C1249" s="84" t="s">
        <v>8</v>
      </c>
      <c r="D1249" s="84" t="s">
        <v>992</v>
      </c>
      <c r="E1249" s="86" t="s">
        <v>972</v>
      </c>
      <c r="F1249" s="87">
        <v>45413</v>
      </c>
      <c r="G1249" s="87">
        <v>45597</v>
      </c>
      <c r="H1249" s="95">
        <v>15000</v>
      </c>
      <c r="I1249" s="94">
        <v>0</v>
      </c>
      <c r="J1249" s="88">
        <v>25</v>
      </c>
      <c r="K1249" s="68">
        <f t="shared" si="140"/>
        <v>430.5</v>
      </c>
      <c r="L1249" s="66">
        <f t="shared" si="134"/>
        <v>1065</v>
      </c>
      <c r="M1249" s="66">
        <f t="shared" si="135"/>
        <v>195</v>
      </c>
      <c r="N1249" s="68">
        <f t="shared" si="136"/>
        <v>456</v>
      </c>
      <c r="O1249" s="66">
        <f t="shared" si="137"/>
        <v>1063.5</v>
      </c>
      <c r="P1249" s="93"/>
      <c r="Q1249" s="66">
        <f t="shared" si="138"/>
        <v>3210</v>
      </c>
      <c r="R1249" s="94">
        <v>911.5</v>
      </c>
      <c r="S1249" s="66">
        <f t="shared" si="139"/>
        <v>2323.5</v>
      </c>
      <c r="T1249" s="95">
        <v>14088.5</v>
      </c>
      <c r="U1249" s="67" t="s">
        <v>204</v>
      </c>
      <c r="V1249" s="91" t="s">
        <v>315</v>
      </c>
    </row>
    <row r="1250" spans="1:22" ht="18.75" hidden="1" customHeight="1">
      <c r="A1250" s="84">
        <v>1244</v>
      </c>
      <c r="B1250" s="84" t="s">
        <v>539</v>
      </c>
      <c r="C1250" s="84" t="s">
        <v>543</v>
      </c>
      <c r="D1250" s="84" t="s">
        <v>206</v>
      </c>
      <c r="E1250" s="86" t="s">
        <v>925</v>
      </c>
      <c r="F1250" s="87">
        <v>45474</v>
      </c>
      <c r="G1250" s="87">
        <v>45809</v>
      </c>
      <c r="H1250" s="95">
        <v>35000</v>
      </c>
      <c r="I1250" s="94">
        <v>0</v>
      </c>
      <c r="J1250" s="88">
        <v>25</v>
      </c>
      <c r="K1250" s="68">
        <f t="shared" si="140"/>
        <v>1004.5</v>
      </c>
      <c r="L1250" s="66">
        <f t="shared" si="134"/>
        <v>2485</v>
      </c>
      <c r="M1250" s="66">
        <f t="shared" si="135"/>
        <v>455</v>
      </c>
      <c r="N1250" s="68">
        <f t="shared" si="136"/>
        <v>1064</v>
      </c>
      <c r="O1250" s="66">
        <f t="shared" si="137"/>
        <v>2481.5</v>
      </c>
      <c r="P1250" s="93"/>
      <c r="Q1250" s="66">
        <f t="shared" si="138"/>
        <v>7490</v>
      </c>
      <c r="R1250" s="95">
        <v>2093.5</v>
      </c>
      <c r="S1250" s="66">
        <f t="shared" si="139"/>
        <v>5421.5</v>
      </c>
      <c r="T1250" s="95">
        <v>32906.5</v>
      </c>
      <c r="U1250" s="67" t="s">
        <v>204</v>
      </c>
      <c r="V1250" s="91" t="s">
        <v>316</v>
      </c>
    </row>
    <row r="1251" spans="1:22" ht="17.25" hidden="1" customHeight="1">
      <c r="A1251" s="84">
        <v>1245</v>
      </c>
      <c r="B1251" s="84" t="s">
        <v>318</v>
      </c>
      <c r="C1251" s="84" t="s">
        <v>87</v>
      </c>
      <c r="D1251" s="84" t="s">
        <v>866</v>
      </c>
      <c r="E1251" s="86" t="s">
        <v>925</v>
      </c>
      <c r="F1251" s="87">
        <v>45383</v>
      </c>
      <c r="G1251" s="87">
        <v>45597</v>
      </c>
      <c r="H1251" s="95">
        <v>40000</v>
      </c>
      <c r="I1251" s="94">
        <v>185.33</v>
      </c>
      <c r="J1251" s="88">
        <v>25</v>
      </c>
      <c r="K1251" s="68">
        <f t="shared" si="140"/>
        <v>1148</v>
      </c>
      <c r="L1251" s="66">
        <f t="shared" si="134"/>
        <v>2839.9999999999995</v>
      </c>
      <c r="M1251" s="66">
        <f t="shared" si="135"/>
        <v>520</v>
      </c>
      <c r="N1251" s="68">
        <f t="shared" si="136"/>
        <v>1216</v>
      </c>
      <c r="O1251" s="66">
        <f t="shared" si="137"/>
        <v>2836</v>
      </c>
      <c r="P1251" s="93"/>
      <c r="Q1251" s="66">
        <f t="shared" si="138"/>
        <v>8560</v>
      </c>
      <c r="R1251" s="95">
        <v>4389.79</v>
      </c>
      <c r="S1251" s="66">
        <f t="shared" si="139"/>
        <v>6196</v>
      </c>
      <c r="T1251" s="95">
        <v>35610.21</v>
      </c>
      <c r="U1251" s="67" t="s">
        <v>204</v>
      </c>
      <c r="V1251" s="91" t="s">
        <v>315</v>
      </c>
    </row>
    <row r="1252" spans="1:22" ht="18.75" hidden="1" customHeight="1">
      <c r="A1252" s="84">
        <v>1246</v>
      </c>
      <c r="B1252" s="84" t="s">
        <v>31</v>
      </c>
      <c r="C1252" s="84" t="s">
        <v>6</v>
      </c>
      <c r="D1252" s="84" t="s">
        <v>865</v>
      </c>
      <c r="E1252" s="86" t="s">
        <v>925</v>
      </c>
      <c r="F1252" s="87">
        <v>45383</v>
      </c>
      <c r="G1252" s="87">
        <v>45597</v>
      </c>
      <c r="H1252" s="95">
        <v>120000</v>
      </c>
      <c r="I1252" s="95">
        <v>16381</v>
      </c>
      <c r="J1252" s="88">
        <v>25</v>
      </c>
      <c r="K1252" s="68">
        <f t="shared" si="140"/>
        <v>3444</v>
      </c>
      <c r="L1252" s="66">
        <f t="shared" si="134"/>
        <v>8520</v>
      </c>
      <c r="M1252" s="66">
        <f t="shared" si="135"/>
        <v>1560</v>
      </c>
      <c r="N1252" s="68">
        <f t="shared" si="136"/>
        <v>3648</v>
      </c>
      <c r="O1252" s="66">
        <f t="shared" si="137"/>
        <v>8508</v>
      </c>
      <c r="P1252" s="93"/>
      <c r="Q1252" s="66">
        <f t="shared" si="138"/>
        <v>25680</v>
      </c>
      <c r="R1252" s="95">
        <v>25313.46</v>
      </c>
      <c r="S1252" s="66">
        <f t="shared" si="139"/>
        <v>18588</v>
      </c>
      <c r="T1252" s="95">
        <v>94686.54</v>
      </c>
      <c r="U1252" s="67" t="s">
        <v>204</v>
      </c>
      <c r="V1252" s="91" t="s">
        <v>316</v>
      </c>
    </row>
    <row r="1253" spans="1:22" ht="17.25" hidden="1" customHeight="1">
      <c r="A1253" s="84">
        <v>1247</v>
      </c>
      <c r="B1253" s="84" t="s">
        <v>1408</v>
      </c>
      <c r="C1253" s="84" t="s">
        <v>8</v>
      </c>
      <c r="D1253" s="84" t="s">
        <v>992</v>
      </c>
      <c r="E1253" s="86" t="s">
        <v>972</v>
      </c>
      <c r="F1253" s="87">
        <v>45383</v>
      </c>
      <c r="G1253" s="87">
        <v>45597</v>
      </c>
      <c r="H1253" s="95">
        <v>10000</v>
      </c>
      <c r="I1253" s="94">
        <v>0</v>
      </c>
      <c r="J1253" s="88">
        <v>25</v>
      </c>
      <c r="K1253" s="68">
        <f t="shared" si="140"/>
        <v>287</v>
      </c>
      <c r="L1253" s="66">
        <f t="shared" si="134"/>
        <v>709.99999999999989</v>
      </c>
      <c r="M1253" s="66">
        <f t="shared" si="135"/>
        <v>130</v>
      </c>
      <c r="N1253" s="68">
        <f t="shared" si="136"/>
        <v>304</v>
      </c>
      <c r="O1253" s="66">
        <f t="shared" si="137"/>
        <v>709</v>
      </c>
      <c r="P1253" s="93"/>
      <c r="Q1253" s="66">
        <f t="shared" si="138"/>
        <v>2140</v>
      </c>
      <c r="R1253" s="94">
        <v>616</v>
      </c>
      <c r="S1253" s="66">
        <f t="shared" si="139"/>
        <v>1549</v>
      </c>
      <c r="T1253" s="95">
        <v>9384</v>
      </c>
      <c r="U1253" s="67" t="s">
        <v>204</v>
      </c>
      <c r="V1253" s="91" t="s">
        <v>316</v>
      </c>
    </row>
    <row r="1254" spans="1:22" ht="16.5" hidden="1" customHeight="1">
      <c r="A1254" s="84">
        <v>1248</v>
      </c>
      <c r="B1254" s="84" t="s">
        <v>778</v>
      </c>
      <c r="C1254" s="84" t="s">
        <v>63</v>
      </c>
      <c r="D1254" s="84" t="s">
        <v>860</v>
      </c>
      <c r="E1254" s="86" t="s">
        <v>972</v>
      </c>
      <c r="F1254" s="87">
        <v>45474</v>
      </c>
      <c r="G1254" s="87">
        <v>45809</v>
      </c>
      <c r="H1254" s="95">
        <v>22000</v>
      </c>
      <c r="I1254" s="94">
        <v>0</v>
      </c>
      <c r="J1254" s="88">
        <v>25</v>
      </c>
      <c r="K1254" s="68">
        <f t="shared" si="140"/>
        <v>631.4</v>
      </c>
      <c r="L1254" s="66">
        <f t="shared" si="134"/>
        <v>1561.9999999999998</v>
      </c>
      <c r="M1254" s="66">
        <f t="shared" si="135"/>
        <v>286</v>
      </c>
      <c r="N1254" s="68">
        <f t="shared" si="136"/>
        <v>668.8</v>
      </c>
      <c r="O1254" s="66">
        <f t="shared" si="137"/>
        <v>1559.8000000000002</v>
      </c>
      <c r="P1254" s="93"/>
      <c r="Q1254" s="66">
        <f t="shared" si="138"/>
        <v>4708</v>
      </c>
      <c r="R1254" s="95">
        <v>2012.2</v>
      </c>
      <c r="S1254" s="66">
        <f t="shared" si="139"/>
        <v>3407.8</v>
      </c>
      <c r="T1254" s="95">
        <v>19987.8</v>
      </c>
      <c r="U1254" s="67" t="s">
        <v>204</v>
      </c>
      <c r="V1254" s="91" t="s">
        <v>315</v>
      </c>
    </row>
    <row r="1255" spans="1:22" ht="18.75" hidden="1" customHeight="1">
      <c r="A1255" s="84">
        <v>1249</v>
      </c>
      <c r="B1255" s="84" t="s">
        <v>1172</v>
      </c>
      <c r="C1255" s="84" t="s">
        <v>471</v>
      </c>
      <c r="D1255" s="94" t="s">
        <v>964</v>
      </c>
      <c r="E1255" s="86" t="s">
        <v>925</v>
      </c>
      <c r="F1255" s="87">
        <v>45352</v>
      </c>
      <c r="G1255" s="87">
        <v>45536</v>
      </c>
      <c r="H1255" s="95">
        <v>20000</v>
      </c>
      <c r="I1255" s="94">
        <v>0</v>
      </c>
      <c r="J1255" s="88">
        <v>25</v>
      </c>
      <c r="K1255" s="68">
        <f t="shared" si="140"/>
        <v>574</v>
      </c>
      <c r="L1255" s="66">
        <f t="shared" si="134"/>
        <v>1419.9999999999998</v>
      </c>
      <c r="M1255" s="66">
        <f t="shared" si="135"/>
        <v>260</v>
      </c>
      <c r="N1255" s="68">
        <f t="shared" si="136"/>
        <v>608</v>
      </c>
      <c r="O1255" s="66">
        <f t="shared" si="137"/>
        <v>1418</v>
      </c>
      <c r="P1255" s="93"/>
      <c r="Q1255" s="66">
        <f t="shared" si="138"/>
        <v>4280</v>
      </c>
      <c r="R1255" s="95">
        <v>1207</v>
      </c>
      <c r="S1255" s="66">
        <f t="shared" si="139"/>
        <v>3098</v>
      </c>
      <c r="T1255" s="95">
        <v>18793</v>
      </c>
      <c r="U1255" s="67" t="s">
        <v>204</v>
      </c>
      <c r="V1255" s="91" t="s">
        <v>316</v>
      </c>
    </row>
    <row r="1256" spans="1:22" ht="21" hidden="1" customHeight="1">
      <c r="A1256" s="84">
        <v>1250</v>
      </c>
      <c r="B1256" s="84" t="s">
        <v>952</v>
      </c>
      <c r="C1256" s="84" t="s">
        <v>76</v>
      </c>
      <c r="D1256" s="84" t="s">
        <v>226</v>
      </c>
      <c r="E1256" s="86" t="s">
        <v>925</v>
      </c>
      <c r="F1256" s="87">
        <v>45413</v>
      </c>
      <c r="G1256" s="87">
        <v>45597</v>
      </c>
      <c r="H1256" s="95">
        <v>50000</v>
      </c>
      <c r="I1256" s="95">
        <v>1854</v>
      </c>
      <c r="J1256" s="88">
        <v>25</v>
      </c>
      <c r="K1256" s="68">
        <f t="shared" si="140"/>
        <v>1435</v>
      </c>
      <c r="L1256" s="66">
        <f t="shared" si="134"/>
        <v>3549.9999999999995</v>
      </c>
      <c r="M1256" s="66">
        <f t="shared" si="135"/>
        <v>650</v>
      </c>
      <c r="N1256" s="68">
        <f t="shared" si="136"/>
        <v>1520</v>
      </c>
      <c r="O1256" s="66">
        <f t="shared" si="137"/>
        <v>3545.0000000000005</v>
      </c>
      <c r="P1256" s="93"/>
      <c r="Q1256" s="66">
        <f t="shared" si="138"/>
        <v>10700</v>
      </c>
      <c r="R1256" s="95">
        <v>5684</v>
      </c>
      <c r="S1256" s="66">
        <f t="shared" si="139"/>
        <v>7745</v>
      </c>
      <c r="T1256" s="95">
        <v>44316</v>
      </c>
      <c r="U1256" s="67" t="s">
        <v>204</v>
      </c>
      <c r="V1256" s="91" t="s">
        <v>316</v>
      </c>
    </row>
    <row r="1257" spans="1:22" ht="19.5" hidden="1" customHeight="1">
      <c r="A1257" s="84">
        <v>1251</v>
      </c>
      <c r="B1257" s="84" t="s">
        <v>1409</v>
      </c>
      <c r="C1257" s="84" t="s">
        <v>17</v>
      </c>
      <c r="D1257" s="84" t="s">
        <v>725</v>
      </c>
      <c r="E1257" s="86" t="s">
        <v>972</v>
      </c>
      <c r="F1257" s="87">
        <v>45474</v>
      </c>
      <c r="G1257" s="87">
        <v>45809</v>
      </c>
      <c r="H1257" s="95">
        <v>12000</v>
      </c>
      <c r="I1257" s="94">
        <v>0</v>
      </c>
      <c r="J1257" s="88">
        <v>25</v>
      </c>
      <c r="K1257" s="68">
        <f t="shared" si="140"/>
        <v>344.4</v>
      </c>
      <c r="L1257" s="66">
        <f t="shared" si="134"/>
        <v>851.99999999999989</v>
      </c>
      <c r="M1257" s="66">
        <f t="shared" si="135"/>
        <v>156</v>
      </c>
      <c r="N1257" s="68">
        <f t="shared" si="136"/>
        <v>364.8</v>
      </c>
      <c r="O1257" s="66">
        <f t="shared" si="137"/>
        <v>850.80000000000007</v>
      </c>
      <c r="P1257" s="93"/>
      <c r="Q1257" s="66">
        <f t="shared" si="138"/>
        <v>2568</v>
      </c>
      <c r="R1257" s="94">
        <v>734.2</v>
      </c>
      <c r="S1257" s="66">
        <f t="shared" si="139"/>
        <v>1858.8</v>
      </c>
      <c r="T1257" s="95">
        <v>11265.8</v>
      </c>
      <c r="U1257" s="67" t="s">
        <v>204</v>
      </c>
      <c r="V1257" s="91" t="s">
        <v>315</v>
      </c>
    </row>
    <row r="1258" spans="1:22" ht="18" hidden="1" customHeight="1">
      <c r="A1258" s="84">
        <v>1252</v>
      </c>
      <c r="B1258" s="84" t="s">
        <v>1410</v>
      </c>
      <c r="C1258" s="84" t="s">
        <v>1418</v>
      </c>
      <c r="D1258" s="84" t="s">
        <v>725</v>
      </c>
      <c r="E1258" s="86" t="s">
        <v>972</v>
      </c>
      <c r="F1258" s="87">
        <v>45474</v>
      </c>
      <c r="G1258" s="87">
        <v>45809</v>
      </c>
      <c r="H1258" s="95">
        <v>10000</v>
      </c>
      <c r="I1258" s="94">
        <v>0</v>
      </c>
      <c r="J1258" s="88">
        <v>25</v>
      </c>
      <c r="K1258" s="68">
        <f t="shared" si="140"/>
        <v>287</v>
      </c>
      <c r="L1258" s="66">
        <f t="shared" si="134"/>
        <v>709.99999999999989</v>
      </c>
      <c r="M1258" s="66">
        <f t="shared" si="135"/>
        <v>130</v>
      </c>
      <c r="N1258" s="68">
        <f t="shared" si="136"/>
        <v>304</v>
      </c>
      <c r="O1258" s="66">
        <f t="shared" si="137"/>
        <v>709</v>
      </c>
      <c r="P1258" s="93"/>
      <c r="Q1258" s="66">
        <f t="shared" si="138"/>
        <v>2140</v>
      </c>
      <c r="R1258" s="94">
        <v>616</v>
      </c>
      <c r="S1258" s="66">
        <f t="shared" si="139"/>
        <v>1549</v>
      </c>
      <c r="T1258" s="95">
        <v>9384</v>
      </c>
      <c r="U1258" s="67" t="s">
        <v>204</v>
      </c>
      <c r="V1258" s="91" t="s">
        <v>315</v>
      </c>
    </row>
    <row r="1259" spans="1:22" ht="21" hidden="1" customHeight="1">
      <c r="A1259" s="84">
        <v>1253</v>
      </c>
      <c r="B1259" s="84" t="s">
        <v>1106</v>
      </c>
      <c r="C1259" s="84" t="s">
        <v>889</v>
      </c>
      <c r="D1259" s="84" t="s">
        <v>964</v>
      </c>
      <c r="E1259" s="86" t="s">
        <v>925</v>
      </c>
      <c r="F1259" s="87">
        <v>45444</v>
      </c>
      <c r="G1259" s="87">
        <v>45627</v>
      </c>
      <c r="H1259" s="95">
        <v>35000</v>
      </c>
      <c r="I1259" s="94">
        <v>0</v>
      </c>
      <c r="J1259" s="88">
        <v>25</v>
      </c>
      <c r="K1259" s="68">
        <f t="shared" si="140"/>
        <v>1004.5</v>
      </c>
      <c r="L1259" s="66">
        <f t="shared" si="134"/>
        <v>2485</v>
      </c>
      <c r="M1259" s="66">
        <f t="shared" si="135"/>
        <v>455</v>
      </c>
      <c r="N1259" s="68">
        <f t="shared" si="136"/>
        <v>1064</v>
      </c>
      <c r="O1259" s="66">
        <f t="shared" si="137"/>
        <v>2481.5</v>
      </c>
      <c r="P1259" s="93"/>
      <c r="Q1259" s="66">
        <f t="shared" si="138"/>
        <v>7490</v>
      </c>
      <c r="R1259" s="95">
        <v>2093.5</v>
      </c>
      <c r="S1259" s="66">
        <f t="shared" si="139"/>
        <v>5421.5</v>
      </c>
      <c r="T1259" s="95">
        <v>32906.5</v>
      </c>
      <c r="U1259" s="67" t="s">
        <v>204</v>
      </c>
      <c r="V1259" s="91" t="s">
        <v>316</v>
      </c>
    </row>
    <row r="1260" spans="1:22" ht="18.75" hidden="1" customHeight="1">
      <c r="A1260" s="84">
        <v>1254</v>
      </c>
      <c r="B1260" s="84" t="s">
        <v>1173</v>
      </c>
      <c r="C1260" s="84" t="s">
        <v>1176</v>
      </c>
      <c r="D1260" s="84" t="s">
        <v>237</v>
      </c>
      <c r="E1260" s="86" t="s">
        <v>925</v>
      </c>
      <c r="F1260" s="87">
        <v>45352</v>
      </c>
      <c r="G1260" s="87">
        <v>45536</v>
      </c>
      <c r="H1260" s="95">
        <v>46000</v>
      </c>
      <c r="I1260" s="95">
        <v>1289.46</v>
      </c>
      <c r="J1260" s="88">
        <v>25</v>
      </c>
      <c r="K1260" s="68">
        <f t="shared" si="140"/>
        <v>1320.2</v>
      </c>
      <c r="L1260" s="66">
        <f t="shared" si="134"/>
        <v>3265.9999999999995</v>
      </c>
      <c r="M1260" s="66">
        <f t="shared" si="135"/>
        <v>598</v>
      </c>
      <c r="N1260" s="68">
        <f t="shared" si="136"/>
        <v>1398.4</v>
      </c>
      <c r="O1260" s="66">
        <f t="shared" si="137"/>
        <v>3261.4</v>
      </c>
      <c r="P1260" s="93"/>
      <c r="Q1260" s="66">
        <f t="shared" si="138"/>
        <v>9844</v>
      </c>
      <c r="R1260" s="95">
        <v>4033.06</v>
      </c>
      <c r="S1260" s="66">
        <f t="shared" si="139"/>
        <v>7125.4</v>
      </c>
      <c r="T1260" s="95">
        <v>41966.94</v>
      </c>
      <c r="U1260" s="67" t="s">
        <v>204</v>
      </c>
      <c r="V1260" s="91" t="s">
        <v>316</v>
      </c>
    </row>
    <row r="1261" spans="1:22" ht="21" hidden="1" customHeight="1">
      <c r="A1261" s="84">
        <v>1255</v>
      </c>
      <c r="B1261" s="84" t="s">
        <v>24</v>
      </c>
      <c r="C1261" s="84" t="s">
        <v>25</v>
      </c>
      <c r="D1261" s="84" t="s">
        <v>208</v>
      </c>
      <c r="E1261" s="86" t="s">
        <v>925</v>
      </c>
      <c r="F1261" s="87">
        <v>45412</v>
      </c>
      <c r="G1261" s="87">
        <v>45656</v>
      </c>
      <c r="H1261" s="95">
        <v>50000</v>
      </c>
      <c r="I1261" s="95">
        <v>1854</v>
      </c>
      <c r="J1261" s="88">
        <v>25</v>
      </c>
      <c r="K1261" s="68">
        <f t="shared" si="140"/>
        <v>1435</v>
      </c>
      <c r="L1261" s="66">
        <f t="shared" si="134"/>
        <v>3549.9999999999995</v>
      </c>
      <c r="M1261" s="66">
        <f t="shared" si="135"/>
        <v>650</v>
      </c>
      <c r="N1261" s="68">
        <f t="shared" si="136"/>
        <v>1520</v>
      </c>
      <c r="O1261" s="66">
        <f t="shared" si="137"/>
        <v>3545.0000000000005</v>
      </c>
      <c r="P1261" s="93"/>
      <c r="Q1261" s="66">
        <f t="shared" si="138"/>
        <v>10700</v>
      </c>
      <c r="R1261" s="95">
        <v>11934.94</v>
      </c>
      <c r="S1261" s="66">
        <f t="shared" si="139"/>
        <v>7745</v>
      </c>
      <c r="T1261" s="95">
        <v>38065.06</v>
      </c>
      <c r="U1261" s="67" t="s">
        <v>204</v>
      </c>
      <c r="V1261" s="91" t="s">
        <v>315</v>
      </c>
    </row>
    <row r="1262" spans="1:22" ht="19.5" hidden="1" customHeight="1">
      <c r="A1262" s="84">
        <v>1256</v>
      </c>
      <c r="B1262" s="84" t="s">
        <v>387</v>
      </c>
      <c r="C1262" s="84" t="s">
        <v>303</v>
      </c>
      <c r="D1262" s="84" t="s">
        <v>218</v>
      </c>
      <c r="E1262" s="86" t="s">
        <v>925</v>
      </c>
      <c r="F1262" s="87">
        <v>45383</v>
      </c>
      <c r="G1262" s="87">
        <v>45597</v>
      </c>
      <c r="H1262" s="95">
        <v>40000</v>
      </c>
      <c r="I1262" s="94">
        <v>442.65</v>
      </c>
      <c r="J1262" s="88">
        <v>25</v>
      </c>
      <c r="K1262" s="68">
        <f t="shared" si="140"/>
        <v>1148</v>
      </c>
      <c r="L1262" s="66">
        <f t="shared" si="134"/>
        <v>2839.9999999999995</v>
      </c>
      <c r="M1262" s="66">
        <f t="shared" si="135"/>
        <v>520</v>
      </c>
      <c r="N1262" s="68">
        <f t="shared" si="136"/>
        <v>1216</v>
      </c>
      <c r="O1262" s="66">
        <f t="shared" si="137"/>
        <v>2836</v>
      </c>
      <c r="P1262" s="93"/>
      <c r="Q1262" s="66">
        <f t="shared" si="138"/>
        <v>8560</v>
      </c>
      <c r="R1262" s="95">
        <v>2931.65</v>
      </c>
      <c r="S1262" s="66">
        <f t="shared" si="139"/>
        <v>6196</v>
      </c>
      <c r="T1262" s="95">
        <v>37068.35</v>
      </c>
      <c r="U1262" s="67" t="s">
        <v>204</v>
      </c>
      <c r="V1262" s="91" t="s">
        <v>316</v>
      </c>
    </row>
    <row r="1263" spans="1:22" ht="18.75" hidden="1" customHeight="1">
      <c r="A1263" s="84">
        <v>1257</v>
      </c>
      <c r="B1263" s="84" t="s">
        <v>27</v>
      </c>
      <c r="C1263" s="84" t="s">
        <v>8</v>
      </c>
      <c r="D1263" s="84" t="s">
        <v>698</v>
      </c>
      <c r="E1263" s="86" t="s">
        <v>925</v>
      </c>
      <c r="F1263" s="87">
        <v>45383</v>
      </c>
      <c r="G1263" s="87">
        <v>45597</v>
      </c>
      <c r="H1263" s="95">
        <v>10000</v>
      </c>
      <c r="I1263" s="94">
        <v>0</v>
      </c>
      <c r="J1263" s="88">
        <v>25</v>
      </c>
      <c r="K1263" s="68">
        <f t="shared" si="140"/>
        <v>287</v>
      </c>
      <c r="L1263" s="66">
        <f t="shared" si="134"/>
        <v>709.99999999999989</v>
      </c>
      <c r="M1263" s="66">
        <f t="shared" si="135"/>
        <v>130</v>
      </c>
      <c r="N1263" s="68">
        <f t="shared" si="136"/>
        <v>304</v>
      </c>
      <c r="O1263" s="66">
        <f t="shared" si="137"/>
        <v>709</v>
      </c>
      <c r="P1263" s="93"/>
      <c r="Q1263" s="66">
        <f t="shared" si="138"/>
        <v>2140</v>
      </c>
      <c r="R1263" s="95">
        <v>1703</v>
      </c>
      <c r="S1263" s="66">
        <f t="shared" si="139"/>
        <v>1549</v>
      </c>
      <c r="T1263" s="95">
        <v>8297</v>
      </c>
      <c r="U1263" s="67" t="s">
        <v>204</v>
      </c>
      <c r="V1263" s="91" t="s">
        <v>315</v>
      </c>
    </row>
    <row r="1264" spans="1:22" ht="19.5" hidden="1" customHeight="1">
      <c r="A1264" s="84">
        <v>1258</v>
      </c>
      <c r="B1264" s="84" t="s">
        <v>1562</v>
      </c>
      <c r="C1264" s="84" t="s">
        <v>1567</v>
      </c>
      <c r="D1264" s="84" t="s">
        <v>1568</v>
      </c>
      <c r="E1264" s="86" t="s">
        <v>972</v>
      </c>
      <c r="F1264" s="87">
        <v>45505</v>
      </c>
      <c r="G1264" s="87">
        <v>45689</v>
      </c>
      <c r="H1264" s="95">
        <v>13000</v>
      </c>
      <c r="I1264" s="94">
        <v>0</v>
      </c>
      <c r="J1264" s="88">
        <v>25</v>
      </c>
      <c r="K1264" s="68">
        <f t="shared" si="140"/>
        <v>373.1</v>
      </c>
      <c r="L1264" s="66">
        <f t="shared" si="134"/>
        <v>922.99999999999989</v>
      </c>
      <c r="M1264" s="66">
        <f t="shared" si="135"/>
        <v>169</v>
      </c>
      <c r="N1264" s="68">
        <f t="shared" si="136"/>
        <v>395.2</v>
      </c>
      <c r="O1264" s="66">
        <f t="shared" si="137"/>
        <v>921.7</v>
      </c>
      <c r="P1264" s="93"/>
      <c r="Q1264" s="66">
        <f t="shared" si="138"/>
        <v>2782</v>
      </c>
      <c r="R1264" s="94">
        <v>793.3</v>
      </c>
      <c r="S1264" s="66">
        <f t="shared" si="139"/>
        <v>2013.7</v>
      </c>
      <c r="T1264" s="95">
        <v>12206.7</v>
      </c>
      <c r="U1264" s="67" t="s">
        <v>204</v>
      </c>
      <c r="V1264" s="91" t="s">
        <v>316</v>
      </c>
    </row>
    <row r="1265" spans="1:22" ht="22.5" hidden="1" customHeight="1">
      <c r="A1265" s="84">
        <v>1259</v>
      </c>
      <c r="B1265" s="84" t="s">
        <v>1411</v>
      </c>
      <c r="C1265" s="84" t="s">
        <v>8</v>
      </c>
      <c r="D1265" s="84" t="s">
        <v>702</v>
      </c>
      <c r="E1265" s="86" t="s">
        <v>972</v>
      </c>
      <c r="F1265" s="87">
        <v>45474</v>
      </c>
      <c r="G1265" s="87">
        <v>45809</v>
      </c>
      <c r="H1265" s="95">
        <v>10000</v>
      </c>
      <c r="I1265" s="94">
        <v>0</v>
      </c>
      <c r="J1265" s="88">
        <v>25</v>
      </c>
      <c r="K1265" s="68">
        <f t="shared" si="140"/>
        <v>287</v>
      </c>
      <c r="L1265" s="66">
        <f t="shared" si="134"/>
        <v>709.99999999999989</v>
      </c>
      <c r="M1265" s="66">
        <f t="shared" si="135"/>
        <v>130</v>
      </c>
      <c r="N1265" s="68">
        <f t="shared" si="136"/>
        <v>304</v>
      </c>
      <c r="O1265" s="66">
        <f t="shared" si="137"/>
        <v>709</v>
      </c>
      <c r="P1265" s="93"/>
      <c r="Q1265" s="66">
        <f t="shared" si="138"/>
        <v>2140</v>
      </c>
      <c r="R1265" s="94">
        <v>616</v>
      </c>
      <c r="S1265" s="66">
        <f t="shared" si="139"/>
        <v>1549</v>
      </c>
      <c r="T1265" s="95">
        <v>9384</v>
      </c>
      <c r="U1265" s="67" t="s">
        <v>204</v>
      </c>
      <c r="V1265" s="91" t="s">
        <v>315</v>
      </c>
    </row>
    <row r="1266" spans="1:22" ht="21.75" hidden="1" customHeight="1">
      <c r="A1266" s="84">
        <v>1260</v>
      </c>
      <c r="B1266" s="84" t="s">
        <v>923</v>
      </c>
      <c r="C1266" s="84" t="s">
        <v>4</v>
      </c>
      <c r="D1266" s="84" t="s">
        <v>212</v>
      </c>
      <c r="E1266" s="86" t="s">
        <v>925</v>
      </c>
      <c r="F1266" s="87">
        <v>45413</v>
      </c>
      <c r="G1266" s="87">
        <v>45597</v>
      </c>
      <c r="H1266" s="95">
        <v>65000</v>
      </c>
      <c r="I1266" s="95">
        <v>4427.58</v>
      </c>
      <c r="J1266" s="88">
        <v>25</v>
      </c>
      <c r="K1266" s="68">
        <f t="shared" si="140"/>
        <v>1865.5</v>
      </c>
      <c r="L1266" s="66">
        <f t="shared" si="134"/>
        <v>4615</v>
      </c>
      <c r="M1266" s="66">
        <f t="shared" si="135"/>
        <v>845</v>
      </c>
      <c r="N1266" s="68">
        <f t="shared" si="136"/>
        <v>1976</v>
      </c>
      <c r="O1266" s="66">
        <f t="shared" si="137"/>
        <v>4608.5</v>
      </c>
      <c r="P1266" s="93"/>
      <c r="Q1266" s="66">
        <f t="shared" si="138"/>
        <v>13910</v>
      </c>
      <c r="R1266" s="95">
        <v>8394.08</v>
      </c>
      <c r="S1266" s="66">
        <f t="shared" si="139"/>
        <v>10068.5</v>
      </c>
      <c r="T1266" s="95">
        <v>56605.919999999998</v>
      </c>
      <c r="U1266" s="67" t="s">
        <v>204</v>
      </c>
      <c r="V1266" s="91" t="s">
        <v>316</v>
      </c>
    </row>
    <row r="1267" spans="1:22" ht="23.25" hidden="1" customHeight="1">
      <c r="A1267" s="84">
        <v>1261</v>
      </c>
      <c r="B1267" s="84" t="s">
        <v>1458</v>
      </c>
      <c r="C1267" s="84" t="s">
        <v>477</v>
      </c>
      <c r="D1267" s="84" t="s">
        <v>1461</v>
      </c>
      <c r="E1267" s="86" t="s">
        <v>925</v>
      </c>
      <c r="F1267" s="87">
        <v>45444</v>
      </c>
      <c r="G1267" s="87">
        <v>45627</v>
      </c>
      <c r="H1267" s="95">
        <v>46000</v>
      </c>
      <c r="I1267" s="95">
        <v>1289.46</v>
      </c>
      <c r="J1267" s="88">
        <v>25</v>
      </c>
      <c r="K1267" s="68">
        <f t="shared" si="140"/>
        <v>1320.2</v>
      </c>
      <c r="L1267" s="66">
        <f t="shared" si="134"/>
        <v>3265.9999999999995</v>
      </c>
      <c r="M1267" s="66">
        <f t="shared" si="135"/>
        <v>598</v>
      </c>
      <c r="N1267" s="68">
        <f t="shared" si="136"/>
        <v>1398.4</v>
      </c>
      <c r="O1267" s="66">
        <f t="shared" si="137"/>
        <v>3261.4</v>
      </c>
      <c r="P1267" s="93"/>
      <c r="Q1267" s="66">
        <f t="shared" si="138"/>
        <v>9844</v>
      </c>
      <c r="R1267" s="95">
        <v>4033.06</v>
      </c>
      <c r="S1267" s="66">
        <f t="shared" si="139"/>
        <v>7125.4</v>
      </c>
      <c r="T1267" s="95">
        <v>41966.94</v>
      </c>
      <c r="U1267" s="67" t="s">
        <v>204</v>
      </c>
      <c r="V1267" s="91" t="s">
        <v>316</v>
      </c>
    </row>
    <row r="1268" spans="1:22" ht="19.5" hidden="1" customHeight="1">
      <c r="A1268" s="84">
        <v>1262</v>
      </c>
      <c r="B1268" s="84" t="s">
        <v>1107</v>
      </c>
      <c r="C1268" s="84" t="s">
        <v>58</v>
      </c>
      <c r="D1268" s="84" t="s">
        <v>212</v>
      </c>
      <c r="E1268" s="86" t="s">
        <v>925</v>
      </c>
      <c r="F1268" s="87">
        <v>45444</v>
      </c>
      <c r="G1268" s="87">
        <v>45627</v>
      </c>
      <c r="H1268" s="95">
        <v>75000</v>
      </c>
      <c r="I1268" s="95">
        <v>6309.38</v>
      </c>
      <c r="J1268" s="88">
        <v>25</v>
      </c>
      <c r="K1268" s="68">
        <f t="shared" si="140"/>
        <v>2152.5</v>
      </c>
      <c r="L1268" s="66">
        <f t="shared" si="134"/>
        <v>5324.9999999999991</v>
      </c>
      <c r="M1268" s="66">
        <f t="shared" si="135"/>
        <v>975</v>
      </c>
      <c r="N1268" s="68">
        <f t="shared" si="136"/>
        <v>2280</v>
      </c>
      <c r="O1268" s="66">
        <f t="shared" si="137"/>
        <v>5317.5</v>
      </c>
      <c r="P1268" s="93"/>
      <c r="Q1268" s="66">
        <f t="shared" si="138"/>
        <v>16050</v>
      </c>
      <c r="R1268" s="95">
        <v>10766.88</v>
      </c>
      <c r="S1268" s="66">
        <f t="shared" si="139"/>
        <v>11617.5</v>
      </c>
      <c r="T1268" s="95">
        <v>64233.120000000003</v>
      </c>
      <c r="U1268" s="67" t="s">
        <v>204</v>
      </c>
      <c r="V1268" s="91" t="s">
        <v>315</v>
      </c>
    </row>
    <row r="1269" spans="1:22" ht="20.25" hidden="1" customHeight="1">
      <c r="A1269" s="84">
        <v>1263</v>
      </c>
      <c r="B1269" s="84" t="s">
        <v>500</v>
      </c>
      <c r="C1269" s="84" t="s">
        <v>26</v>
      </c>
      <c r="D1269" s="84" t="s">
        <v>814</v>
      </c>
      <c r="E1269" s="86" t="s">
        <v>925</v>
      </c>
      <c r="F1269" s="87">
        <v>45412</v>
      </c>
      <c r="G1269" s="87">
        <v>45656</v>
      </c>
      <c r="H1269" s="95">
        <v>20000</v>
      </c>
      <c r="I1269" s="94">
        <v>0</v>
      </c>
      <c r="J1269" s="88">
        <v>25</v>
      </c>
      <c r="K1269" s="68">
        <f t="shared" si="140"/>
        <v>574</v>
      </c>
      <c r="L1269" s="66">
        <f t="shared" si="134"/>
        <v>1419.9999999999998</v>
      </c>
      <c r="M1269" s="66">
        <f t="shared" si="135"/>
        <v>260</v>
      </c>
      <c r="N1269" s="68">
        <f t="shared" si="136"/>
        <v>608</v>
      </c>
      <c r="O1269" s="66">
        <f t="shared" si="137"/>
        <v>1418</v>
      </c>
      <c r="P1269" s="93"/>
      <c r="Q1269" s="66">
        <f t="shared" si="138"/>
        <v>4280</v>
      </c>
      <c r="R1269" s="95">
        <v>1207</v>
      </c>
      <c r="S1269" s="66">
        <f t="shared" si="139"/>
        <v>3098</v>
      </c>
      <c r="T1269" s="95">
        <v>18793</v>
      </c>
      <c r="U1269" s="67" t="s">
        <v>204</v>
      </c>
      <c r="V1269" s="91" t="s">
        <v>316</v>
      </c>
    </row>
    <row r="1270" spans="1:22" ht="22.5" hidden="1" customHeight="1">
      <c r="A1270" s="84">
        <v>1264</v>
      </c>
      <c r="B1270" s="84" t="s">
        <v>422</v>
      </c>
      <c r="C1270" s="84" t="s">
        <v>102</v>
      </c>
      <c r="D1270" s="84" t="s">
        <v>790</v>
      </c>
      <c r="E1270" s="86" t="s">
        <v>925</v>
      </c>
      <c r="F1270" s="87">
        <v>45474</v>
      </c>
      <c r="G1270" s="87">
        <v>45809</v>
      </c>
      <c r="H1270" s="95">
        <v>60000</v>
      </c>
      <c r="I1270" s="95">
        <v>3486.68</v>
      </c>
      <c r="J1270" s="88">
        <v>25</v>
      </c>
      <c r="K1270" s="68">
        <f t="shared" si="140"/>
        <v>1722</v>
      </c>
      <c r="L1270" s="66">
        <f t="shared" si="134"/>
        <v>4260</v>
      </c>
      <c r="M1270" s="66">
        <f t="shared" si="135"/>
        <v>780</v>
      </c>
      <c r="N1270" s="68">
        <f t="shared" si="136"/>
        <v>1824</v>
      </c>
      <c r="O1270" s="66">
        <f t="shared" si="137"/>
        <v>4254</v>
      </c>
      <c r="P1270" s="93"/>
      <c r="Q1270" s="66">
        <f t="shared" si="138"/>
        <v>12840</v>
      </c>
      <c r="R1270" s="95">
        <v>7157.68</v>
      </c>
      <c r="S1270" s="66">
        <f t="shared" si="139"/>
        <v>9294</v>
      </c>
      <c r="T1270" s="95">
        <v>52842.32</v>
      </c>
      <c r="U1270" s="67" t="s">
        <v>204</v>
      </c>
      <c r="V1270" s="91" t="s">
        <v>316</v>
      </c>
    </row>
    <row r="1271" spans="1:22" ht="18.75" hidden="1" customHeight="1">
      <c r="A1271" s="84">
        <v>1265</v>
      </c>
      <c r="B1271" s="84" t="s">
        <v>1108</v>
      </c>
      <c r="C1271" s="84" t="s">
        <v>26</v>
      </c>
      <c r="D1271" s="84" t="s">
        <v>861</v>
      </c>
      <c r="E1271" s="86" t="s">
        <v>925</v>
      </c>
      <c r="F1271" s="87">
        <v>45444</v>
      </c>
      <c r="G1271" s="87">
        <v>45627</v>
      </c>
      <c r="H1271" s="95">
        <v>20000</v>
      </c>
      <c r="I1271" s="94">
        <v>0</v>
      </c>
      <c r="J1271" s="88">
        <v>25</v>
      </c>
      <c r="K1271" s="68">
        <f t="shared" si="140"/>
        <v>574</v>
      </c>
      <c r="L1271" s="66">
        <f t="shared" si="134"/>
        <v>1419.9999999999998</v>
      </c>
      <c r="M1271" s="66">
        <f t="shared" si="135"/>
        <v>260</v>
      </c>
      <c r="N1271" s="68">
        <f t="shared" si="136"/>
        <v>608</v>
      </c>
      <c r="O1271" s="66">
        <f t="shared" si="137"/>
        <v>1418</v>
      </c>
      <c r="P1271" s="93"/>
      <c r="Q1271" s="66">
        <f t="shared" si="138"/>
        <v>4280</v>
      </c>
      <c r="R1271" s="95">
        <v>1207</v>
      </c>
      <c r="S1271" s="66">
        <f t="shared" si="139"/>
        <v>3098</v>
      </c>
      <c r="T1271" s="95">
        <v>18793</v>
      </c>
      <c r="U1271" s="67" t="s">
        <v>204</v>
      </c>
      <c r="V1271" s="91" t="s">
        <v>316</v>
      </c>
    </row>
    <row r="1272" spans="1:22" ht="19.5" hidden="1" customHeight="1">
      <c r="A1272" s="84">
        <v>1266</v>
      </c>
      <c r="B1272" s="84" t="s">
        <v>1563</v>
      </c>
      <c r="C1272" s="84" t="s">
        <v>1567</v>
      </c>
      <c r="D1272" s="84" t="s">
        <v>1568</v>
      </c>
      <c r="E1272" s="86" t="s">
        <v>972</v>
      </c>
      <c r="F1272" s="87">
        <v>45505</v>
      </c>
      <c r="G1272" s="87">
        <v>45689</v>
      </c>
      <c r="H1272" s="95">
        <v>13000</v>
      </c>
      <c r="I1272" s="94">
        <v>0</v>
      </c>
      <c r="J1272" s="88">
        <v>25</v>
      </c>
      <c r="K1272" s="68">
        <f t="shared" si="140"/>
        <v>373.1</v>
      </c>
      <c r="L1272" s="66">
        <f t="shared" si="134"/>
        <v>922.99999999999989</v>
      </c>
      <c r="M1272" s="66">
        <f t="shared" si="135"/>
        <v>169</v>
      </c>
      <c r="N1272" s="68">
        <f t="shared" si="136"/>
        <v>395.2</v>
      </c>
      <c r="O1272" s="66">
        <f t="shared" si="137"/>
        <v>921.7</v>
      </c>
      <c r="P1272" s="93"/>
      <c r="Q1272" s="66">
        <f t="shared" si="138"/>
        <v>2782</v>
      </c>
      <c r="R1272" s="94">
        <v>793.3</v>
      </c>
      <c r="S1272" s="66">
        <f t="shared" si="139"/>
        <v>2013.7</v>
      </c>
      <c r="T1272" s="95">
        <v>12206.7</v>
      </c>
      <c r="U1272" s="67" t="s">
        <v>204</v>
      </c>
      <c r="V1272" s="91" t="s">
        <v>315</v>
      </c>
    </row>
    <row r="1273" spans="1:22" ht="18.75" hidden="1" customHeight="1">
      <c r="A1273" s="84">
        <v>1267</v>
      </c>
      <c r="B1273" s="84" t="s">
        <v>586</v>
      </c>
      <c r="C1273" s="84" t="s">
        <v>511</v>
      </c>
      <c r="D1273" s="84" t="s">
        <v>244</v>
      </c>
      <c r="E1273" s="86" t="s">
        <v>925</v>
      </c>
      <c r="F1273" s="87">
        <v>45412</v>
      </c>
      <c r="G1273" s="87">
        <v>45656</v>
      </c>
      <c r="H1273" s="95">
        <v>70000</v>
      </c>
      <c r="I1273" s="95">
        <v>5368.48</v>
      </c>
      <c r="J1273" s="88">
        <v>25</v>
      </c>
      <c r="K1273" s="68">
        <f t="shared" si="140"/>
        <v>2009</v>
      </c>
      <c r="L1273" s="66">
        <f t="shared" si="134"/>
        <v>4970</v>
      </c>
      <c r="M1273" s="66">
        <f t="shared" si="135"/>
        <v>910</v>
      </c>
      <c r="N1273" s="68">
        <f t="shared" si="136"/>
        <v>2128</v>
      </c>
      <c r="O1273" s="66">
        <f t="shared" si="137"/>
        <v>4963</v>
      </c>
      <c r="P1273" s="93"/>
      <c r="Q1273" s="66">
        <f t="shared" si="138"/>
        <v>14980</v>
      </c>
      <c r="R1273" s="95">
        <v>15165.78</v>
      </c>
      <c r="S1273" s="66">
        <f t="shared" si="139"/>
        <v>10843</v>
      </c>
      <c r="T1273" s="95">
        <v>54834.22</v>
      </c>
      <c r="U1273" s="67" t="s">
        <v>204</v>
      </c>
      <c r="V1273" s="91" t="s">
        <v>316</v>
      </c>
    </row>
    <row r="1274" spans="1:22" ht="18" hidden="1" customHeight="1">
      <c r="A1274" s="84">
        <v>1268</v>
      </c>
      <c r="B1274" s="84" t="s">
        <v>1174</v>
      </c>
      <c r="C1274" s="84" t="s">
        <v>471</v>
      </c>
      <c r="D1274" s="94" t="s">
        <v>964</v>
      </c>
      <c r="E1274" s="86" t="s">
        <v>925</v>
      </c>
      <c r="F1274" s="87">
        <v>45352</v>
      </c>
      <c r="G1274" s="87">
        <v>45536</v>
      </c>
      <c r="H1274" s="95">
        <v>20000</v>
      </c>
      <c r="I1274" s="94">
        <v>0</v>
      </c>
      <c r="J1274" s="88">
        <v>25</v>
      </c>
      <c r="K1274" s="68">
        <f t="shared" si="140"/>
        <v>574</v>
      </c>
      <c r="L1274" s="66">
        <f t="shared" si="134"/>
        <v>1419.9999999999998</v>
      </c>
      <c r="M1274" s="66">
        <f t="shared" si="135"/>
        <v>260</v>
      </c>
      <c r="N1274" s="68">
        <f t="shared" si="136"/>
        <v>608</v>
      </c>
      <c r="O1274" s="66">
        <f t="shared" si="137"/>
        <v>1418</v>
      </c>
      <c r="P1274" s="93"/>
      <c r="Q1274" s="66">
        <f t="shared" si="138"/>
        <v>4280</v>
      </c>
      <c r="R1274" s="95">
        <v>1207</v>
      </c>
      <c r="S1274" s="66">
        <f t="shared" si="139"/>
        <v>3098</v>
      </c>
      <c r="T1274" s="95">
        <v>18793</v>
      </c>
      <c r="U1274" s="67" t="s">
        <v>204</v>
      </c>
      <c r="V1274" s="91" t="s">
        <v>316</v>
      </c>
    </row>
    <row r="1275" spans="1:22" ht="21" hidden="1" customHeight="1">
      <c r="A1275" s="84">
        <v>1269</v>
      </c>
      <c r="B1275" s="84" t="s">
        <v>1412</v>
      </c>
      <c r="C1275" s="84" t="s">
        <v>1418</v>
      </c>
      <c r="D1275" s="84" t="s">
        <v>992</v>
      </c>
      <c r="E1275" s="86" t="s">
        <v>972</v>
      </c>
      <c r="F1275" s="87">
        <v>45474</v>
      </c>
      <c r="G1275" s="87">
        <v>45809</v>
      </c>
      <c r="H1275" s="95">
        <v>15000</v>
      </c>
      <c r="I1275" s="94">
        <v>0</v>
      </c>
      <c r="J1275" s="88">
        <v>25</v>
      </c>
      <c r="K1275" s="68">
        <f t="shared" si="140"/>
        <v>430.5</v>
      </c>
      <c r="L1275" s="66">
        <f t="shared" si="134"/>
        <v>1065</v>
      </c>
      <c r="M1275" s="66">
        <f t="shared" si="135"/>
        <v>195</v>
      </c>
      <c r="N1275" s="68">
        <f t="shared" si="136"/>
        <v>456</v>
      </c>
      <c r="O1275" s="66">
        <f t="shared" si="137"/>
        <v>1063.5</v>
      </c>
      <c r="P1275" s="93"/>
      <c r="Q1275" s="66">
        <f t="shared" si="138"/>
        <v>3210</v>
      </c>
      <c r="R1275" s="94">
        <v>911.5</v>
      </c>
      <c r="S1275" s="66">
        <f t="shared" si="139"/>
        <v>2323.5</v>
      </c>
      <c r="T1275" s="95">
        <v>14088.5</v>
      </c>
      <c r="U1275" s="67" t="s">
        <v>204</v>
      </c>
      <c r="V1275" s="91" t="s">
        <v>315</v>
      </c>
    </row>
    <row r="1276" spans="1:22" ht="19.5" hidden="1" customHeight="1">
      <c r="A1276" s="84">
        <v>1270</v>
      </c>
      <c r="B1276" s="84" t="s">
        <v>1564</v>
      </c>
      <c r="C1276" s="84" t="s">
        <v>1567</v>
      </c>
      <c r="D1276" s="84" t="s">
        <v>1568</v>
      </c>
      <c r="E1276" s="86" t="s">
        <v>972</v>
      </c>
      <c r="F1276" s="87">
        <v>45505</v>
      </c>
      <c r="G1276" s="87">
        <v>45689</v>
      </c>
      <c r="H1276" s="95">
        <v>13000</v>
      </c>
      <c r="I1276" s="94">
        <v>0</v>
      </c>
      <c r="J1276" s="88">
        <v>25</v>
      </c>
      <c r="K1276" s="68">
        <f t="shared" si="140"/>
        <v>373.1</v>
      </c>
      <c r="L1276" s="66">
        <f t="shared" si="134"/>
        <v>922.99999999999989</v>
      </c>
      <c r="M1276" s="66">
        <f t="shared" si="135"/>
        <v>169</v>
      </c>
      <c r="N1276" s="68">
        <f t="shared" si="136"/>
        <v>395.2</v>
      </c>
      <c r="O1276" s="66">
        <f t="shared" si="137"/>
        <v>921.7</v>
      </c>
      <c r="P1276" s="93"/>
      <c r="Q1276" s="66">
        <f t="shared" si="138"/>
        <v>2782</v>
      </c>
      <c r="R1276" s="94">
        <v>793.3</v>
      </c>
      <c r="S1276" s="66">
        <f t="shared" si="139"/>
        <v>2013.7</v>
      </c>
      <c r="T1276" s="95">
        <v>12206.7</v>
      </c>
      <c r="U1276" s="67" t="s">
        <v>204</v>
      </c>
      <c r="V1276" s="91" t="s">
        <v>316</v>
      </c>
    </row>
    <row r="1277" spans="1:22" ht="20.25" hidden="1" customHeight="1">
      <c r="A1277" s="84">
        <v>1271</v>
      </c>
      <c r="B1277" s="84" t="s">
        <v>84</v>
      </c>
      <c r="C1277" s="84" t="s">
        <v>36</v>
      </c>
      <c r="D1277" s="84" t="s">
        <v>211</v>
      </c>
      <c r="E1277" s="86" t="s">
        <v>925</v>
      </c>
      <c r="F1277" s="87">
        <v>45383</v>
      </c>
      <c r="G1277" s="87">
        <v>45597</v>
      </c>
      <c r="H1277" s="95">
        <v>60000</v>
      </c>
      <c r="I1277" s="95">
        <v>3486.68</v>
      </c>
      <c r="J1277" s="88">
        <v>25</v>
      </c>
      <c r="K1277" s="68">
        <f t="shared" si="140"/>
        <v>1722</v>
      </c>
      <c r="L1277" s="66">
        <f t="shared" si="134"/>
        <v>4260</v>
      </c>
      <c r="M1277" s="66">
        <f t="shared" si="135"/>
        <v>780</v>
      </c>
      <c r="N1277" s="68">
        <f t="shared" si="136"/>
        <v>1824</v>
      </c>
      <c r="O1277" s="66">
        <f t="shared" si="137"/>
        <v>4254</v>
      </c>
      <c r="P1277" s="93"/>
      <c r="Q1277" s="66">
        <f t="shared" si="138"/>
        <v>12840</v>
      </c>
      <c r="R1277" s="95">
        <v>10041.75</v>
      </c>
      <c r="S1277" s="66">
        <f t="shared" si="139"/>
        <v>9294</v>
      </c>
      <c r="T1277" s="95">
        <v>49958.25</v>
      </c>
      <c r="U1277" s="67" t="s">
        <v>204</v>
      </c>
      <c r="V1277" s="91" t="s">
        <v>316</v>
      </c>
    </row>
    <row r="1278" spans="1:22" ht="19.5" hidden="1" customHeight="1">
      <c r="A1278" s="84">
        <v>1272</v>
      </c>
      <c r="B1278" s="84" t="s">
        <v>1131</v>
      </c>
      <c r="C1278" s="84" t="s">
        <v>1113</v>
      </c>
      <c r="D1278" s="84" t="s">
        <v>227</v>
      </c>
      <c r="E1278" s="86" t="s">
        <v>972</v>
      </c>
      <c r="F1278" s="87">
        <v>45444</v>
      </c>
      <c r="G1278" s="87">
        <v>45627</v>
      </c>
      <c r="H1278" s="95">
        <v>45000</v>
      </c>
      <c r="I1278" s="95">
        <v>1148.33</v>
      </c>
      <c r="J1278" s="88">
        <v>25</v>
      </c>
      <c r="K1278" s="68">
        <f t="shared" si="140"/>
        <v>1291.5</v>
      </c>
      <c r="L1278" s="66">
        <f t="shared" si="134"/>
        <v>3194.9999999999995</v>
      </c>
      <c r="M1278" s="66">
        <f t="shared" si="135"/>
        <v>585</v>
      </c>
      <c r="N1278" s="68">
        <f t="shared" si="136"/>
        <v>1368</v>
      </c>
      <c r="O1278" s="66">
        <f t="shared" si="137"/>
        <v>3190.5</v>
      </c>
      <c r="P1278" s="93"/>
      <c r="Q1278" s="66">
        <f t="shared" si="138"/>
        <v>9630</v>
      </c>
      <c r="R1278" s="95">
        <v>3832.83</v>
      </c>
      <c r="S1278" s="66">
        <f t="shared" si="139"/>
        <v>6970.5</v>
      </c>
      <c r="T1278" s="95">
        <v>41167.17</v>
      </c>
      <c r="U1278" s="67" t="s">
        <v>204</v>
      </c>
      <c r="V1278" s="91" t="s">
        <v>315</v>
      </c>
    </row>
    <row r="1279" spans="1:22" ht="20.25" hidden="1" customHeight="1">
      <c r="A1279" s="84">
        <v>1273</v>
      </c>
      <c r="B1279" s="84" t="s">
        <v>1109</v>
      </c>
      <c r="C1279" s="84" t="s">
        <v>471</v>
      </c>
      <c r="D1279" s="84" t="s">
        <v>964</v>
      </c>
      <c r="E1279" s="86" t="s">
        <v>925</v>
      </c>
      <c r="F1279" s="87">
        <v>45444</v>
      </c>
      <c r="G1279" s="87">
        <v>45627</v>
      </c>
      <c r="H1279" s="95">
        <v>20000</v>
      </c>
      <c r="I1279" s="94">
        <v>0</v>
      </c>
      <c r="J1279" s="88">
        <v>25</v>
      </c>
      <c r="K1279" s="68">
        <f t="shared" si="140"/>
        <v>574</v>
      </c>
      <c r="L1279" s="66">
        <f t="shared" si="134"/>
        <v>1419.9999999999998</v>
      </c>
      <c r="M1279" s="66">
        <f t="shared" si="135"/>
        <v>260</v>
      </c>
      <c r="N1279" s="68">
        <f t="shared" si="136"/>
        <v>608</v>
      </c>
      <c r="O1279" s="66">
        <f t="shared" si="137"/>
        <v>1418</v>
      </c>
      <c r="P1279" s="93"/>
      <c r="Q1279" s="66">
        <f t="shared" si="138"/>
        <v>4280</v>
      </c>
      <c r="R1279" s="95">
        <v>1207</v>
      </c>
      <c r="S1279" s="66">
        <f t="shared" si="139"/>
        <v>3098</v>
      </c>
      <c r="T1279" s="95">
        <v>18793</v>
      </c>
      <c r="U1279" s="67" t="s">
        <v>204</v>
      </c>
      <c r="V1279" s="91" t="s">
        <v>316</v>
      </c>
    </row>
    <row r="1280" spans="1:22" ht="21" hidden="1" customHeight="1">
      <c r="A1280" s="84">
        <v>1274</v>
      </c>
      <c r="B1280" s="84" t="s">
        <v>1413</v>
      </c>
      <c r="C1280" s="84" t="s">
        <v>1418</v>
      </c>
      <c r="D1280" s="84" t="s">
        <v>794</v>
      </c>
      <c r="E1280" s="86" t="s">
        <v>972</v>
      </c>
      <c r="F1280" s="87">
        <v>45474</v>
      </c>
      <c r="G1280" s="87">
        <v>45809</v>
      </c>
      <c r="H1280" s="95">
        <v>20500</v>
      </c>
      <c r="I1280" s="94">
        <v>0</v>
      </c>
      <c r="J1280" s="88">
        <v>25</v>
      </c>
      <c r="K1280" s="68">
        <f t="shared" si="140"/>
        <v>588.35</v>
      </c>
      <c r="L1280" s="66">
        <f t="shared" si="134"/>
        <v>1455.4999999999998</v>
      </c>
      <c r="M1280" s="66">
        <f t="shared" si="135"/>
        <v>266.5</v>
      </c>
      <c r="N1280" s="68">
        <f t="shared" si="136"/>
        <v>623.20000000000005</v>
      </c>
      <c r="O1280" s="66">
        <f t="shared" si="137"/>
        <v>1453.45</v>
      </c>
      <c r="P1280" s="93"/>
      <c r="Q1280" s="66">
        <f t="shared" si="138"/>
        <v>4387</v>
      </c>
      <c r="R1280" s="95">
        <v>1236.55</v>
      </c>
      <c r="S1280" s="66">
        <f t="shared" si="139"/>
        <v>3175.45</v>
      </c>
      <c r="T1280" s="95">
        <v>19263.45</v>
      </c>
      <c r="U1280" s="67" t="s">
        <v>204</v>
      </c>
      <c r="V1280" s="91" t="s">
        <v>315</v>
      </c>
    </row>
    <row r="1281" spans="1:22" ht="19.5" hidden="1" customHeight="1">
      <c r="A1281" s="84">
        <v>1275</v>
      </c>
      <c r="B1281" s="84" t="s">
        <v>540</v>
      </c>
      <c r="C1281" s="84" t="s">
        <v>544</v>
      </c>
      <c r="D1281" s="84" t="s">
        <v>217</v>
      </c>
      <c r="E1281" s="86" t="s">
        <v>925</v>
      </c>
      <c r="F1281" s="87">
        <v>45383</v>
      </c>
      <c r="G1281" s="87">
        <v>45597</v>
      </c>
      <c r="H1281" s="95">
        <v>70000</v>
      </c>
      <c r="I1281" s="95">
        <v>5368.48</v>
      </c>
      <c r="J1281" s="88">
        <v>25</v>
      </c>
      <c r="K1281" s="68">
        <f t="shared" si="140"/>
        <v>2009</v>
      </c>
      <c r="L1281" s="66">
        <f t="shared" si="134"/>
        <v>4970</v>
      </c>
      <c r="M1281" s="66">
        <f t="shared" si="135"/>
        <v>910</v>
      </c>
      <c r="N1281" s="68">
        <f t="shared" si="136"/>
        <v>2128</v>
      </c>
      <c r="O1281" s="66">
        <f t="shared" si="137"/>
        <v>4963</v>
      </c>
      <c r="P1281" s="93"/>
      <c r="Q1281" s="66">
        <f t="shared" si="138"/>
        <v>14980</v>
      </c>
      <c r="R1281" s="95">
        <v>9530.48</v>
      </c>
      <c r="S1281" s="66">
        <f t="shared" si="139"/>
        <v>10843</v>
      </c>
      <c r="T1281" s="95">
        <v>60469.52</v>
      </c>
      <c r="U1281" s="67" t="s">
        <v>204</v>
      </c>
      <c r="V1281" s="91" t="s">
        <v>316</v>
      </c>
    </row>
    <row r="1282" spans="1:22" ht="21" hidden="1" customHeight="1">
      <c r="A1282" s="84">
        <v>1276</v>
      </c>
      <c r="B1282" s="84" t="s">
        <v>1445</v>
      </c>
      <c r="C1282" s="84" t="s">
        <v>471</v>
      </c>
      <c r="D1282" s="84" t="s">
        <v>964</v>
      </c>
      <c r="E1282" s="86" t="s">
        <v>925</v>
      </c>
      <c r="F1282" s="87">
        <v>45444</v>
      </c>
      <c r="G1282" s="87">
        <v>45627</v>
      </c>
      <c r="H1282" s="95">
        <v>25000</v>
      </c>
      <c r="I1282" s="94">
        <v>0</v>
      </c>
      <c r="J1282" s="88">
        <v>25</v>
      </c>
      <c r="K1282" s="68">
        <f t="shared" si="140"/>
        <v>717.5</v>
      </c>
      <c r="L1282" s="66">
        <f t="shared" si="134"/>
        <v>1774.9999999999998</v>
      </c>
      <c r="M1282" s="66">
        <f t="shared" si="135"/>
        <v>325</v>
      </c>
      <c r="N1282" s="68">
        <f t="shared" si="136"/>
        <v>760</v>
      </c>
      <c r="O1282" s="66">
        <f t="shared" si="137"/>
        <v>1772.5000000000002</v>
      </c>
      <c r="P1282" s="93"/>
      <c r="Q1282" s="66">
        <f t="shared" si="138"/>
        <v>5350</v>
      </c>
      <c r="R1282" s="95">
        <v>1502.5</v>
      </c>
      <c r="S1282" s="66">
        <f t="shared" si="139"/>
        <v>3872.5</v>
      </c>
      <c r="T1282" s="95">
        <v>23497.5</v>
      </c>
      <c r="U1282" s="67" t="s">
        <v>204</v>
      </c>
      <c r="V1282" s="91" t="s">
        <v>316</v>
      </c>
    </row>
    <row r="1283" spans="1:22" ht="20.25" hidden="1" customHeight="1">
      <c r="A1283" s="84">
        <v>1277</v>
      </c>
      <c r="B1283" s="84" t="s">
        <v>1132</v>
      </c>
      <c r="C1283" s="84" t="s">
        <v>8</v>
      </c>
      <c r="D1283" s="84" t="s">
        <v>227</v>
      </c>
      <c r="E1283" s="86" t="s">
        <v>972</v>
      </c>
      <c r="F1283" s="87">
        <v>45444</v>
      </c>
      <c r="G1283" s="87">
        <v>45627</v>
      </c>
      <c r="H1283" s="95">
        <v>20000</v>
      </c>
      <c r="I1283" s="94">
        <v>0</v>
      </c>
      <c r="J1283" s="88">
        <v>25</v>
      </c>
      <c r="K1283" s="68">
        <f t="shared" si="140"/>
        <v>574</v>
      </c>
      <c r="L1283" s="66">
        <f t="shared" si="134"/>
        <v>1419.9999999999998</v>
      </c>
      <c r="M1283" s="66">
        <f t="shared" si="135"/>
        <v>260</v>
      </c>
      <c r="N1283" s="68">
        <f t="shared" si="136"/>
        <v>608</v>
      </c>
      <c r="O1283" s="66">
        <f t="shared" si="137"/>
        <v>1418</v>
      </c>
      <c r="P1283" s="93"/>
      <c r="Q1283" s="66">
        <f t="shared" si="138"/>
        <v>4280</v>
      </c>
      <c r="R1283" s="95">
        <v>1207</v>
      </c>
      <c r="S1283" s="66">
        <f t="shared" si="139"/>
        <v>3098</v>
      </c>
      <c r="T1283" s="95">
        <v>18793</v>
      </c>
      <c r="U1283" s="67" t="s">
        <v>204</v>
      </c>
      <c r="V1283" s="91" t="s">
        <v>316</v>
      </c>
    </row>
    <row r="1284" spans="1:22" ht="20.25" hidden="1" customHeight="1">
      <c r="A1284" s="84">
        <v>1278</v>
      </c>
      <c r="B1284" s="84" t="s">
        <v>1565</v>
      </c>
      <c r="C1284" s="84" t="s">
        <v>1567</v>
      </c>
      <c r="D1284" s="84" t="s">
        <v>1568</v>
      </c>
      <c r="E1284" s="86" t="s">
        <v>972</v>
      </c>
      <c r="F1284" s="87">
        <v>45505</v>
      </c>
      <c r="G1284" s="87">
        <v>45689</v>
      </c>
      <c r="H1284" s="95">
        <v>13000</v>
      </c>
      <c r="I1284" s="94">
        <v>0</v>
      </c>
      <c r="J1284" s="88">
        <v>25</v>
      </c>
      <c r="K1284" s="68">
        <f t="shared" si="140"/>
        <v>373.1</v>
      </c>
      <c r="L1284" s="66">
        <f t="shared" si="134"/>
        <v>922.99999999999989</v>
      </c>
      <c r="M1284" s="66">
        <f t="shared" si="135"/>
        <v>169</v>
      </c>
      <c r="N1284" s="68">
        <f t="shared" si="136"/>
        <v>395.2</v>
      </c>
      <c r="O1284" s="66">
        <f t="shared" si="137"/>
        <v>921.7</v>
      </c>
      <c r="P1284" s="93"/>
      <c r="Q1284" s="66">
        <f t="shared" si="138"/>
        <v>2782</v>
      </c>
      <c r="R1284" s="94">
        <v>793.3</v>
      </c>
      <c r="S1284" s="66">
        <f t="shared" si="139"/>
        <v>2013.7</v>
      </c>
      <c r="T1284" s="95">
        <v>12206.7</v>
      </c>
      <c r="U1284" s="67" t="s">
        <v>204</v>
      </c>
      <c r="V1284" s="91" t="s">
        <v>316</v>
      </c>
    </row>
    <row r="1285" spans="1:22" ht="19.5" hidden="1" customHeight="1">
      <c r="A1285" s="84">
        <v>1279</v>
      </c>
      <c r="B1285" s="84" t="s">
        <v>932</v>
      </c>
      <c r="C1285" s="84" t="s">
        <v>4</v>
      </c>
      <c r="D1285" s="84" t="s">
        <v>226</v>
      </c>
      <c r="E1285" s="86" t="s">
        <v>925</v>
      </c>
      <c r="F1285" s="87">
        <v>45383</v>
      </c>
      <c r="G1285" s="87">
        <v>45597</v>
      </c>
      <c r="H1285" s="95">
        <v>50000</v>
      </c>
      <c r="I1285" s="95">
        <v>1854</v>
      </c>
      <c r="J1285" s="88">
        <v>25</v>
      </c>
      <c r="K1285" s="68">
        <f t="shared" si="140"/>
        <v>1435</v>
      </c>
      <c r="L1285" s="66">
        <f t="shared" si="134"/>
        <v>3549.9999999999995</v>
      </c>
      <c r="M1285" s="66">
        <f t="shared" si="135"/>
        <v>650</v>
      </c>
      <c r="N1285" s="68">
        <f t="shared" si="136"/>
        <v>1520</v>
      </c>
      <c r="O1285" s="66">
        <f t="shared" si="137"/>
        <v>3545.0000000000005</v>
      </c>
      <c r="P1285" s="93"/>
      <c r="Q1285" s="66">
        <f t="shared" si="138"/>
        <v>10700</v>
      </c>
      <c r="R1285" s="95">
        <v>6434</v>
      </c>
      <c r="S1285" s="66">
        <f t="shared" si="139"/>
        <v>7745</v>
      </c>
      <c r="T1285" s="95">
        <v>43566</v>
      </c>
      <c r="U1285" s="67" t="s">
        <v>204</v>
      </c>
      <c r="V1285" s="91" t="s">
        <v>316</v>
      </c>
    </row>
    <row r="1286" spans="1:22" ht="21" hidden="1" customHeight="1">
      <c r="A1286" s="84">
        <v>1280</v>
      </c>
      <c r="B1286" s="84" t="s">
        <v>1414</v>
      </c>
      <c r="C1286" s="84" t="s">
        <v>17</v>
      </c>
      <c r="D1286" s="84" t="s">
        <v>975</v>
      </c>
      <c r="E1286" s="86" t="s">
        <v>972</v>
      </c>
      <c r="F1286" s="87">
        <v>45474</v>
      </c>
      <c r="G1286" s="87">
        <v>45809</v>
      </c>
      <c r="H1286" s="95">
        <v>30000</v>
      </c>
      <c r="I1286" s="94">
        <v>0</v>
      </c>
      <c r="J1286" s="88">
        <v>25</v>
      </c>
      <c r="K1286" s="68">
        <f t="shared" si="140"/>
        <v>861</v>
      </c>
      <c r="L1286" s="66">
        <f t="shared" si="134"/>
        <v>2130</v>
      </c>
      <c r="M1286" s="66">
        <f t="shared" si="135"/>
        <v>390</v>
      </c>
      <c r="N1286" s="68">
        <f t="shared" si="136"/>
        <v>912</v>
      </c>
      <c r="O1286" s="66">
        <f t="shared" si="137"/>
        <v>2127</v>
      </c>
      <c r="P1286" s="93"/>
      <c r="Q1286" s="66">
        <f t="shared" si="138"/>
        <v>6420</v>
      </c>
      <c r="R1286" s="95">
        <v>1798</v>
      </c>
      <c r="S1286" s="66">
        <f t="shared" si="139"/>
        <v>4647</v>
      </c>
      <c r="T1286" s="95">
        <v>28202</v>
      </c>
      <c r="U1286" s="67" t="s">
        <v>204</v>
      </c>
      <c r="V1286" s="91" t="s">
        <v>315</v>
      </c>
    </row>
    <row r="1287" spans="1:22" ht="21" hidden="1" customHeight="1">
      <c r="A1287" s="84">
        <v>1281</v>
      </c>
      <c r="B1287" s="84" t="s">
        <v>256</v>
      </c>
      <c r="C1287" s="84" t="s">
        <v>303</v>
      </c>
      <c r="D1287" s="84" t="s">
        <v>211</v>
      </c>
      <c r="E1287" s="86" t="s">
        <v>925</v>
      </c>
      <c r="F1287" s="87">
        <v>45504</v>
      </c>
      <c r="G1287" s="87">
        <v>45869</v>
      </c>
      <c r="H1287" s="95">
        <v>80000</v>
      </c>
      <c r="I1287" s="95">
        <v>7400.87</v>
      </c>
      <c r="J1287" s="88">
        <v>25</v>
      </c>
      <c r="K1287" s="68">
        <f t="shared" si="140"/>
        <v>2296</v>
      </c>
      <c r="L1287" s="66">
        <f t="shared" si="134"/>
        <v>5679.9999999999991</v>
      </c>
      <c r="M1287" s="66">
        <f t="shared" si="135"/>
        <v>1040</v>
      </c>
      <c r="N1287" s="68">
        <f t="shared" si="136"/>
        <v>2432</v>
      </c>
      <c r="O1287" s="66">
        <f t="shared" si="137"/>
        <v>5672</v>
      </c>
      <c r="P1287" s="93"/>
      <c r="Q1287" s="66">
        <f t="shared" si="138"/>
        <v>17120</v>
      </c>
      <c r="R1287" s="95">
        <v>12153.87</v>
      </c>
      <c r="S1287" s="66">
        <f t="shared" si="139"/>
        <v>12392</v>
      </c>
      <c r="T1287" s="95">
        <v>67846.13</v>
      </c>
      <c r="U1287" s="67" t="s">
        <v>204</v>
      </c>
      <c r="V1287" s="91" t="s">
        <v>316</v>
      </c>
    </row>
    <row r="1288" spans="1:22" ht="19.5" hidden="1" customHeight="1">
      <c r="A1288" s="84">
        <v>1282</v>
      </c>
      <c r="B1288" s="84" t="s">
        <v>361</v>
      </c>
      <c r="C1288" s="84" t="s">
        <v>563</v>
      </c>
      <c r="D1288" s="84" t="s">
        <v>666</v>
      </c>
      <c r="E1288" s="86" t="s">
        <v>925</v>
      </c>
      <c r="F1288" s="87">
        <v>45412</v>
      </c>
      <c r="G1288" s="87">
        <v>45656</v>
      </c>
      <c r="H1288" s="95">
        <v>20000</v>
      </c>
      <c r="I1288" s="94">
        <v>0</v>
      </c>
      <c r="J1288" s="88">
        <v>25</v>
      </c>
      <c r="K1288" s="68">
        <f t="shared" si="140"/>
        <v>574</v>
      </c>
      <c r="L1288" s="66">
        <f t="shared" ref="L1288:L1297" si="141">H1288*0.071</f>
        <v>1419.9999999999998</v>
      </c>
      <c r="M1288" s="66">
        <f t="shared" ref="M1288:M1297" si="142">H1288*0.013</f>
        <v>260</v>
      </c>
      <c r="N1288" s="68">
        <f t="shared" ref="N1288:N1297" si="143">+H1288*0.0304</f>
        <v>608</v>
      </c>
      <c r="O1288" s="66">
        <f t="shared" ref="O1288:O1297" si="144">H1288*0.0709</f>
        <v>1418</v>
      </c>
      <c r="P1288" s="93"/>
      <c r="Q1288" s="66">
        <f t="shared" ref="Q1288:Q1297" si="145">SUM(K1288:P1288)</f>
        <v>4280</v>
      </c>
      <c r="R1288" s="95">
        <v>1207</v>
      </c>
      <c r="S1288" s="66">
        <f t="shared" ref="S1288:S1297" si="146">L1288+M1288+O1288</f>
        <v>3098</v>
      </c>
      <c r="T1288" s="95">
        <v>18793</v>
      </c>
      <c r="U1288" s="67" t="s">
        <v>204</v>
      </c>
      <c r="V1288" s="91" t="s">
        <v>316</v>
      </c>
    </row>
    <row r="1289" spans="1:22" ht="18.75" hidden="1" customHeight="1">
      <c r="A1289" s="84">
        <v>1283</v>
      </c>
      <c r="B1289" s="84" t="s">
        <v>353</v>
      </c>
      <c r="C1289" s="84" t="s">
        <v>552</v>
      </c>
      <c r="D1289" s="84" t="s">
        <v>1133</v>
      </c>
      <c r="E1289" s="86" t="s">
        <v>925</v>
      </c>
      <c r="F1289" s="87">
        <v>45469</v>
      </c>
      <c r="G1289" s="87">
        <v>45652</v>
      </c>
      <c r="H1289" s="95">
        <v>80000</v>
      </c>
      <c r="I1289" s="95">
        <v>7400.87</v>
      </c>
      <c r="J1289" s="88">
        <v>25</v>
      </c>
      <c r="K1289" s="68">
        <f t="shared" si="140"/>
        <v>2296</v>
      </c>
      <c r="L1289" s="66">
        <f t="shared" si="141"/>
        <v>5679.9999999999991</v>
      </c>
      <c r="M1289" s="66">
        <f t="shared" si="142"/>
        <v>1040</v>
      </c>
      <c r="N1289" s="68">
        <f t="shared" si="143"/>
        <v>2432</v>
      </c>
      <c r="O1289" s="66">
        <f t="shared" si="144"/>
        <v>5672</v>
      </c>
      <c r="P1289" s="93"/>
      <c r="Q1289" s="66">
        <f t="shared" si="145"/>
        <v>17120</v>
      </c>
      <c r="R1289" s="95">
        <v>12153.87</v>
      </c>
      <c r="S1289" s="66">
        <f t="shared" si="146"/>
        <v>12392</v>
      </c>
      <c r="T1289" s="95">
        <v>67846.13</v>
      </c>
      <c r="U1289" s="67" t="s">
        <v>204</v>
      </c>
      <c r="V1289" s="91" t="s">
        <v>315</v>
      </c>
    </row>
    <row r="1290" spans="1:22" ht="18.75" hidden="1" customHeight="1">
      <c r="A1290" s="84">
        <v>1284</v>
      </c>
      <c r="B1290" s="84" t="s">
        <v>1415</v>
      </c>
      <c r="C1290" s="84" t="s">
        <v>1418</v>
      </c>
      <c r="D1290" s="84" t="s">
        <v>1424</v>
      </c>
      <c r="E1290" s="86" t="s">
        <v>972</v>
      </c>
      <c r="F1290" s="87">
        <v>45474</v>
      </c>
      <c r="G1290" s="87">
        <v>45809</v>
      </c>
      <c r="H1290" s="95">
        <v>12000</v>
      </c>
      <c r="I1290" s="94">
        <v>0</v>
      </c>
      <c r="J1290" s="88">
        <v>25</v>
      </c>
      <c r="K1290" s="68">
        <f t="shared" ref="K1290:K1297" si="147">+H1290*0.0287</f>
        <v>344.4</v>
      </c>
      <c r="L1290" s="66">
        <f t="shared" si="141"/>
        <v>851.99999999999989</v>
      </c>
      <c r="M1290" s="66">
        <f t="shared" si="142"/>
        <v>156</v>
      </c>
      <c r="N1290" s="68">
        <f t="shared" si="143"/>
        <v>364.8</v>
      </c>
      <c r="O1290" s="66">
        <f t="shared" si="144"/>
        <v>850.80000000000007</v>
      </c>
      <c r="P1290" s="93"/>
      <c r="Q1290" s="66">
        <f t="shared" si="145"/>
        <v>2568</v>
      </c>
      <c r="R1290" s="94">
        <v>734.2</v>
      </c>
      <c r="S1290" s="66">
        <f t="shared" si="146"/>
        <v>1858.8</v>
      </c>
      <c r="T1290" s="95">
        <v>11265.8</v>
      </c>
      <c r="U1290" s="67" t="s">
        <v>204</v>
      </c>
      <c r="V1290" s="91" t="s">
        <v>315</v>
      </c>
    </row>
    <row r="1291" spans="1:22" ht="20.25" customHeight="1">
      <c r="A1291" s="84">
        <v>1285</v>
      </c>
      <c r="B1291" s="84" t="s">
        <v>1416</v>
      </c>
      <c r="C1291" s="84" t="s">
        <v>1421</v>
      </c>
      <c r="D1291" s="84" t="s">
        <v>979</v>
      </c>
      <c r="E1291" s="86" t="s">
        <v>972</v>
      </c>
      <c r="F1291" s="87">
        <v>45474</v>
      </c>
      <c r="G1291" s="87">
        <v>45809</v>
      </c>
      <c r="H1291" s="95">
        <v>15000</v>
      </c>
      <c r="I1291" s="94">
        <v>0</v>
      </c>
      <c r="J1291" s="88">
        <v>25</v>
      </c>
      <c r="K1291" s="68">
        <f t="shared" si="147"/>
        <v>430.5</v>
      </c>
      <c r="L1291" s="66">
        <f t="shared" si="141"/>
        <v>1065</v>
      </c>
      <c r="M1291" s="66">
        <f t="shared" si="142"/>
        <v>195</v>
      </c>
      <c r="N1291" s="68">
        <f t="shared" si="143"/>
        <v>456</v>
      </c>
      <c r="O1291" s="66">
        <f t="shared" si="144"/>
        <v>1063.5</v>
      </c>
      <c r="P1291" s="93"/>
      <c r="Q1291" s="66">
        <f t="shared" si="145"/>
        <v>3210</v>
      </c>
      <c r="R1291" s="94">
        <v>911.5</v>
      </c>
      <c r="S1291" s="66">
        <f t="shared" si="146"/>
        <v>2323.5</v>
      </c>
      <c r="T1291" s="95">
        <v>14088.5</v>
      </c>
      <c r="U1291" s="67" t="s">
        <v>204</v>
      </c>
      <c r="V1291" s="91" t="s">
        <v>316</v>
      </c>
    </row>
    <row r="1292" spans="1:22" ht="21.75" hidden="1" customHeight="1">
      <c r="A1292" s="84">
        <v>1286</v>
      </c>
      <c r="B1292" s="84" t="s">
        <v>887</v>
      </c>
      <c r="C1292" s="84" t="s">
        <v>511</v>
      </c>
      <c r="D1292" s="84" t="s">
        <v>244</v>
      </c>
      <c r="E1292" s="86" t="s">
        <v>925</v>
      </c>
      <c r="F1292" s="87">
        <v>45412</v>
      </c>
      <c r="G1292" s="87">
        <v>45656</v>
      </c>
      <c r="H1292" s="95">
        <v>35000</v>
      </c>
      <c r="I1292" s="94">
        <v>0</v>
      </c>
      <c r="J1292" s="88">
        <v>25</v>
      </c>
      <c r="K1292" s="68">
        <f t="shared" si="147"/>
        <v>1004.5</v>
      </c>
      <c r="L1292" s="66">
        <f t="shared" si="141"/>
        <v>2485</v>
      </c>
      <c r="M1292" s="66">
        <f t="shared" si="142"/>
        <v>455</v>
      </c>
      <c r="N1292" s="68">
        <f t="shared" si="143"/>
        <v>1064</v>
      </c>
      <c r="O1292" s="66">
        <f t="shared" si="144"/>
        <v>2481.5</v>
      </c>
      <c r="P1292" s="93"/>
      <c r="Q1292" s="66">
        <f t="shared" si="145"/>
        <v>7490</v>
      </c>
      <c r="R1292" s="95">
        <v>2093.5</v>
      </c>
      <c r="S1292" s="66">
        <f t="shared" si="146"/>
        <v>5421.5</v>
      </c>
      <c r="T1292" s="95">
        <v>32906.5</v>
      </c>
      <c r="U1292" s="67" t="s">
        <v>204</v>
      </c>
      <c r="V1292" s="91" t="s">
        <v>315</v>
      </c>
    </row>
    <row r="1293" spans="1:22" ht="24" hidden="1" customHeight="1">
      <c r="A1293" s="84">
        <v>1287</v>
      </c>
      <c r="B1293" s="84" t="s">
        <v>611</v>
      </c>
      <c r="C1293" s="84" t="s">
        <v>81</v>
      </c>
      <c r="D1293" s="84" t="s">
        <v>1460</v>
      </c>
      <c r="E1293" s="86" t="s">
        <v>925</v>
      </c>
      <c r="F1293" s="87">
        <v>45444</v>
      </c>
      <c r="G1293" s="87">
        <v>45627</v>
      </c>
      <c r="H1293" s="95">
        <v>45000</v>
      </c>
      <c r="I1293" s="95">
        <v>1148.33</v>
      </c>
      <c r="J1293" s="88">
        <v>25</v>
      </c>
      <c r="K1293" s="68">
        <f t="shared" si="147"/>
        <v>1291.5</v>
      </c>
      <c r="L1293" s="66">
        <f t="shared" si="141"/>
        <v>3194.9999999999995</v>
      </c>
      <c r="M1293" s="66">
        <f t="shared" si="142"/>
        <v>585</v>
      </c>
      <c r="N1293" s="68">
        <f t="shared" si="143"/>
        <v>1368</v>
      </c>
      <c r="O1293" s="66">
        <f t="shared" si="144"/>
        <v>3190.5</v>
      </c>
      <c r="P1293" s="93"/>
      <c r="Q1293" s="66">
        <f t="shared" si="145"/>
        <v>9630</v>
      </c>
      <c r="R1293" s="95">
        <v>3832.83</v>
      </c>
      <c r="S1293" s="66">
        <f t="shared" si="146"/>
        <v>6970.5</v>
      </c>
      <c r="T1293" s="95">
        <v>41167.17</v>
      </c>
      <c r="U1293" s="67" t="s">
        <v>204</v>
      </c>
      <c r="V1293" s="91" t="s">
        <v>315</v>
      </c>
    </row>
    <row r="1294" spans="1:22" ht="21" hidden="1" customHeight="1">
      <c r="A1294" s="84">
        <v>1288</v>
      </c>
      <c r="B1294" s="84" t="s">
        <v>1566</v>
      </c>
      <c r="C1294" s="84" t="s">
        <v>1567</v>
      </c>
      <c r="D1294" s="84" t="s">
        <v>1568</v>
      </c>
      <c r="E1294" s="86" t="s">
        <v>972</v>
      </c>
      <c r="F1294" s="87">
        <v>45505</v>
      </c>
      <c r="G1294" s="87">
        <v>45689</v>
      </c>
      <c r="H1294" s="95">
        <v>13000</v>
      </c>
      <c r="I1294" s="94">
        <v>0</v>
      </c>
      <c r="J1294" s="88">
        <v>25</v>
      </c>
      <c r="K1294" s="68">
        <f t="shared" si="147"/>
        <v>373.1</v>
      </c>
      <c r="L1294" s="66">
        <f t="shared" si="141"/>
        <v>922.99999999999989</v>
      </c>
      <c r="M1294" s="66">
        <f t="shared" si="142"/>
        <v>169</v>
      </c>
      <c r="N1294" s="68">
        <f t="shared" si="143"/>
        <v>395.2</v>
      </c>
      <c r="O1294" s="66">
        <f t="shared" si="144"/>
        <v>921.7</v>
      </c>
      <c r="P1294" s="93"/>
      <c r="Q1294" s="66">
        <f t="shared" si="145"/>
        <v>2782</v>
      </c>
      <c r="R1294" s="94">
        <v>793.3</v>
      </c>
      <c r="S1294" s="66">
        <f t="shared" si="146"/>
        <v>2013.7</v>
      </c>
      <c r="T1294" s="95">
        <v>12206.7</v>
      </c>
      <c r="U1294" s="67" t="s">
        <v>204</v>
      </c>
      <c r="V1294" s="91" t="s">
        <v>316</v>
      </c>
    </row>
    <row r="1295" spans="1:22" ht="22.5" hidden="1" customHeight="1">
      <c r="A1295" s="84">
        <v>1289</v>
      </c>
      <c r="B1295" s="84" t="s">
        <v>1417</v>
      </c>
      <c r="C1295" s="84" t="s">
        <v>8</v>
      </c>
      <c r="D1295" s="84" t="s">
        <v>725</v>
      </c>
      <c r="E1295" s="86" t="s">
        <v>972</v>
      </c>
      <c r="F1295" s="87">
        <v>45474</v>
      </c>
      <c r="G1295" s="87">
        <v>45809</v>
      </c>
      <c r="H1295" s="95">
        <v>10000</v>
      </c>
      <c r="I1295" s="94">
        <v>0</v>
      </c>
      <c r="J1295" s="88">
        <v>25</v>
      </c>
      <c r="K1295" s="68">
        <f t="shared" si="147"/>
        <v>287</v>
      </c>
      <c r="L1295" s="66">
        <f t="shared" si="141"/>
        <v>709.99999999999989</v>
      </c>
      <c r="M1295" s="66">
        <f t="shared" si="142"/>
        <v>130</v>
      </c>
      <c r="N1295" s="68">
        <f t="shared" si="143"/>
        <v>304</v>
      </c>
      <c r="O1295" s="66">
        <f t="shared" si="144"/>
        <v>709</v>
      </c>
      <c r="P1295" s="93"/>
      <c r="Q1295" s="66">
        <f t="shared" si="145"/>
        <v>2140</v>
      </c>
      <c r="R1295" s="94">
        <v>616</v>
      </c>
      <c r="S1295" s="66">
        <f t="shared" si="146"/>
        <v>1549</v>
      </c>
      <c r="T1295" s="95">
        <v>9384</v>
      </c>
      <c r="U1295" s="67" t="s">
        <v>204</v>
      </c>
      <c r="V1295" s="91" t="s">
        <v>315</v>
      </c>
    </row>
    <row r="1296" spans="1:22" ht="21" hidden="1" customHeight="1">
      <c r="A1296" s="84">
        <v>1290</v>
      </c>
      <c r="B1296" s="84" t="s">
        <v>377</v>
      </c>
      <c r="C1296" s="84" t="s">
        <v>104</v>
      </c>
      <c r="D1296" s="84" t="s">
        <v>664</v>
      </c>
      <c r="E1296" s="86" t="s">
        <v>925</v>
      </c>
      <c r="F1296" s="87">
        <v>45412</v>
      </c>
      <c r="G1296" s="87">
        <v>45656</v>
      </c>
      <c r="H1296" s="95">
        <v>60000</v>
      </c>
      <c r="I1296" s="95">
        <v>3486.68</v>
      </c>
      <c r="J1296" s="88">
        <v>25</v>
      </c>
      <c r="K1296" s="68">
        <f t="shared" si="147"/>
        <v>1722</v>
      </c>
      <c r="L1296" s="66">
        <f t="shared" si="141"/>
        <v>4260</v>
      </c>
      <c r="M1296" s="66">
        <f t="shared" si="142"/>
        <v>780</v>
      </c>
      <c r="N1296" s="68">
        <f t="shared" si="143"/>
        <v>1824</v>
      </c>
      <c r="O1296" s="66">
        <f t="shared" si="144"/>
        <v>4254</v>
      </c>
      <c r="P1296" s="93"/>
      <c r="Q1296" s="66">
        <f t="shared" si="145"/>
        <v>12840</v>
      </c>
      <c r="R1296" s="95">
        <v>7157.68</v>
      </c>
      <c r="S1296" s="66">
        <f t="shared" si="146"/>
        <v>9294</v>
      </c>
      <c r="T1296" s="95">
        <v>52842.32</v>
      </c>
      <c r="U1296" s="67" t="s">
        <v>204</v>
      </c>
      <c r="V1296" s="91" t="s">
        <v>315</v>
      </c>
    </row>
    <row r="1297" spans="1:22" ht="19.5" hidden="1" customHeight="1">
      <c r="A1297" s="84">
        <v>1291</v>
      </c>
      <c r="B1297" s="84" t="s">
        <v>279</v>
      </c>
      <c r="C1297" s="84" t="s">
        <v>303</v>
      </c>
      <c r="D1297" s="84" t="s">
        <v>218</v>
      </c>
      <c r="E1297" s="86" t="s">
        <v>925</v>
      </c>
      <c r="F1297" s="87">
        <v>45412</v>
      </c>
      <c r="G1297" s="87">
        <v>45656</v>
      </c>
      <c r="H1297" s="95">
        <v>65000</v>
      </c>
      <c r="I1297" s="95">
        <v>4427.58</v>
      </c>
      <c r="J1297" s="88">
        <v>25</v>
      </c>
      <c r="K1297" s="68">
        <f t="shared" si="147"/>
        <v>1865.5</v>
      </c>
      <c r="L1297" s="66">
        <f t="shared" si="141"/>
        <v>4615</v>
      </c>
      <c r="M1297" s="66">
        <f t="shared" si="142"/>
        <v>845</v>
      </c>
      <c r="N1297" s="68">
        <f t="shared" si="143"/>
        <v>1976</v>
      </c>
      <c r="O1297" s="66">
        <f t="shared" si="144"/>
        <v>4608.5</v>
      </c>
      <c r="P1297" s="93"/>
      <c r="Q1297" s="66">
        <f t="shared" si="145"/>
        <v>13910</v>
      </c>
      <c r="R1297" s="95">
        <v>8394.08</v>
      </c>
      <c r="S1297" s="66">
        <f t="shared" si="146"/>
        <v>10068.5</v>
      </c>
      <c r="T1297" s="95">
        <v>56605.919999999998</v>
      </c>
      <c r="U1297" s="67" t="s">
        <v>204</v>
      </c>
      <c r="V1297" s="91" t="s">
        <v>315</v>
      </c>
    </row>
    <row r="1298" spans="1:22" s="9" customFormat="1" ht="27.75" hidden="1" customHeight="1">
      <c r="A1298" s="73"/>
      <c r="B1298" s="74"/>
      <c r="C1298" s="75"/>
      <c r="D1298" s="76" t="s">
        <v>246</v>
      </c>
      <c r="E1298" s="77"/>
      <c r="F1298" s="78"/>
      <c r="G1298" s="79"/>
      <c r="H1298" s="80">
        <f t="shared" ref="H1298:O1298" si="148">SUM(H7:H1297)</f>
        <v>47195873.189999983</v>
      </c>
      <c r="I1298" s="80">
        <f t="shared" si="148"/>
        <v>2441883.0800000033</v>
      </c>
      <c r="J1298" s="80">
        <f t="shared" si="148"/>
        <v>32275</v>
      </c>
      <c r="K1298" s="80">
        <f t="shared" si="148"/>
        <v>1354521.5605530003</v>
      </c>
      <c r="L1298" s="80">
        <f t="shared" si="148"/>
        <v>3350906.9964900003</v>
      </c>
      <c r="M1298" s="80">
        <f t="shared" si="148"/>
        <v>613546.35146999988</v>
      </c>
      <c r="N1298" s="80">
        <f t="shared" si="148"/>
        <v>1434754.5449759969</v>
      </c>
      <c r="O1298" s="80">
        <f t="shared" si="148"/>
        <v>3346187.4091710062</v>
      </c>
      <c r="P1298" s="80"/>
      <c r="Q1298" s="80">
        <f>SUM(Q7:Q1297)</f>
        <v>10099916.862659996</v>
      </c>
      <c r="R1298" s="80">
        <f>SUM(R7:R1297)</f>
        <v>6305892.1399999987</v>
      </c>
      <c r="S1298" s="80">
        <f>SUM(S7:S1297)</f>
        <v>7310640.7571310168</v>
      </c>
      <c r="T1298" s="80">
        <f>SUM(T7:T1297)</f>
        <v>40889981.050000086</v>
      </c>
      <c r="U1298" s="42"/>
      <c r="V1298" s="42"/>
    </row>
    <row r="1299" spans="1:22" ht="21">
      <c r="A1299" s="10"/>
      <c r="B1299" s="49"/>
      <c r="C1299" s="51"/>
      <c r="D1299" s="51"/>
      <c r="E1299" s="82"/>
      <c r="F1299" s="82"/>
      <c r="G1299" s="19"/>
      <c r="H1299" s="19"/>
      <c r="I1299" s="38"/>
      <c r="J1299" s="18"/>
      <c r="K1299" s="23"/>
      <c r="L1299" s="23"/>
      <c r="M1299" s="83"/>
      <c r="N1299" s="45"/>
      <c r="O1299" s="83"/>
      <c r="P1299" s="24"/>
      <c r="Q1299" s="24"/>
      <c r="R1299" s="7"/>
      <c r="S1299" s="7"/>
      <c r="T1299" s="12"/>
      <c r="U1299" s="7"/>
      <c r="V1299" s="7"/>
    </row>
    <row r="1300" spans="1:22" ht="21">
      <c r="A1300" s="10"/>
      <c r="B1300" s="49"/>
      <c r="C1300" s="99" t="s">
        <v>233</v>
      </c>
      <c r="D1300" s="99"/>
      <c r="E1300" s="99"/>
      <c r="F1300" s="82"/>
      <c r="G1300" s="19"/>
      <c r="H1300" s="19"/>
      <c r="I1300" s="38"/>
      <c r="J1300" s="18"/>
      <c r="K1300" s="23"/>
      <c r="L1300" s="23"/>
      <c r="M1300" s="100" t="s">
        <v>234</v>
      </c>
      <c r="N1300" s="100"/>
      <c r="O1300" s="100"/>
      <c r="P1300" s="100"/>
      <c r="Q1300" s="100"/>
      <c r="R1300" s="7"/>
      <c r="S1300" s="7"/>
      <c r="T1300" s="12"/>
      <c r="U1300" s="7"/>
      <c r="V1300" s="7"/>
    </row>
    <row r="1301" spans="1:22" ht="23.25">
      <c r="A1301" s="10"/>
      <c r="B1301" s="49"/>
      <c r="C1301" s="52"/>
      <c r="D1301" s="52"/>
      <c r="E1301" s="21"/>
      <c r="F1301" s="11"/>
      <c r="G1301" s="19"/>
      <c r="H1301" s="19"/>
      <c r="I1301" s="38"/>
      <c r="J1301" s="21"/>
      <c r="K1301" s="23"/>
      <c r="L1301" s="23"/>
      <c r="M1301" s="23"/>
      <c r="N1301" s="46"/>
      <c r="O1301" s="25"/>
      <c r="P1301" s="13"/>
      <c r="Q1301" s="14"/>
      <c r="R1301" s="7"/>
      <c r="S1301" s="7"/>
      <c r="T1301" s="12"/>
      <c r="U1301" s="7"/>
      <c r="V1301" s="7"/>
    </row>
    <row r="1302" spans="1:22" ht="21">
      <c r="A1302" s="10"/>
      <c r="B1302" s="49"/>
      <c r="C1302" s="53"/>
      <c r="D1302" s="53"/>
      <c r="E1302" s="43"/>
      <c r="F1302" s="35"/>
      <c r="G1302" s="26"/>
      <c r="H1302" s="26"/>
      <c r="I1302" s="39"/>
      <c r="J1302" s="7"/>
      <c r="K1302" s="23"/>
      <c r="L1302" s="23"/>
      <c r="M1302" s="27"/>
      <c r="N1302" s="47"/>
      <c r="O1302" s="27"/>
      <c r="P1302" s="44"/>
      <c r="Q1302" s="44"/>
      <c r="R1302" s="7"/>
      <c r="S1302" s="7"/>
      <c r="T1302" s="12"/>
      <c r="U1302" s="7"/>
      <c r="V1302" s="7"/>
    </row>
    <row r="1303" spans="1:22" s="6" customFormat="1" ht="23.25" customHeight="1">
      <c r="A1303" s="15"/>
      <c r="B1303" s="49"/>
      <c r="C1303" s="101" t="s">
        <v>668</v>
      </c>
      <c r="D1303" s="101"/>
      <c r="E1303" s="101"/>
      <c r="F1303" s="34"/>
      <c r="G1303" s="16"/>
      <c r="H1303" s="16"/>
      <c r="I1303" s="39"/>
      <c r="J1303" s="16"/>
      <c r="K1303" s="28"/>
      <c r="L1303" s="29"/>
      <c r="M1303" s="102" t="s">
        <v>1615</v>
      </c>
      <c r="N1303" s="102"/>
      <c r="O1303" s="102"/>
      <c r="P1303" s="102"/>
      <c r="Q1303" s="102"/>
      <c r="R1303" s="16"/>
      <c r="S1303" s="16"/>
      <c r="T1303" s="17"/>
      <c r="U1303" s="16"/>
      <c r="V1303" s="30"/>
    </row>
    <row r="1304" spans="1:22" ht="23.25">
      <c r="A1304" s="10"/>
      <c r="B1304" s="49"/>
      <c r="C1304" s="98" t="s">
        <v>235</v>
      </c>
      <c r="D1304" s="98"/>
      <c r="E1304" s="98"/>
      <c r="F1304" s="81"/>
      <c r="G1304" s="20"/>
      <c r="H1304" s="8"/>
      <c r="I1304" s="40"/>
      <c r="J1304" s="5"/>
      <c r="K1304" s="23"/>
      <c r="L1304" s="23"/>
      <c r="M1304" s="103" t="s">
        <v>1616</v>
      </c>
      <c r="N1304" s="103"/>
      <c r="O1304" s="103"/>
      <c r="P1304" s="103"/>
      <c r="Q1304" s="103"/>
      <c r="R1304" s="7"/>
      <c r="S1304" s="7"/>
      <c r="T1304" s="12"/>
      <c r="U1304" s="7"/>
      <c r="V1304" s="22"/>
    </row>
    <row r="1305" spans="1:22" ht="21">
      <c r="B1305" s="49"/>
      <c r="C1305" s="52"/>
      <c r="D1305" s="54"/>
      <c r="E1305" s="5"/>
      <c r="F1305" s="96" t="s">
        <v>249</v>
      </c>
      <c r="G1305" s="96"/>
      <c r="H1305" s="96"/>
      <c r="I1305" s="96"/>
      <c r="J1305" s="96"/>
      <c r="K1305" s="96"/>
      <c r="L1305" s="23"/>
      <c r="M1305" s="31"/>
      <c r="N1305" s="48"/>
      <c r="O1305" s="32"/>
      <c r="P1305" s="18"/>
      <c r="Q1305" s="18"/>
      <c r="R1305" s="7"/>
      <c r="S1305" s="7"/>
      <c r="T1305" s="12"/>
      <c r="U1305" s="7"/>
      <c r="V1305" s="14"/>
    </row>
    <row r="1306" spans="1:22" ht="21">
      <c r="B1306" s="49"/>
      <c r="C1306" s="52"/>
      <c r="D1306" s="52"/>
      <c r="E1306" s="21"/>
      <c r="F1306" s="5"/>
      <c r="G1306" s="26"/>
      <c r="H1306" s="26"/>
      <c r="I1306" s="39"/>
      <c r="J1306" s="7"/>
      <c r="K1306" s="31"/>
      <c r="L1306" s="32"/>
      <c r="M1306" s="31"/>
      <c r="N1306" s="48"/>
      <c r="O1306" s="33"/>
      <c r="P1306" s="22"/>
      <c r="Q1306" s="14"/>
      <c r="R1306" s="7"/>
      <c r="S1306" s="7"/>
      <c r="T1306" s="12"/>
      <c r="U1306" s="7"/>
      <c r="V1306" s="7"/>
    </row>
    <row r="1307" spans="1:22" ht="21">
      <c r="B1307" s="49"/>
      <c r="C1307" s="52"/>
      <c r="D1307" s="52"/>
      <c r="E1307" s="21"/>
      <c r="F1307" s="36"/>
      <c r="G1307" s="55"/>
      <c r="H1307" s="55"/>
      <c r="I1307" s="55"/>
      <c r="J1307" s="55"/>
      <c r="K1307" s="37"/>
      <c r="L1307" s="32"/>
      <c r="M1307" s="31"/>
      <c r="N1307" s="48"/>
      <c r="O1307" s="33"/>
      <c r="P1307" s="22"/>
      <c r="Q1307" s="14"/>
      <c r="R1307" s="7"/>
      <c r="S1307" s="7"/>
      <c r="T1307" s="12"/>
      <c r="U1307" s="7"/>
      <c r="V1307" s="7"/>
    </row>
    <row r="1308" spans="1:22" ht="23.25">
      <c r="B1308" s="49"/>
      <c r="C1308" s="52"/>
      <c r="D1308" s="52"/>
      <c r="E1308" s="21"/>
      <c r="F1308" s="97" t="s">
        <v>1618</v>
      </c>
      <c r="G1308" s="97"/>
      <c r="H1308" s="97"/>
      <c r="I1308" s="97"/>
      <c r="J1308" s="97"/>
      <c r="K1308" s="97"/>
      <c r="L1308" s="32"/>
      <c r="M1308" s="31"/>
      <c r="N1308" s="48"/>
      <c r="O1308" s="33"/>
      <c r="P1308" s="22"/>
      <c r="Q1308" s="14"/>
      <c r="R1308" s="7"/>
      <c r="S1308" s="7"/>
      <c r="T1308" s="12"/>
      <c r="U1308" s="7"/>
      <c r="V1308" s="7"/>
    </row>
    <row r="1309" spans="1:22" ht="23.25">
      <c r="B1309" s="49"/>
      <c r="C1309" s="52"/>
      <c r="D1309" s="52"/>
      <c r="E1309" s="21"/>
      <c r="F1309" s="98" t="s">
        <v>1617</v>
      </c>
      <c r="G1309" s="98"/>
      <c r="H1309" s="98"/>
      <c r="I1309" s="98"/>
      <c r="J1309" s="98"/>
      <c r="K1309" s="98"/>
      <c r="L1309" s="32"/>
      <c r="M1309" s="31"/>
      <c r="N1309" s="48"/>
      <c r="O1309" s="33"/>
      <c r="P1309" s="22"/>
      <c r="Q1309" s="14"/>
      <c r="R1309" s="7"/>
      <c r="S1309" s="7"/>
      <c r="T1309" s="12"/>
      <c r="U1309" s="7"/>
      <c r="V1309" s="7"/>
    </row>
    <row r="1310" spans="1:22" ht="23.25">
      <c r="B1310" s="49"/>
      <c r="C1310" s="52"/>
      <c r="D1310" s="52"/>
      <c r="E1310" s="21"/>
      <c r="F1310" s="5"/>
      <c r="G1310" s="81"/>
      <c r="H1310" s="81"/>
      <c r="I1310" s="41"/>
      <c r="J1310" s="81"/>
      <c r="K1310" s="31"/>
      <c r="L1310" s="32"/>
      <c r="M1310" s="31"/>
      <c r="N1310" s="48"/>
      <c r="O1310" s="33"/>
      <c r="P1310" s="22"/>
      <c r="Q1310" s="14"/>
      <c r="R1310" s="7"/>
      <c r="S1310" s="7"/>
      <c r="T1310" s="12"/>
      <c r="U1310" s="7"/>
      <c r="V1310" s="7"/>
    </row>
    <row r="1007056" customFormat="1"/>
    <row r="1007057" customFormat="1"/>
    <row r="1007058" customFormat="1"/>
    <row r="1007059" customFormat="1"/>
    <row r="1007060" customFormat="1"/>
    <row r="1007061" customFormat="1"/>
    <row r="1007062" customFormat="1"/>
    <row r="1007063" customFormat="1"/>
    <row r="1007064" customFormat="1"/>
    <row r="1007065" customFormat="1"/>
    <row r="1007066" customFormat="1"/>
    <row r="1007067" customFormat="1"/>
    <row r="1007068" customFormat="1"/>
    <row r="1007069" customFormat="1"/>
    <row r="1007070" customFormat="1"/>
    <row r="1007071" customFormat="1"/>
    <row r="1007072" customFormat="1"/>
    <row r="1007073" customFormat="1"/>
    <row r="1007074" customFormat="1"/>
    <row r="1007075" customFormat="1"/>
    <row r="1007076" customFormat="1"/>
    <row r="1007077" customFormat="1"/>
    <row r="1007078" customFormat="1"/>
    <row r="1007079" customFormat="1"/>
    <row r="1007080" customFormat="1"/>
    <row r="1007081" customFormat="1"/>
    <row r="1007082" customFormat="1"/>
    <row r="1007083" customFormat="1"/>
    <row r="1007084" customFormat="1"/>
    <row r="1007085" customFormat="1"/>
    <row r="1007086" customFormat="1"/>
    <row r="1007087" customFormat="1"/>
    <row r="1007088" customFormat="1"/>
    <row r="1007089" customFormat="1"/>
    <row r="1007090" customFormat="1"/>
    <row r="1007091" customFormat="1"/>
    <row r="1007092" customFormat="1"/>
    <row r="1007093" customFormat="1"/>
    <row r="1007094" customFormat="1"/>
    <row r="1007095" customFormat="1"/>
    <row r="1007096" customFormat="1"/>
    <row r="1007097" customFormat="1"/>
    <row r="1007098" customFormat="1"/>
    <row r="1007099" customFormat="1"/>
    <row r="1007100" customFormat="1"/>
    <row r="1007101" customFormat="1"/>
    <row r="1007102" customFormat="1"/>
    <row r="1007103" customFormat="1"/>
    <row r="1007104" customFormat="1"/>
    <row r="1007105" customFormat="1"/>
    <row r="1007106" customFormat="1"/>
    <row r="1007107" customFormat="1"/>
    <row r="1007108" customFormat="1"/>
    <row r="1007109" customFormat="1"/>
    <row r="1007110" customFormat="1"/>
    <row r="1007111" customFormat="1"/>
    <row r="1007112" customFormat="1"/>
    <row r="1007113" customFormat="1"/>
    <row r="1007114" customFormat="1"/>
    <row r="1007115" customFormat="1"/>
    <row r="1007116" customFormat="1"/>
    <row r="1007117" customFormat="1"/>
    <row r="1007118" customFormat="1"/>
    <row r="1007119" customFormat="1"/>
    <row r="1007120" customFormat="1"/>
    <row r="1007121" customFormat="1"/>
    <row r="1007122" customFormat="1"/>
    <row r="1007123" customFormat="1"/>
    <row r="1007124" customFormat="1"/>
    <row r="1007125" customFormat="1"/>
    <row r="1007126" customFormat="1"/>
    <row r="1007127" customFormat="1"/>
    <row r="1007128" customFormat="1"/>
    <row r="1007129" customFormat="1"/>
    <row r="1007130" customFormat="1"/>
    <row r="1007131" customFormat="1"/>
    <row r="1007132" customFormat="1"/>
    <row r="1007133" customFormat="1"/>
    <row r="1007134" customFormat="1"/>
    <row r="1007135" customFormat="1"/>
    <row r="1007136" customFormat="1"/>
    <row r="1007137" customFormat="1"/>
    <row r="1007138" customFormat="1"/>
    <row r="1007139" customFormat="1"/>
    <row r="1007140" customFormat="1"/>
    <row r="1007141" customFormat="1"/>
    <row r="1007142" customFormat="1"/>
    <row r="1007143" customFormat="1"/>
    <row r="1007144" customFormat="1"/>
    <row r="1007145" customFormat="1"/>
    <row r="1007146" customFormat="1"/>
    <row r="1007147" customFormat="1"/>
    <row r="1007148" customFormat="1"/>
    <row r="1007149" customFormat="1"/>
    <row r="1007150" customFormat="1"/>
    <row r="1007151" customFormat="1"/>
    <row r="1007152" customFormat="1"/>
    <row r="1007153" customFormat="1"/>
    <row r="1007154" customFormat="1"/>
    <row r="1007155" customFormat="1"/>
    <row r="1007156" customFormat="1"/>
    <row r="1007157" customFormat="1"/>
    <row r="1007158" customFormat="1"/>
    <row r="1007159" customFormat="1"/>
    <row r="1007160" customFormat="1"/>
    <row r="1007161" customFormat="1"/>
    <row r="1007162" customFormat="1"/>
    <row r="1007163" customFormat="1"/>
    <row r="1007164" customFormat="1"/>
    <row r="1007165" customFormat="1"/>
    <row r="1007166" customFormat="1"/>
    <row r="1007167" customFormat="1"/>
    <row r="1007168" customFormat="1"/>
    <row r="1007169" customFormat="1"/>
    <row r="1007170" customFormat="1"/>
    <row r="1007171" customFormat="1"/>
    <row r="1007172" customFormat="1"/>
    <row r="1007173" customFormat="1"/>
    <row r="1007174" customFormat="1"/>
    <row r="1007175" customFormat="1"/>
    <row r="1007176" customFormat="1"/>
    <row r="1007177" customFormat="1"/>
    <row r="1007178" customFormat="1"/>
    <row r="1007179" customFormat="1"/>
    <row r="1007180" customFormat="1"/>
    <row r="1007181" customFormat="1"/>
    <row r="1007182" customFormat="1"/>
    <row r="1007183" customFormat="1"/>
    <row r="1007184" customFormat="1"/>
    <row r="1007185" customFormat="1"/>
    <row r="1007186" customFormat="1"/>
    <row r="1007187" customFormat="1"/>
    <row r="1007188" customFormat="1"/>
    <row r="1007189" customFormat="1"/>
    <row r="1007190" customFormat="1"/>
    <row r="1007191" customFormat="1"/>
    <row r="1007192" customFormat="1"/>
    <row r="1007193" customFormat="1"/>
    <row r="1007194" customFormat="1"/>
    <row r="1007195" customFormat="1"/>
    <row r="1007196" customFormat="1"/>
    <row r="1007197" customFormat="1"/>
    <row r="1007198" customFormat="1"/>
    <row r="1007199" customFormat="1"/>
    <row r="1007200" customFormat="1"/>
    <row r="1007201" customFormat="1"/>
    <row r="1007202" customFormat="1"/>
    <row r="1007203" customFormat="1"/>
    <row r="1007204" customFormat="1"/>
    <row r="1007205" customFormat="1"/>
    <row r="1007206" customFormat="1"/>
    <row r="1007207" customFormat="1"/>
    <row r="1007208" customFormat="1"/>
    <row r="1007209" customFormat="1"/>
    <row r="1007210" customFormat="1"/>
    <row r="1007211" customFormat="1"/>
    <row r="1007212" customFormat="1"/>
    <row r="1007213" customFormat="1"/>
    <row r="1007214" customFormat="1"/>
    <row r="1007215" customFormat="1"/>
    <row r="1007216" customFormat="1"/>
    <row r="1007217" customFormat="1"/>
    <row r="1007218" customFormat="1"/>
    <row r="1007219" customFormat="1"/>
    <row r="1007220" customFormat="1"/>
    <row r="1007221" customFormat="1"/>
    <row r="1007222" customFormat="1"/>
    <row r="1007223" customFormat="1"/>
    <row r="1007224" customFormat="1"/>
    <row r="1007225" customFormat="1"/>
    <row r="1007226" customFormat="1"/>
    <row r="1007227" customFormat="1"/>
    <row r="1007228" customFormat="1"/>
    <row r="1007229" customFormat="1"/>
    <row r="1007230" customFormat="1"/>
    <row r="1007231" customFormat="1"/>
    <row r="1007232" customFormat="1"/>
    <row r="1007233" customFormat="1"/>
    <row r="1007234" customFormat="1"/>
    <row r="1007235" customFormat="1"/>
    <row r="1007236" customFormat="1"/>
    <row r="1007237" customFormat="1"/>
    <row r="1007238" customFormat="1"/>
    <row r="1007239" customFormat="1"/>
    <row r="1007240" customFormat="1"/>
    <row r="1007241" customFormat="1"/>
    <row r="1007242" customFormat="1"/>
    <row r="1007243" customFormat="1"/>
    <row r="1007244" customFormat="1"/>
    <row r="1007245" customFormat="1"/>
    <row r="1007246" customFormat="1"/>
    <row r="1007247" customFormat="1"/>
    <row r="1007248" customFormat="1"/>
    <row r="1007249" customFormat="1"/>
    <row r="1007250" customFormat="1"/>
    <row r="1007251" customFormat="1"/>
    <row r="1007252" customFormat="1"/>
    <row r="1007253" customFormat="1"/>
    <row r="1007254" customFormat="1"/>
    <row r="1007255" customFormat="1"/>
    <row r="1007256" customFormat="1"/>
    <row r="1007257" customFormat="1"/>
    <row r="1007258" customFormat="1"/>
    <row r="1007259" customFormat="1"/>
    <row r="1007260" customFormat="1"/>
    <row r="1007261" customFormat="1"/>
    <row r="1007262" customFormat="1"/>
    <row r="1007263" customFormat="1"/>
    <row r="1007264" customFormat="1"/>
    <row r="1007265" customFormat="1"/>
    <row r="1007266" customFormat="1"/>
    <row r="1007267" customFormat="1"/>
    <row r="1007268" customFormat="1"/>
    <row r="1007269" customFormat="1"/>
    <row r="1007270" customFormat="1"/>
    <row r="1007271" customFormat="1"/>
    <row r="1007272" customFormat="1"/>
    <row r="1007273" customFormat="1"/>
    <row r="1007274" customFormat="1"/>
    <row r="1007275" customFormat="1"/>
    <row r="1007276" customFormat="1"/>
    <row r="1007277" customFormat="1"/>
    <row r="1007278" customFormat="1"/>
    <row r="1007279" customFormat="1"/>
    <row r="1007280" customFormat="1"/>
    <row r="1007281" customFormat="1"/>
    <row r="1007282" customFormat="1"/>
    <row r="1007283" customFormat="1"/>
    <row r="1007284" customFormat="1"/>
    <row r="1007285" customFormat="1"/>
    <row r="1007286" customFormat="1"/>
    <row r="1007287" customFormat="1"/>
    <row r="1007288" customFormat="1"/>
    <row r="1007289" customFormat="1"/>
    <row r="1007290" customFormat="1"/>
    <row r="1007291" customFormat="1"/>
    <row r="1007292" customFormat="1"/>
    <row r="1007293" customFormat="1"/>
    <row r="1007294" customFormat="1"/>
    <row r="1007295" customFormat="1"/>
    <row r="1007296" customFormat="1"/>
    <row r="1007297" customFormat="1"/>
    <row r="1007298" customFormat="1"/>
    <row r="1007299" customFormat="1"/>
    <row r="1007300" customFormat="1"/>
    <row r="1007301" customFormat="1"/>
    <row r="1007302" customFormat="1"/>
    <row r="1007303" customFormat="1"/>
    <row r="1007304" customFormat="1"/>
    <row r="1007305" customFormat="1"/>
    <row r="1007306" customFormat="1"/>
    <row r="1007307" customFormat="1"/>
    <row r="1007308" customFormat="1"/>
    <row r="1007309" customFormat="1"/>
    <row r="1007310" customFormat="1"/>
    <row r="1007311" customFormat="1"/>
    <row r="1007312" customFormat="1"/>
    <row r="1007313" customFormat="1"/>
    <row r="1007314" customFormat="1"/>
    <row r="1007315" customFormat="1"/>
    <row r="1007316" customFormat="1"/>
    <row r="1007317" customFormat="1"/>
    <row r="1007318" customFormat="1"/>
    <row r="1007319" customFormat="1"/>
    <row r="1007320" customFormat="1"/>
    <row r="1007321" customFormat="1"/>
    <row r="1007322" customFormat="1"/>
    <row r="1007323" customFormat="1"/>
    <row r="1007324" customFormat="1"/>
    <row r="1007325" customFormat="1"/>
    <row r="1007326" customFormat="1"/>
    <row r="1007327" customFormat="1"/>
    <row r="1007328" customFormat="1"/>
    <row r="1007329" customFormat="1"/>
    <row r="1007330" customFormat="1"/>
    <row r="1007331" customFormat="1"/>
    <row r="1007332" customFormat="1"/>
    <row r="1007333" customFormat="1"/>
    <row r="1007334" customFormat="1"/>
    <row r="1007335" customFormat="1"/>
    <row r="1007336" customFormat="1"/>
    <row r="1007337" customFormat="1"/>
    <row r="1007338" customFormat="1"/>
    <row r="1007339" customFormat="1"/>
    <row r="1007340" customFormat="1"/>
    <row r="1007341" customFormat="1"/>
    <row r="1007342" customFormat="1"/>
    <row r="1007343" customFormat="1"/>
    <row r="1007344" customFormat="1"/>
    <row r="1007345" customFormat="1"/>
    <row r="1007346" customFormat="1"/>
    <row r="1007347" customFormat="1"/>
    <row r="1007348" customFormat="1"/>
    <row r="1007349" customFormat="1"/>
    <row r="1007350" customFormat="1"/>
    <row r="1007351" customFormat="1"/>
    <row r="1007352" customFormat="1"/>
    <row r="1007353" customFormat="1"/>
    <row r="1007354" customFormat="1"/>
    <row r="1007355" customFormat="1"/>
    <row r="1007356" customFormat="1"/>
    <row r="1007357" customFormat="1"/>
    <row r="1007358" customFormat="1"/>
    <row r="1007359" customFormat="1"/>
    <row r="1007360" customFormat="1"/>
    <row r="1007361" customFormat="1"/>
    <row r="1007362" customFormat="1"/>
    <row r="1007363" customFormat="1"/>
    <row r="1007364" customFormat="1"/>
    <row r="1007365" customFormat="1"/>
    <row r="1007366" customFormat="1"/>
    <row r="1007367" customFormat="1"/>
    <row r="1007368" customFormat="1"/>
    <row r="1007369" customFormat="1"/>
    <row r="1007370" customFormat="1"/>
    <row r="1007371" customFormat="1"/>
    <row r="1007372" customFormat="1"/>
    <row r="1007373" customFormat="1"/>
    <row r="1007374" customFormat="1"/>
    <row r="1007375" customFormat="1"/>
    <row r="1007376" customFormat="1"/>
    <row r="1007377" customFormat="1"/>
    <row r="1007378" customFormat="1"/>
    <row r="1007379" customFormat="1"/>
    <row r="1007380" customFormat="1"/>
    <row r="1007381" customFormat="1"/>
    <row r="1007382" customFormat="1"/>
    <row r="1007383" customFormat="1"/>
    <row r="1007384" customFormat="1"/>
    <row r="1007385" customFormat="1"/>
    <row r="1007386" customFormat="1"/>
    <row r="1007387" customFormat="1"/>
    <row r="1007388" customFormat="1"/>
    <row r="1007389" customFormat="1"/>
    <row r="1007390" customFormat="1"/>
    <row r="1007391" customFormat="1"/>
    <row r="1007392" customFormat="1"/>
    <row r="1007393" customFormat="1"/>
    <row r="1007394" customFormat="1"/>
    <row r="1007395" customFormat="1"/>
    <row r="1007396" customFormat="1"/>
    <row r="1007397" customFormat="1"/>
    <row r="1007398" customFormat="1"/>
    <row r="1007399" customFormat="1"/>
    <row r="1007400" customFormat="1"/>
    <row r="1007401" customFormat="1"/>
    <row r="1007402" customFormat="1"/>
    <row r="1007403" customFormat="1"/>
    <row r="1007404" customFormat="1"/>
    <row r="1007405" customFormat="1"/>
    <row r="1007406" customFormat="1"/>
    <row r="1007407" customFormat="1"/>
    <row r="1007408" customFormat="1"/>
    <row r="1007409" customFormat="1"/>
    <row r="1007410" customFormat="1"/>
    <row r="1007411" customFormat="1"/>
    <row r="1007412" customFormat="1"/>
    <row r="1007413" customFormat="1"/>
    <row r="1007414" customFormat="1"/>
    <row r="1007415" customFormat="1"/>
    <row r="1007416" customFormat="1"/>
    <row r="1007417" customFormat="1"/>
    <row r="1007418" customFormat="1"/>
    <row r="1007419" customFormat="1"/>
    <row r="1007420" customFormat="1"/>
    <row r="1007421" customFormat="1"/>
    <row r="1007422" customFormat="1"/>
    <row r="1007423" customFormat="1"/>
    <row r="1007424" customFormat="1"/>
    <row r="1007425" customFormat="1"/>
    <row r="1007426" customFormat="1"/>
    <row r="1007427" customFormat="1"/>
    <row r="1007428" customFormat="1"/>
    <row r="1007429" customFormat="1"/>
    <row r="1007430" customFormat="1"/>
    <row r="1007431" customFormat="1"/>
    <row r="1007432" customFormat="1"/>
    <row r="1007433" customFormat="1"/>
    <row r="1007434" customFormat="1"/>
    <row r="1007435" customFormat="1"/>
    <row r="1007436" customFormat="1"/>
    <row r="1007437" customFormat="1"/>
    <row r="1007438" customFormat="1"/>
    <row r="1007439" customFormat="1"/>
    <row r="1007440" customFormat="1"/>
    <row r="1007441" customFormat="1"/>
    <row r="1007442" customFormat="1"/>
    <row r="1007443" customFormat="1"/>
    <row r="1007444" customFormat="1"/>
    <row r="1007445" customFormat="1"/>
    <row r="1007446" customFormat="1"/>
    <row r="1007447" customFormat="1"/>
    <row r="1007448" customFormat="1"/>
    <row r="1007449" customFormat="1"/>
    <row r="1007450" customFormat="1"/>
    <row r="1007451" customFormat="1"/>
    <row r="1007452" customFormat="1"/>
    <row r="1007453" customFormat="1"/>
    <row r="1007454" customFormat="1"/>
    <row r="1007455" customFormat="1"/>
    <row r="1007456" customFormat="1"/>
    <row r="1007457" customFormat="1"/>
    <row r="1007458" customFormat="1"/>
    <row r="1007459" customFormat="1"/>
    <row r="1007460" customFormat="1"/>
    <row r="1007461" customFormat="1"/>
    <row r="1007462" customFormat="1"/>
    <row r="1007463" customFormat="1"/>
    <row r="1007464" customFormat="1"/>
    <row r="1007465" customFormat="1"/>
    <row r="1007466" customFormat="1"/>
    <row r="1007467" customFormat="1"/>
    <row r="1007468" customFormat="1"/>
    <row r="1007469" customFormat="1"/>
    <row r="1007470" customFormat="1"/>
    <row r="1007471" customFormat="1"/>
    <row r="1007472" customFormat="1"/>
    <row r="1007473" customFormat="1"/>
    <row r="1007474" customFormat="1"/>
    <row r="1007475" customFormat="1"/>
    <row r="1007476" customFormat="1"/>
    <row r="1007477" customFormat="1"/>
    <row r="1007478" customFormat="1"/>
    <row r="1007479" customFormat="1"/>
    <row r="1007480" customFormat="1"/>
    <row r="1007481" customFormat="1"/>
    <row r="1007482" customFormat="1"/>
    <row r="1007483" customFormat="1"/>
    <row r="1007484" customFormat="1"/>
    <row r="1007485" customFormat="1"/>
    <row r="1007486" customFormat="1"/>
    <row r="1007487" customFormat="1"/>
    <row r="1007488" customFormat="1"/>
    <row r="1007489" customFormat="1"/>
    <row r="1007490" customFormat="1"/>
    <row r="1007491" customFormat="1"/>
    <row r="1007492" customFormat="1"/>
    <row r="1007493" customFormat="1"/>
    <row r="1007494" customFormat="1"/>
    <row r="1007495" customFormat="1"/>
    <row r="1007496" customFormat="1"/>
    <row r="1007497" customFormat="1"/>
    <row r="1007498" customFormat="1"/>
    <row r="1007499" customFormat="1"/>
    <row r="1007500" customFormat="1"/>
    <row r="1007501" customFormat="1"/>
    <row r="1007502" customFormat="1"/>
    <row r="1007503" customFormat="1"/>
    <row r="1007504" customFormat="1"/>
    <row r="1007505" customFormat="1"/>
    <row r="1007506" customFormat="1"/>
    <row r="1007507" customFormat="1"/>
    <row r="1007508" customFormat="1"/>
    <row r="1007509" customFormat="1"/>
    <row r="1007510" customFormat="1"/>
    <row r="1007511" customFormat="1"/>
    <row r="1007512" customFormat="1"/>
    <row r="1007513" customFormat="1"/>
    <row r="1007514" customFormat="1"/>
    <row r="1007515" customFormat="1"/>
    <row r="1007516" customFormat="1"/>
    <row r="1007517" customFormat="1"/>
    <row r="1007518" customFormat="1"/>
    <row r="1007519" customFormat="1"/>
    <row r="1007520" customFormat="1"/>
    <row r="1007521" customFormat="1"/>
    <row r="1007522" customFormat="1"/>
    <row r="1007523" customFormat="1"/>
    <row r="1007524" customFormat="1"/>
    <row r="1007525" customFormat="1"/>
    <row r="1007526" customFormat="1"/>
    <row r="1007527" customFormat="1"/>
    <row r="1007528" customFormat="1"/>
    <row r="1007529" customFormat="1"/>
    <row r="1007530" customFormat="1"/>
    <row r="1007531" customFormat="1"/>
    <row r="1007532" customFormat="1"/>
    <row r="1007533" customFormat="1"/>
    <row r="1007534" customFormat="1"/>
    <row r="1007535" customFormat="1"/>
    <row r="1007536" customFormat="1"/>
    <row r="1007537" customFormat="1"/>
    <row r="1007538" customFormat="1"/>
    <row r="1007539" customFormat="1"/>
    <row r="1007540" customFormat="1"/>
    <row r="1007541" customFormat="1"/>
    <row r="1007542" customFormat="1"/>
    <row r="1007543" customFormat="1"/>
    <row r="1007544" customFormat="1"/>
    <row r="1007545" customFormat="1"/>
    <row r="1007546" customFormat="1"/>
    <row r="1007547" customFormat="1"/>
    <row r="1007548" customFormat="1"/>
    <row r="1007549" customFormat="1"/>
    <row r="1007550" customFormat="1"/>
    <row r="1007551" customFormat="1"/>
    <row r="1007552" customFormat="1"/>
    <row r="1007553" customFormat="1"/>
    <row r="1007554" customFormat="1"/>
    <row r="1007555" customFormat="1"/>
    <row r="1007556" customFormat="1"/>
    <row r="1007557" customFormat="1"/>
    <row r="1007558" customFormat="1"/>
    <row r="1007559" customFormat="1"/>
    <row r="1007560" customFormat="1"/>
    <row r="1007561" customFormat="1"/>
    <row r="1007562" customFormat="1"/>
    <row r="1007563" customFormat="1"/>
    <row r="1007564" customFormat="1"/>
    <row r="1007565" customFormat="1"/>
    <row r="1007566" customFormat="1"/>
    <row r="1007567" customFormat="1"/>
    <row r="1007568" customFormat="1"/>
    <row r="1007569" customFormat="1"/>
    <row r="1007570" customFormat="1"/>
    <row r="1007571" customFormat="1"/>
    <row r="1007572" customFormat="1"/>
    <row r="1007573" customFormat="1"/>
    <row r="1007574" customFormat="1"/>
    <row r="1007575" customFormat="1"/>
    <row r="1007576" customFormat="1"/>
    <row r="1007577" customFormat="1"/>
    <row r="1007578" customFormat="1"/>
    <row r="1007579" customFormat="1"/>
    <row r="1007580" customFormat="1"/>
    <row r="1007581" customFormat="1"/>
    <row r="1007582" customFormat="1"/>
    <row r="1007583" customFormat="1"/>
    <row r="1007584" customFormat="1"/>
    <row r="1007585" customFormat="1"/>
    <row r="1007586" customFormat="1"/>
    <row r="1007587" customFormat="1"/>
    <row r="1007588" customFormat="1"/>
    <row r="1007589" customFormat="1"/>
    <row r="1007590" customFormat="1"/>
    <row r="1007591" customFormat="1"/>
    <row r="1007592" customFormat="1"/>
    <row r="1007593" customFormat="1"/>
    <row r="1007594" customFormat="1"/>
    <row r="1007595" customFormat="1"/>
    <row r="1007596" customFormat="1"/>
    <row r="1007597" customFormat="1"/>
    <row r="1007598" customFormat="1"/>
    <row r="1007599" customFormat="1"/>
    <row r="1007600" customFormat="1"/>
    <row r="1007601" customFormat="1"/>
    <row r="1007602" customFormat="1"/>
    <row r="1007603" customFormat="1"/>
    <row r="1007604" customFormat="1"/>
    <row r="1007605" customFormat="1"/>
    <row r="1007606" customFormat="1"/>
    <row r="1007607" customFormat="1"/>
    <row r="1007608" customFormat="1"/>
    <row r="1007609" customFormat="1"/>
    <row r="1007610" customFormat="1"/>
    <row r="1007611" customFormat="1"/>
    <row r="1007612" customFormat="1"/>
    <row r="1007613" customFormat="1"/>
    <row r="1007614" customFormat="1"/>
    <row r="1007615" customFormat="1"/>
    <row r="1007616" customFormat="1"/>
    <row r="1007617" customFormat="1"/>
    <row r="1007618" customFormat="1"/>
    <row r="1007619" customFormat="1"/>
    <row r="1007620" customFormat="1"/>
    <row r="1007621" customFormat="1"/>
    <row r="1007622" customFormat="1"/>
    <row r="1007623" customFormat="1"/>
    <row r="1007624" customFormat="1"/>
    <row r="1007625" customFormat="1"/>
    <row r="1007626" customFormat="1"/>
    <row r="1007627" customFormat="1"/>
    <row r="1007628" customFormat="1"/>
    <row r="1007629" customFormat="1"/>
    <row r="1007630" customFormat="1"/>
    <row r="1007631" customFormat="1"/>
    <row r="1007632" customFormat="1"/>
    <row r="1007633" customFormat="1"/>
    <row r="1007634" customFormat="1"/>
    <row r="1007635" customFormat="1"/>
    <row r="1007636" customFormat="1"/>
    <row r="1007637" customFormat="1"/>
    <row r="1007638" customFormat="1"/>
    <row r="1007639" customFormat="1"/>
    <row r="1007640" customFormat="1"/>
    <row r="1007641" customFormat="1"/>
    <row r="1007642" customFormat="1"/>
    <row r="1007643" customFormat="1"/>
    <row r="1007644" customFormat="1"/>
    <row r="1007645" customFormat="1"/>
    <row r="1007646" customFormat="1"/>
    <row r="1007647" customFormat="1"/>
    <row r="1007648" customFormat="1"/>
    <row r="1007649" customFormat="1"/>
    <row r="1007650" customFormat="1"/>
    <row r="1007651" customFormat="1"/>
    <row r="1007652" customFormat="1"/>
    <row r="1007653" customFormat="1"/>
    <row r="1007654" customFormat="1"/>
    <row r="1007655" customFormat="1"/>
    <row r="1007656" customFormat="1"/>
    <row r="1007657" customFormat="1"/>
    <row r="1007658" customFormat="1"/>
    <row r="1007659" customFormat="1"/>
    <row r="1007660" customFormat="1"/>
    <row r="1007661" customFormat="1"/>
    <row r="1007662" customFormat="1"/>
    <row r="1007663" customFormat="1"/>
    <row r="1007664" customFormat="1"/>
    <row r="1007665" customFormat="1"/>
    <row r="1007666" customFormat="1"/>
    <row r="1007667" customFormat="1"/>
    <row r="1007668" customFormat="1"/>
    <row r="1007669" customFormat="1"/>
    <row r="1007670" customFormat="1"/>
    <row r="1007671" customFormat="1"/>
    <row r="1007672" customFormat="1"/>
    <row r="1007673" customFormat="1"/>
    <row r="1007674" customFormat="1"/>
    <row r="1007675" customFormat="1"/>
    <row r="1007676" customFormat="1"/>
    <row r="1007677" customFormat="1"/>
    <row r="1007678" customFormat="1"/>
    <row r="1007679" customFormat="1"/>
    <row r="1007680" customFormat="1"/>
    <row r="1007681" customFormat="1"/>
    <row r="1007682" customFormat="1"/>
    <row r="1007683" customFormat="1"/>
    <row r="1007684" customFormat="1"/>
    <row r="1007685" customFormat="1"/>
    <row r="1007686" customFormat="1"/>
    <row r="1007687" customFormat="1"/>
    <row r="1007688" customFormat="1"/>
    <row r="1007689" customFormat="1"/>
    <row r="1007690" customFormat="1"/>
    <row r="1007691" customFormat="1"/>
    <row r="1007692" customFormat="1"/>
    <row r="1007693" customFormat="1"/>
    <row r="1007694" customFormat="1"/>
    <row r="1007695" customFormat="1"/>
    <row r="1007696" customFormat="1"/>
    <row r="1007697" customFormat="1"/>
    <row r="1007698" customFormat="1"/>
    <row r="1007699" customFormat="1"/>
    <row r="1007700" customFormat="1"/>
    <row r="1007701" customFormat="1"/>
    <row r="1007702" customFormat="1"/>
    <row r="1007703" customFormat="1"/>
    <row r="1007704" customFormat="1"/>
    <row r="1007705" customFormat="1"/>
    <row r="1007706" customFormat="1"/>
    <row r="1007707" customFormat="1"/>
    <row r="1007708" customFormat="1"/>
    <row r="1007709" customFormat="1"/>
    <row r="1007710" customFormat="1"/>
    <row r="1007711" customFormat="1"/>
    <row r="1007712" customFormat="1"/>
    <row r="1007713" customFormat="1"/>
    <row r="1007714" customFormat="1"/>
    <row r="1007715" customFormat="1"/>
    <row r="1007716" customFormat="1"/>
    <row r="1007717" customFormat="1"/>
    <row r="1007718" customFormat="1"/>
    <row r="1007719" customFormat="1"/>
    <row r="1007720" customFormat="1"/>
    <row r="1007721" customFormat="1"/>
    <row r="1007722" customFormat="1"/>
    <row r="1007723" customFormat="1"/>
    <row r="1007724" customFormat="1"/>
    <row r="1007725" customFormat="1"/>
    <row r="1007726" customFormat="1"/>
    <row r="1007727" customFormat="1"/>
    <row r="1007728" customFormat="1"/>
    <row r="1007729" customFormat="1"/>
    <row r="1007730" customFormat="1"/>
    <row r="1007731" customFormat="1"/>
    <row r="1007732" customFormat="1"/>
    <row r="1007733" customFormat="1"/>
    <row r="1007734" customFormat="1"/>
    <row r="1007735" customFormat="1"/>
    <row r="1007736" customFormat="1"/>
    <row r="1007737" customFormat="1"/>
    <row r="1007738" customFormat="1"/>
    <row r="1007739" customFormat="1"/>
    <row r="1007740" customFormat="1"/>
    <row r="1007741" customFormat="1"/>
    <row r="1007742" customFormat="1"/>
    <row r="1007743" customFormat="1"/>
    <row r="1007744" customFormat="1"/>
    <row r="1007745" customFormat="1"/>
    <row r="1007746" customFormat="1"/>
    <row r="1007747" customFormat="1"/>
    <row r="1007748" customFormat="1"/>
    <row r="1007749" customFormat="1"/>
    <row r="1007750" customFormat="1"/>
    <row r="1007751" customFormat="1"/>
    <row r="1007752" customFormat="1"/>
    <row r="1007753" customFormat="1"/>
    <row r="1007754" customFormat="1"/>
    <row r="1007755" customFormat="1"/>
    <row r="1007756" customFormat="1"/>
    <row r="1007757" customFormat="1"/>
    <row r="1007758" customFormat="1"/>
    <row r="1007759" customFormat="1"/>
    <row r="1007760" customFormat="1"/>
    <row r="1007761" customFormat="1"/>
    <row r="1007762" customFormat="1"/>
    <row r="1007763" customFormat="1"/>
    <row r="1007764" customFormat="1"/>
    <row r="1007765" customFormat="1"/>
    <row r="1007766" customFormat="1"/>
    <row r="1007767" customFormat="1"/>
    <row r="1007768" customFormat="1"/>
    <row r="1007769" customFormat="1"/>
    <row r="1007770" customFormat="1"/>
    <row r="1007771" customFormat="1"/>
    <row r="1007772" customFormat="1"/>
    <row r="1007773" customFormat="1"/>
    <row r="1007774" customFormat="1"/>
    <row r="1007775" customFormat="1"/>
    <row r="1007776" customFormat="1"/>
    <row r="1007777" customFormat="1"/>
    <row r="1007778" customFormat="1"/>
    <row r="1007779" customFormat="1"/>
    <row r="1007780" customFormat="1"/>
    <row r="1007781" customFormat="1"/>
    <row r="1007782" customFormat="1"/>
    <row r="1007783" customFormat="1"/>
    <row r="1007784" customFormat="1"/>
    <row r="1007785" customFormat="1"/>
    <row r="1007786" customFormat="1"/>
    <row r="1007787" customFormat="1"/>
    <row r="1007788" customFormat="1"/>
    <row r="1007789" customFormat="1"/>
    <row r="1007790" customFormat="1"/>
    <row r="1007791" customFormat="1"/>
    <row r="1007792" customFormat="1"/>
    <row r="1007793" customFormat="1"/>
    <row r="1007794" customFormat="1"/>
    <row r="1007795" customFormat="1"/>
    <row r="1007796" customFormat="1"/>
    <row r="1007797" customFormat="1"/>
    <row r="1007798" customFormat="1"/>
    <row r="1007799" customFormat="1"/>
    <row r="1007800" customFormat="1"/>
    <row r="1007801" customFormat="1"/>
    <row r="1007802" customFormat="1"/>
    <row r="1007803" customFormat="1"/>
    <row r="1007804" customFormat="1"/>
    <row r="1007805" customFormat="1"/>
    <row r="1007806" customFormat="1"/>
    <row r="1007807" customFormat="1"/>
    <row r="1007808" customFormat="1"/>
    <row r="1007809" customFormat="1"/>
    <row r="1007810" customFormat="1"/>
    <row r="1007811" customFormat="1"/>
    <row r="1007812" customFormat="1"/>
    <row r="1007813" customFormat="1"/>
    <row r="1007814" customFormat="1"/>
    <row r="1007815" customFormat="1"/>
    <row r="1007816" customFormat="1"/>
    <row r="1007817" customFormat="1"/>
    <row r="1007818" customFormat="1"/>
    <row r="1007819" customFormat="1"/>
    <row r="1007820" customFormat="1"/>
    <row r="1007821" customFormat="1"/>
    <row r="1007822" customFormat="1"/>
    <row r="1007823" customFormat="1"/>
    <row r="1007824" customFormat="1"/>
    <row r="1007825" customFormat="1"/>
    <row r="1007826" customFormat="1"/>
    <row r="1007827" customFormat="1"/>
    <row r="1007828" customFormat="1"/>
    <row r="1007829" customFormat="1"/>
    <row r="1007830" customFormat="1"/>
    <row r="1007831" customFormat="1"/>
    <row r="1007832" customFormat="1"/>
    <row r="1007833" customFormat="1"/>
    <row r="1007834" customFormat="1"/>
    <row r="1007835" customFormat="1"/>
    <row r="1007836" customFormat="1"/>
    <row r="1007837" customFormat="1"/>
    <row r="1007838" customFormat="1"/>
    <row r="1007839" customFormat="1"/>
    <row r="1007840" customFormat="1"/>
    <row r="1007841" customFormat="1"/>
    <row r="1007842" customFormat="1"/>
    <row r="1007843" customFormat="1"/>
    <row r="1007844" customFormat="1"/>
    <row r="1007845" customFormat="1"/>
    <row r="1007846" customFormat="1"/>
    <row r="1007847" customFormat="1"/>
    <row r="1007848" customFormat="1"/>
    <row r="1007849" customFormat="1"/>
    <row r="1007850" customFormat="1"/>
    <row r="1007851" customFormat="1"/>
    <row r="1007852" customFormat="1"/>
    <row r="1007853" customFormat="1"/>
    <row r="1007854" customFormat="1"/>
    <row r="1007855" customFormat="1"/>
    <row r="1007856" customFormat="1"/>
    <row r="1007857" customFormat="1"/>
    <row r="1007858" customFormat="1"/>
    <row r="1007859" customFormat="1"/>
    <row r="1007860" customFormat="1"/>
    <row r="1007861" customFormat="1"/>
    <row r="1007862" customFormat="1"/>
    <row r="1007863" customFormat="1"/>
    <row r="1007864" customFormat="1"/>
    <row r="1007865" customFormat="1"/>
    <row r="1007866" customFormat="1"/>
    <row r="1007867" customFormat="1"/>
    <row r="1007868" customFormat="1"/>
    <row r="1007869" customFormat="1"/>
    <row r="1007870" customFormat="1"/>
    <row r="1007871" customFormat="1"/>
    <row r="1007872" customFormat="1"/>
    <row r="1007873" customFormat="1"/>
    <row r="1007874" customFormat="1"/>
    <row r="1007875" customFormat="1"/>
    <row r="1007876" customFormat="1"/>
    <row r="1007877" customFormat="1"/>
    <row r="1007878" customFormat="1"/>
    <row r="1007879" customFormat="1"/>
    <row r="1007880" customFormat="1"/>
    <row r="1007881" customFormat="1"/>
    <row r="1007882" customFormat="1"/>
    <row r="1007883" customFormat="1"/>
    <row r="1007884" customFormat="1"/>
    <row r="1007885" customFormat="1"/>
    <row r="1007886" customFormat="1"/>
    <row r="1007887" customFormat="1"/>
    <row r="1007888" customFormat="1"/>
    <row r="1007889" customFormat="1"/>
    <row r="1007890" customFormat="1"/>
    <row r="1007891" customFormat="1"/>
    <row r="1007892" customFormat="1"/>
    <row r="1007893" customFormat="1"/>
    <row r="1007894" customFormat="1"/>
    <row r="1007895" customFormat="1"/>
    <row r="1007896" customFormat="1"/>
    <row r="1007897" customFormat="1"/>
    <row r="1007898" customFormat="1"/>
    <row r="1007899" customFormat="1"/>
    <row r="1007900" customFormat="1"/>
    <row r="1007901" customFormat="1"/>
    <row r="1007902" customFormat="1"/>
    <row r="1007903" customFormat="1"/>
    <row r="1007904" customFormat="1"/>
    <row r="1007905" customFormat="1"/>
    <row r="1007906" customFormat="1"/>
    <row r="1007907" customFormat="1"/>
    <row r="1007908" customFormat="1"/>
    <row r="1007909" customFormat="1"/>
    <row r="1007910" customFormat="1"/>
    <row r="1007911" customFormat="1"/>
    <row r="1007912" customFormat="1"/>
    <row r="1007913" customFormat="1"/>
    <row r="1007914" customFormat="1"/>
    <row r="1007915" customFormat="1"/>
    <row r="1007916" customFormat="1"/>
    <row r="1007917" customFormat="1"/>
    <row r="1007918" customFormat="1"/>
    <row r="1007919" customFormat="1"/>
    <row r="1007920" customFormat="1"/>
    <row r="1007921" customFormat="1"/>
    <row r="1007922" customFormat="1"/>
    <row r="1007923" customFormat="1"/>
    <row r="1007924" customFormat="1"/>
    <row r="1007925" customFormat="1"/>
    <row r="1007926" customFormat="1"/>
    <row r="1007927" customFormat="1"/>
    <row r="1007928" customFormat="1"/>
    <row r="1007929" customFormat="1"/>
    <row r="1007930" customFormat="1"/>
    <row r="1007931" customFormat="1"/>
    <row r="1007932" customFormat="1"/>
    <row r="1007933" customFormat="1"/>
    <row r="1007934" customFormat="1"/>
    <row r="1007935" customFormat="1"/>
    <row r="1007936" customFormat="1"/>
    <row r="1007937" customFormat="1"/>
    <row r="1007938" customFormat="1"/>
    <row r="1007939" customFormat="1"/>
    <row r="1007940" customFormat="1"/>
    <row r="1007941" customFormat="1"/>
    <row r="1007942" customFormat="1"/>
    <row r="1007943" customFormat="1"/>
    <row r="1007944" customFormat="1"/>
    <row r="1007945" customFormat="1"/>
    <row r="1007946" customFormat="1"/>
    <row r="1007947" customFormat="1"/>
    <row r="1007948" customFormat="1"/>
    <row r="1007949" customFormat="1"/>
    <row r="1007950" customFormat="1"/>
    <row r="1007951" customFormat="1"/>
    <row r="1007952" customFormat="1"/>
    <row r="1007953" customFormat="1"/>
    <row r="1007954" customFormat="1"/>
    <row r="1007955" customFormat="1"/>
    <row r="1007956" customFormat="1"/>
    <row r="1007957" customFormat="1"/>
    <row r="1007958" customFormat="1"/>
    <row r="1007959" customFormat="1"/>
    <row r="1007960" customFormat="1"/>
    <row r="1007961" customFormat="1"/>
    <row r="1007962" customFormat="1"/>
    <row r="1007963" customFormat="1"/>
    <row r="1007964" customFormat="1"/>
    <row r="1007965" customFormat="1"/>
    <row r="1007966" customFormat="1"/>
    <row r="1007967" customFormat="1"/>
    <row r="1007968" customFormat="1"/>
    <row r="1007969" customFormat="1"/>
    <row r="1007970" customFormat="1"/>
    <row r="1007971" customFormat="1"/>
    <row r="1007972" customFormat="1"/>
    <row r="1007973" customFormat="1"/>
    <row r="1007974" customFormat="1"/>
    <row r="1007975" customFormat="1"/>
    <row r="1007976" customFormat="1"/>
    <row r="1007977" customFormat="1"/>
    <row r="1007978" customFormat="1"/>
    <row r="1007979" customFormat="1"/>
    <row r="1007980" customFormat="1"/>
    <row r="1007981" customFormat="1"/>
    <row r="1007982" customFormat="1"/>
    <row r="1007983" customFormat="1"/>
    <row r="1007984" customFormat="1"/>
    <row r="1007985" customFormat="1"/>
    <row r="1007986" customFormat="1"/>
    <row r="1007987" customFormat="1"/>
    <row r="1007988" customFormat="1"/>
    <row r="1007989" customFormat="1"/>
    <row r="1007990" customFormat="1"/>
    <row r="1007991" customFormat="1"/>
    <row r="1007992" customFormat="1"/>
    <row r="1007993" customFormat="1"/>
    <row r="1007994" customFormat="1"/>
    <row r="1007995" customFormat="1"/>
    <row r="1007996" customFormat="1"/>
    <row r="1007997" customFormat="1"/>
    <row r="1007998" customFormat="1"/>
    <row r="1007999" customFormat="1"/>
    <row r="1008000" customFormat="1"/>
    <row r="1008001" customFormat="1"/>
    <row r="1008002" customFormat="1"/>
    <row r="1008003" customFormat="1"/>
    <row r="1008004" customFormat="1"/>
    <row r="1008005" customFormat="1"/>
    <row r="1008006" customFormat="1"/>
    <row r="1008007" customFormat="1"/>
    <row r="1008008" customFormat="1"/>
    <row r="1008009" customFormat="1"/>
    <row r="1008010" customFormat="1"/>
    <row r="1008011" customFormat="1"/>
    <row r="1008012" customFormat="1"/>
    <row r="1008013" customFormat="1"/>
    <row r="1008014" customFormat="1"/>
    <row r="1008015" customFormat="1"/>
    <row r="1008016" customFormat="1"/>
    <row r="1008017" customFormat="1"/>
    <row r="1008018" customFormat="1"/>
    <row r="1008019" customFormat="1"/>
    <row r="1008020" customFormat="1"/>
    <row r="1008021" customFormat="1"/>
    <row r="1008022" customFormat="1"/>
    <row r="1008023" customFormat="1"/>
    <row r="1008024" customFormat="1"/>
    <row r="1008025" customFormat="1"/>
    <row r="1008026" customFormat="1"/>
    <row r="1008027" customFormat="1"/>
    <row r="1008028" customFormat="1"/>
    <row r="1008029" customFormat="1"/>
    <row r="1008030" customFormat="1"/>
    <row r="1008031" customFormat="1"/>
    <row r="1008032" customFormat="1"/>
    <row r="1008033" customFormat="1"/>
    <row r="1008034" customFormat="1"/>
    <row r="1008035" customFormat="1"/>
    <row r="1008036" customFormat="1"/>
    <row r="1008037" customFormat="1"/>
    <row r="1008038" customFormat="1"/>
    <row r="1008039" customFormat="1"/>
    <row r="1008040" customFormat="1"/>
    <row r="1008041" customFormat="1"/>
    <row r="1008042" customFormat="1"/>
    <row r="1008043" customFormat="1"/>
    <row r="1008044" customFormat="1"/>
    <row r="1008045" customFormat="1"/>
    <row r="1008046" customFormat="1"/>
    <row r="1008047" customFormat="1"/>
    <row r="1008048" customFormat="1"/>
    <row r="1008049" customFormat="1"/>
    <row r="1008050" customFormat="1"/>
    <row r="1008051" customFormat="1"/>
    <row r="1008052" customFormat="1"/>
    <row r="1008053" customFormat="1"/>
    <row r="1008054" customFormat="1"/>
    <row r="1008055" customFormat="1"/>
    <row r="1008056" customFormat="1"/>
    <row r="1008057" customFormat="1"/>
    <row r="1008058" customFormat="1"/>
    <row r="1008059" customFormat="1"/>
    <row r="1008060" customFormat="1"/>
    <row r="1008061" customFormat="1"/>
    <row r="1008062" customFormat="1"/>
    <row r="1008063" customFormat="1"/>
    <row r="1008064" customFormat="1"/>
    <row r="1008065" customFormat="1"/>
    <row r="1008066" customFormat="1"/>
    <row r="1008067" customFormat="1"/>
    <row r="1008068" customFormat="1"/>
    <row r="1008069" customFormat="1"/>
    <row r="1008070" customFormat="1"/>
    <row r="1008071" customFormat="1"/>
    <row r="1008072" customFormat="1"/>
    <row r="1008073" customFormat="1"/>
    <row r="1008074" customFormat="1"/>
    <row r="1008075" customFormat="1"/>
    <row r="1008076" customFormat="1"/>
    <row r="1008077" customFormat="1"/>
    <row r="1008078" customFormat="1"/>
    <row r="1008079" customFormat="1"/>
    <row r="1008080" customFormat="1"/>
    <row r="1008081" customFormat="1"/>
    <row r="1008082" customFormat="1"/>
    <row r="1008083" customFormat="1"/>
    <row r="1008084" customFormat="1"/>
    <row r="1008085" customFormat="1"/>
    <row r="1008086" customFormat="1"/>
    <row r="1008087" customFormat="1"/>
    <row r="1008088" customFormat="1"/>
    <row r="1008089" customFormat="1"/>
    <row r="1008090" customFormat="1"/>
    <row r="1008091" customFormat="1"/>
    <row r="1008092" customFormat="1"/>
    <row r="1008093" customFormat="1"/>
    <row r="1008094" customFormat="1"/>
    <row r="1008095" customFormat="1"/>
    <row r="1008096" customFormat="1"/>
    <row r="1008097" customFormat="1"/>
    <row r="1008098" customFormat="1"/>
    <row r="1008099" customFormat="1"/>
    <row r="1008100" customFormat="1"/>
    <row r="1008101" customFormat="1"/>
    <row r="1008102" customFormat="1"/>
    <row r="1008103" customFormat="1"/>
    <row r="1008104" customFormat="1"/>
    <row r="1008105" customFormat="1"/>
    <row r="1008106" customFormat="1"/>
    <row r="1008107" customFormat="1"/>
    <row r="1008108" customFormat="1"/>
    <row r="1008109" customFormat="1"/>
    <row r="1008110" customFormat="1"/>
    <row r="1008111" customFormat="1"/>
    <row r="1008112" customFormat="1"/>
    <row r="1008113" customFormat="1"/>
    <row r="1008114" customFormat="1"/>
    <row r="1008115" customFormat="1"/>
    <row r="1008116" customFormat="1"/>
    <row r="1008117" customFormat="1"/>
    <row r="1008118" customFormat="1"/>
    <row r="1008119" customFormat="1"/>
    <row r="1008120" customFormat="1"/>
    <row r="1008121" customFormat="1"/>
    <row r="1008122" customFormat="1"/>
    <row r="1008123" customFormat="1"/>
    <row r="1008124" customFormat="1"/>
    <row r="1008125" customFormat="1"/>
    <row r="1008126" customFormat="1"/>
    <row r="1008127" customFormat="1"/>
    <row r="1008128" customFormat="1"/>
    <row r="1008129" customFormat="1"/>
    <row r="1008130" customFormat="1"/>
    <row r="1008131" customFormat="1"/>
    <row r="1008132" customFormat="1"/>
    <row r="1008133" customFormat="1"/>
    <row r="1008134" customFormat="1"/>
    <row r="1008135" customFormat="1"/>
    <row r="1008136" customFormat="1"/>
    <row r="1008137" customFormat="1"/>
    <row r="1008138" customFormat="1"/>
    <row r="1008139" customFormat="1"/>
    <row r="1008140" customFormat="1"/>
    <row r="1008141" customFormat="1"/>
    <row r="1008142" customFormat="1"/>
    <row r="1008143" customFormat="1"/>
    <row r="1008144" customFormat="1"/>
    <row r="1008145" customFormat="1"/>
    <row r="1008146" customFormat="1"/>
    <row r="1008147" customFormat="1"/>
    <row r="1008148" customFormat="1"/>
    <row r="1008149" customFormat="1"/>
    <row r="1008150" customFormat="1"/>
    <row r="1008151" customFormat="1"/>
    <row r="1008152" customFormat="1"/>
    <row r="1008153" customFormat="1"/>
    <row r="1008154" customFormat="1"/>
    <row r="1008155" customFormat="1"/>
    <row r="1008156" customFormat="1"/>
    <row r="1008157" customFormat="1"/>
    <row r="1008158" customFormat="1"/>
    <row r="1008159" customFormat="1"/>
    <row r="1008160" customFormat="1"/>
    <row r="1008161" customFormat="1"/>
    <row r="1008162" customFormat="1"/>
    <row r="1008163" customFormat="1"/>
    <row r="1008164" customFormat="1"/>
    <row r="1008165" customFormat="1"/>
    <row r="1008166" customFormat="1"/>
    <row r="1008167" customFormat="1"/>
    <row r="1008168" customFormat="1"/>
    <row r="1008169" customFormat="1"/>
    <row r="1008170" customFormat="1"/>
    <row r="1008171" customFormat="1"/>
    <row r="1008172" customFormat="1"/>
    <row r="1008173" customFormat="1"/>
    <row r="1008174" customFormat="1"/>
    <row r="1008175" customFormat="1"/>
    <row r="1008176" customFormat="1"/>
    <row r="1008177" customFormat="1"/>
    <row r="1008178" customFormat="1"/>
    <row r="1008179" customFormat="1"/>
    <row r="1008180" customFormat="1"/>
    <row r="1008181" customFormat="1"/>
    <row r="1008182" customFormat="1"/>
    <row r="1008183" customFormat="1"/>
    <row r="1008184" customFormat="1"/>
    <row r="1008185" customFormat="1"/>
    <row r="1008186" customFormat="1"/>
    <row r="1008187" customFormat="1"/>
    <row r="1008188" customFormat="1"/>
    <row r="1008189" customFormat="1"/>
    <row r="1008190" customFormat="1"/>
    <row r="1008191" customFormat="1"/>
    <row r="1008192" customFormat="1"/>
    <row r="1008193" customFormat="1"/>
    <row r="1008194" customFormat="1"/>
    <row r="1008195" customFormat="1"/>
    <row r="1008196" customFormat="1"/>
    <row r="1008197" customFormat="1"/>
    <row r="1008198" customFormat="1"/>
    <row r="1008199" customFormat="1"/>
    <row r="1008200" customFormat="1"/>
    <row r="1008201" customFormat="1"/>
    <row r="1008202" customFormat="1"/>
    <row r="1008203" customFormat="1"/>
    <row r="1008204" customFormat="1"/>
    <row r="1008205" customFormat="1"/>
    <row r="1008206" customFormat="1"/>
    <row r="1008207" customFormat="1"/>
    <row r="1008208" customFormat="1"/>
    <row r="1008209" customFormat="1"/>
    <row r="1008210" customFormat="1"/>
    <row r="1008211" customFormat="1"/>
    <row r="1008212" customFormat="1"/>
    <row r="1008213" customFormat="1"/>
    <row r="1008214" customFormat="1"/>
    <row r="1008215" customFormat="1"/>
    <row r="1008216" customFormat="1"/>
    <row r="1008217" customFormat="1"/>
    <row r="1008218" customFormat="1"/>
    <row r="1008219" customFormat="1"/>
    <row r="1008220" customFormat="1"/>
    <row r="1008221" customFormat="1"/>
    <row r="1008222" customFormat="1"/>
    <row r="1008223" customFormat="1"/>
    <row r="1008224" customFormat="1"/>
    <row r="1008225" customFormat="1"/>
    <row r="1008226" customFormat="1"/>
    <row r="1008227" customFormat="1"/>
    <row r="1008228" customFormat="1"/>
    <row r="1008229" customFormat="1"/>
    <row r="1008230" customFormat="1"/>
    <row r="1008231" customFormat="1"/>
    <row r="1008232" customFormat="1"/>
    <row r="1008233" customFormat="1"/>
    <row r="1008234" customFormat="1"/>
    <row r="1008235" customFormat="1"/>
    <row r="1008236" customFormat="1"/>
    <row r="1008237" customFormat="1"/>
    <row r="1008238" customFormat="1"/>
    <row r="1008239" customFormat="1"/>
    <row r="1008240" customFormat="1"/>
    <row r="1008241" customFormat="1"/>
    <row r="1008242" customFormat="1"/>
    <row r="1008243" customFormat="1"/>
    <row r="1008244" customFormat="1"/>
    <row r="1008245" customFormat="1"/>
    <row r="1008246" customFormat="1"/>
    <row r="1008247" customFormat="1"/>
    <row r="1008248" customFormat="1"/>
    <row r="1008249" customFormat="1"/>
    <row r="1008250" customFormat="1"/>
    <row r="1008251" customFormat="1"/>
    <row r="1008252" customFormat="1"/>
    <row r="1008253" customFormat="1"/>
    <row r="1008254" customFormat="1"/>
    <row r="1008255" customFormat="1"/>
    <row r="1008256" customFormat="1"/>
    <row r="1008257" customFormat="1"/>
    <row r="1008258" customFormat="1"/>
    <row r="1008259" customFormat="1"/>
    <row r="1008260" customFormat="1"/>
    <row r="1008261" customFormat="1"/>
    <row r="1008262" customFormat="1"/>
    <row r="1008263" customFormat="1"/>
    <row r="1008264" customFormat="1"/>
    <row r="1008265" customFormat="1"/>
    <row r="1008266" customFormat="1"/>
    <row r="1008267" customFormat="1"/>
    <row r="1008268" customFormat="1"/>
    <row r="1008269" customFormat="1"/>
    <row r="1008270" customFormat="1"/>
    <row r="1008271" customFormat="1"/>
    <row r="1008272" customFormat="1"/>
    <row r="1008273" customFormat="1"/>
    <row r="1008274" customFormat="1"/>
    <row r="1008275" customFormat="1"/>
    <row r="1008276" customFormat="1"/>
    <row r="1008277" customFormat="1"/>
    <row r="1008278" customFormat="1"/>
    <row r="1008279" customFormat="1"/>
    <row r="1008280" customFormat="1"/>
    <row r="1008281" customFormat="1"/>
    <row r="1008282" customFormat="1"/>
    <row r="1008283" customFormat="1"/>
    <row r="1008284" customFormat="1"/>
    <row r="1008285" customFormat="1"/>
    <row r="1008286" customFormat="1"/>
    <row r="1008287" customFormat="1"/>
    <row r="1008288" customFormat="1"/>
    <row r="1008289" customFormat="1"/>
    <row r="1008290" customFormat="1"/>
    <row r="1008291" customFormat="1"/>
    <row r="1008292" customFormat="1"/>
    <row r="1008293" customFormat="1"/>
    <row r="1008294" customFormat="1"/>
    <row r="1008295" customFormat="1"/>
    <row r="1008296" customFormat="1"/>
    <row r="1008297" customFormat="1"/>
    <row r="1008298" customFormat="1"/>
    <row r="1008299" customFormat="1"/>
    <row r="1008300" customFormat="1"/>
    <row r="1008301" customFormat="1"/>
    <row r="1008302" customFormat="1"/>
    <row r="1008303" customFormat="1"/>
    <row r="1008304" customFormat="1"/>
    <row r="1008305" customFormat="1"/>
    <row r="1008306" customFormat="1"/>
    <row r="1008307" customFormat="1"/>
    <row r="1008308" customFormat="1"/>
    <row r="1008309" customFormat="1"/>
    <row r="1008310" customFormat="1"/>
    <row r="1008311" customFormat="1"/>
    <row r="1008312" customFormat="1"/>
    <row r="1008313" customFormat="1"/>
    <row r="1008314" customFormat="1"/>
    <row r="1008315" customFormat="1"/>
    <row r="1008316" customFormat="1"/>
    <row r="1008317" customFormat="1"/>
    <row r="1008318" customFormat="1"/>
    <row r="1008319" customFormat="1"/>
    <row r="1008320" customFormat="1"/>
    <row r="1008321" customFormat="1"/>
    <row r="1008322" customFormat="1"/>
    <row r="1008323" customFormat="1"/>
    <row r="1008324" customFormat="1"/>
    <row r="1008325" customFormat="1"/>
    <row r="1008326" customFormat="1"/>
    <row r="1008327" customFormat="1"/>
    <row r="1008328" customFormat="1"/>
    <row r="1008329" customFormat="1"/>
    <row r="1008330" customFormat="1"/>
    <row r="1008331" customFormat="1"/>
    <row r="1008332" customFormat="1"/>
    <row r="1008333" customFormat="1"/>
    <row r="1008334" customFormat="1"/>
    <row r="1008335" customFormat="1"/>
    <row r="1008336" customFormat="1"/>
    <row r="1008337" customFormat="1"/>
    <row r="1008338" customFormat="1"/>
    <row r="1008339" customFormat="1"/>
    <row r="1008340" customFormat="1"/>
    <row r="1008341" customFormat="1"/>
    <row r="1008342" customFormat="1"/>
    <row r="1008343" customFormat="1"/>
    <row r="1008344" customFormat="1"/>
    <row r="1008345" customFormat="1"/>
    <row r="1008346" customFormat="1"/>
    <row r="1008347" customFormat="1"/>
    <row r="1008348" customFormat="1"/>
    <row r="1008349" customFormat="1"/>
    <row r="1008350" customFormat="1"/>
    <row r="1008351" customFormat="1"/>
    <row r="1008352" customFormat="1"/>
    <row r="1008353" customFormat="1"/>
    <row r="1008354" customFormat="1"/>
    <row r="1008355" customFormat="1"/>
    <row r="1008356" customFormat="1"/>
    <row r="1008357" customFormat="1"/>
    <row r="1008358" customFormat="1"/>
    <row r="1008359" customFormat="1"/>
    <row r="1008360" customFormat="1"/>
    <row r="1008361" customFormat="1"/>
    <row r="1008362" customFormat="1"/>
    <row r="1008363" customFormat="1"/>
    <row r="1008364" customFormat="1"/>
    <row r="1008365" customFormat="1"/>
    <row r="1008366" customFormat="1"/>
    <row r="1008367" customFormat="1"/>
    <row r="1008368" customFormat="1"/>
    <row r="1008369" customFormat="1"/>
    <row r="1008370" customFormat="1"/>
    <row r="1008371" customFormat="1"/>
    <row r="1008372" customFormat="1"/>
    <row r="1008373" customFormat="1"/>
    <row r="1008374" customFormat="1"/>
    <row r="1008375" customFormat="1"/>
    <row r="1008376" customFormat="1"/>
    <row r="1008377" customFormat="1"/>
    <row r="1008378" customFormat="1"/>
    <row r="1008379" customFormat="1"/>
    <row r="1008380" customFormat="1"/>
    <row r="1008381" customFormat="1"/>
    <row r="1008382" customFormat="1"/>
    <row r="1008383" customFormat="1"/>
    <row r="1008384" customFormat="1"/>
    <row r="1008385" customFormat="1"/>
    <row r="1008386" customFormat="1"/>
    <row r="1008387" customFormat="1"/>
    <row r="1008388" customFormat="1"/>
    <row r="1008389" customFormat="1"/>
    <row r="1008390" customFormat="1"/>
    <row r="1008391" customFormat="1"/>
    <row r="1008392" customFormat="1"/>
    <row r="1008393" customFormat="1"/>
    <row r="1008394" customFormat="1"/>
    <row r="1008395" customFormat="1"/>
    <row r="1008396" customFormat="1"/>
    <row r="1008397" customFormat="1"/>
    <row r="1008398" customFormat="1"/>
    <row r="1008399" customFormat="1"/>
    <row r="1008400" customFormat="1"/>
    <row r="1008401" customFormat="1"/>
    <row r="1008402" customFormat="1"/>
    <row r="1008403" customFormat="1"/>
    <row r="1008404" customFormat="1"/>
    <row r="1008405" customFormat="1"/>
    <row r="1008406" customFormat="1"/>
    <row r="1008407" customFormat="1"/>
    <row r="1008408" customFormat="1"/>
    <row r="1008409" customFormat="1"/>
    <row r="1008410" customFormat="1"/>
    <row r="1008411" customFormat="1"/>
    <row r="1008412" customFormat="1"/>
    <row r="1008413" customFormat="1"/>
    <row r="1008414" customFormat="1"/>
    <row r="1008415" customFormat="1"/>
    <row r="1008416" customFormat="1"/>
    <row r="1008417" customFormat="1"/>
    <row r="1008418" customFormat="1"/>
    <row r="1008419" customFormat="1"/>
    <row r="1008420" customFormat="1"/>
    <row r="1008421" customFormat="1"/>
    <row r="1008422" customFormat="1"/>
    <row r="1008423" customFormat="1"/>
    <row r="1008424" customFormat="1"/>
    <row r="1008425" customFormat="1"/>
    <row r="1008426" customFormat="1"/>
    <row r="1008427" customFormat="1"/>
    <row r="1008428" customFormat="1"/>
    <row r="1008429" customFormat="1"/>
    <row r="1008430" customFormat="1"/>
    <row r="1008431" customFormat="1"/>
    <row r="1008432" customFormat="1"/>
    <row r="1008433" customFormat="1"/>
    <row r="1008434" customFormat="1"/>
    <row r="1008435" customFormat="1"/>
    <row r="1008436" customFormat="1"/>
    <row r="1008437" customFormat="1"/>
    <row r="1008438" customFormat="1"/>
    <row r="1008439" customFormat="1"/>
    <row r="1008440" customFormat="1"/>
    <row r="1008441" customFormat="1"/>
    <row r="1008442" customFormat="1"/>
    <row r="1008443" customFormat="1"/>
    <row r="1008444" customFormat="1"/>
    <row r="1008445" customFormat="1"/>
    <row r="1008446" customFormat="1"/>
    <row r="1008447" customFormat="1"/>
    <row r="1008448" customFormat="1"/>
    <row r="1008449" customFormat="1"/>
    <row r="1008450" customFormat="1"/>
    <row r="1008451" customFormat="1"/>
    <row r="1008452" customFormat="1"/>
    <row r="1008453" customFormat="1"/>
    <row r="1008454" customFormat="1"/>
    <row r="1008455" customFormat="1"/>
    <row r="1008456" customFormat="1"/>
    <row r="1008457" customFormat="1"/>
    <row r="1008458" customFormat="1"/>
    <row r="1008459" customFormat="1"/>
    <row r="1008460" customFormat="1"/>
    <row r="1008461" customFormat="1"/>
    <row r="1008462" customFormat="1"/>
    <row r="1008463" customFormat="1"/>
    <row r="1008464" customFormat="1"/>
    <row r="1008465" customFormat="1"/>
    <row r="1008466" customFormat="1"/>
    <row r="1008467" customFormat="1"/>
    <row r="1008468" customFormat="1"/>
    <row r="1008469" customFormat="1"/>
    <row r="1008470" customFormat="1"/>
    <row r="1008471" customFormat="1"/>
    <row r="1008472" customFormat="1"/>
    <row r="1008473" customFormat="1"/>
    <row r="1008474" customFormat="1"/>
    <row r="1008475" customFormat="1"/>
    <row r="1008476" customFormat="1"/>
    <row r="1008477" customFormat="1"/>
    <row r="1008478" customFormat="1"/>
    <row r="1008479" customFormat="1"/>
    <row r="1008480" customFormat="1"/>
    <row r="1008481" customFormat="1"/>
    <row r="1008482" customFormat="1"/>
    <row r="1008483" customFormat="1"/>
    <row r="1008484" customFormat="1"/>
    <row r="1008485" customFormat="1"/>
    <row r="1008486" customFormat="1"/>
    <row r="1008487" customFormat="1"/>
    <row r="1008488" customFormat="1"/>
    <row r="1008489" customFormat="1"/>
    <row r="1008490" customFormat="1"/>
    <row r="1008491" customFormat="1"/>
    <row r="1008492" customFormat="1"/>
    <row r="1008493" customFormat="1"/>
    <row r="1008494" customFormat="1"/>
    <row r="1008495" customFormat="1"/>
    <row r="1008496" customFormat="1"/>
    <row r="1008497" customFormat="1"/>
    <row r="1008498" customFormat="1"/>
    <row r="1008499" customFormat="1"/>
    <row r="1008500" customFormat="1"/>
    <row r="1008501" customFormat="1"/>
    <row r="1008502" customFormat="1"/>
    <row r="1008503" customFormat="1"/>
    <row r="1008504" customFormat="1"/>
    <row r="1008505" customFormat="1"/>
    <row r="1008506" customFormat="1"/>
    <row r="1008507" customFormat="1"/>
    <row r="1008508" customFormat="1"/>
    <row r="1008509" customFormat="1"/>
    <row r="1008510" customFormat="1"/>
    <row r="1008511" customFormat="1"/>
    <row r="1008512" customFormat="1"/>
    <row r="1008513" customFormat="1"/>
    <row r="1008514" customFormat="1"/>
    <row r="1008515" customFormat="1"/>
    <row r="1008516" customFormat="1"/>
    <row r="1008517" customFormat="1"/>
    <row r="1008518" customFormat="1"/>
    <row r="1008519" customFormat="1"/>
    <row r="1008520" customFormat="1"/>
    <row r="1008521" customFormat="1"/>
    <row r="1008522" customFormat="1"/>
    <row r="1008523" customFormat="1"/>
    <row r="1008524" customFormat="1"/>
    <row r="1008525" customFormat="1"/>
    <row r="1008526" customFormat="1"/>
    <row r="1008527" customFormat="1"/>
    <row r="1008528" customFormat="1"/>
    <row r="1008529" customFormat="1"/>
    <row r="1008530" customFormat="1"/>
    <row r="1008531" customFormat="1"/>
    <row r="1008532" customFormat="1"/>
    <row r="1008533" customFormat="1"/>
    <row r="1008534" customFormat="1"/>
    <row r="1008535" customFormat="1"/>
    <row r="1008536" customFormat="1"/>
    <row r="1008537" customFormat="1"/>
    <row r="1008538" customFormat="1"/>
    <row r="1008539" customFormat="1"/>
    <row r="1008540" customFormat="1"/>
    <row r="1008541" customFormat="1"/>
    <row r="1008542" customFormat="1"/>
    <row r="1008543" customFormat="1"/>
    <row r="1008544" customFormat="1"/>
    <row r="1008545" customFormat="1"/>
    <row r="1008546" customFormat="1"/>
    <row r="1008547" customFormat="1"/>
    <row r="1008548" customFormat="1"/>
    <row r="1008549" customFormat="1"/>
    <row r="1008550" customFormat="1"/>
    <row r="1008551" customFormat="1"/>
    <row r="1008552" customFormat="1"/>
    <row r="1008553" customFormat="1"/>
    <row r="1008554" customFormat="1"/>
    <row r="1008555" customFormat="1"/>
    <row r="1008556" customFormat="1"/>
    <row r="1008557" customFormat="1"/>
    <row r="1008558" customFormat="1"/>
    <row r="1008559" customFormat="1"/>
    <row r="1008560" customFormat="1"/>
    <row r="1008561" customFormat="1"/>
    <row r="1008562" customFormat="1"/>
    <row r="1008563" customFormat="1"/>
    <row r="1008564" customFormat="1"/>
    <row r="1008565" customFormat="1"/>
    <row r="1008566" customFormat="1"/>
    <row r="1008567" customFormat="1"/>
    <row r="1008568" customFormat="1"/>
    <row r="1008569" customFormat="1"/>
    <row r="1008570" customFormat="1"/>
    <row r="1008571" customFormat="1"/>
    <row r="1008572" customFormat="1"/>
    <row r="1008573" customFormat="1"/>
    <row r="1008574" customFormat="1"/>
    <row r="1008575" customFormat="1"/>
    <row r="1008576" customFormat="1"/>
    <row r="1008577" customFormat="1"/>
    <row r="1008578" customFormat="1"/>
    <row r="1008579" customFormat="1"/>
    <row r="1008580" customFormat="1"/>
    <row r="1008581" customFormat="1"/>
    <row r="1008582" customFormat="1"/>
    <row r="1008583" customFormat="1"/>
    <row r="1008584" customFormat="1"/>
    <row r="1008585" customFormat="1"/>
    <row r="1008586" customFormat="1"/>
    <row r="1008587" customFormat="1"/>
    <row r="1008588" customFormat="1"/>
    <row r="1008589" customFormat="1"/>
    <row r="1008590" customFormat="1"/>
    <row r="1008591" customFormat="1"/>
    <row r="1008592" customFormat="1"/>
    <row r="1008593" customFormat="1"/>
    <row r="1008594" customFormat="1"/>
    <row r="1008595" customFormat="1"/>
    <row r="1008596" customFormat="1"/>
    <row r="1008597" customFormat="1"/>
    <row r="1008598" customFormat="1"/>
    <row r="1008599" customFormat="1"/>
    <row r="1008600" customFormat="1"/>
    <row r="1008601" customFormat="1"/>
    <row r="1008602" customFormat="1"/>
    <row r="1008603" customFormat="1"/>
    <row r="1008604" customFormat="1"/>
    <row r="1008605" customFormat="1"/>
    <row r="1008606" customFormat="1"/>
    <row r="1008607" customFormat="1"/>
    <row r="1008608" customFormat="1"/>
    <row r="1008609" customFormat="1"/>
    <row r="1008610" customFormat="1"/>
    <row r="1008611" customFormat="1"/>
    <row r="1008612" customFormat="1"/>
    <row r="1008613" customFormat="1"/>
    <row r="1008614" customFormat="1"/>
    <row r="1008615" customFormat="1"/>
    <row r="1008616" customFormat="1"/>
    <row r="1008617" customFormat="1"/>
    <row r="1008618" customFormat="1"/>
    <row r="1008619" customFormat="1"/>
    <row r="1008620" customFormat="1"/>
    <row r="1008621" customFormat="1"/>
    <row r="1008622" customFormat="1"/>
    <row r="1008623" customFormat="1"/>
    <row r="1008624" customFormat="1"/>
    <row r="1008625" customFormat="1"/>
    <row r="1008626" customFormat="1"/>
    <row r="1008627" customFormat="1"/>
    <row r="1008628" customFormat="1"/>
    <row r="1008629" customFormat="1"/>
    <row r="1008630" customFormat="1"/>
    <row r="1008631" customFormat="1"/>
    <row r="1008632" customFormat="1"/>
    <row r="1008633" customFormat="1"/>
    <row r="1008634" customFormat="1"/>
    <row r="1008635" customFormat="1"/>
    <row r="1008636" customFormat="1"/>
    <row r="1008637" customFormat="1"/>
    <row r="1008638" customFormat="1"/>
    <row r="1008639" customFormat="1"/>
    <row r="1008640" customFormat="1"/>
    <row r="1008641" customFormat="1"/>
    <row r="1008642" customFormat="1"/>
    <row r="1008643" customFormat="1"/>
    <row r="1008644" customFormat="1"/>
    <row r="1008645" customFormat="1"/>
    <row r="1008646" customFormat="1"/>
    <row r="1008647" customFormat="1"/>
    <row r="1008648" customFormat="1"/>
    <row r="1008649" customFormat="1"/>
    <row r="1008650" customFormat="1"/>
    <row r="1008651" customFormat="1"/>
    <row r="1008652" customFormat="1"/>
    <row r="1008653" customFormat="1"/>
    <row r="1008654" customFormat="1"/>
    <row r="1008655" customFormat="1"/>
    <row r="1008656" customFormat="1"/>
    <row r="1008657" customFormat="1"/>
    <row r="1008658" customFormat="1"/>
    <row r="1008659" customFormat="1"/>
    <row r="1008660" customFormat="1"/>
    <row r="1008661" customFormat="1"/>
    <row r="1008662" customFormat="1"/>
    <row r="1008663" customFormat="1"/>
    <row r="1008664" customFormat="1"/>
    <row r="1008665" customFormat="1"/>
    <row r="1008666" customFormat="1"/>
    <row r="1008667" customFormat="1"/>
    <row r="1008668" customFormat="1"/>
    <row r="1008669" customFormat="1"/>
    <row r="1008670" customFormat="1"/>
    <row r="1008671" customFormat="1"/>
    <row r="1008672" customFormat="1"/>
    <row r="1008673" customFormat="1"/>
    <row r="1008674" customFormat="1"/>
    <row r="1008675" customFormat="1"/>
    <row r="1008676" customFormat="1"/>
    <row r="1008677" customFormat="1"/>
    <row r="1008678" customFormat="1"/>
    <row r="1008679" customFormat="1"/>
    <row r="1008680" customFormat="1"/>
    <row r="1008681" customFormat="1"/>
    <row r="1008682" customFormat="1"/>
    <row r="1008683" customFormat="1"/>
    <row r="1008684" customFormat="1"/>
    <row r="1008685" customFormat="1"/>
    <row r="1008686" customFormat="1"/>
    <row r="1008687" customFormat="1"/>
    <row r="1008688" customFormat="1"/>
    <row r="1008689" customFormat="1"/>
    <row r="1008690" customFormat="1"/>
    <row r="1008691" customFormat="1"/>
    <row r="1008692" customFormat="1"/>
    <row r="1008693" customFormat="1"/>
    <row r="1008694" customFormat="1"/>
    <row r="1008695" customFormat="1"/>
    <row r="1008696" customFormat="1"/>
    <row r="1008697" customFormat="1"/>
    <row r="1008698" customFormat="1"/>
    <row r="1008699" customFormat="1"/>
    <row r="1008700" customFormat="1"/>
    <row r="1008701" customFormat="1"/>
    <row r="1008702" customFormat="1"/>
    <row r="1008703" customFormat="1"/>
    <row r="1008704" customFormat="1"/>
    <row r="1008705" customFormat="1"/>
    <row r="1008706" customFormat="1"/>
    <row r="1008707" customFormat="1"/>
    <row r="1008708" customFormat="1"/>
    <row r="1008709" customFormat="1"/>
    <row r="1008710" customFormat="1"/>
    <row r="1008711" customFormat="1"/>
    <row r="1008712" customFormat="1"/>
    <row r="1008713" customFormat="1"/>
    <row r="1008714" customFormat="1"/>
    <row r="1008715" customFormat="1"/>
    <row r="1008716" customFormat="1"/>
    <row r="1008717" customFormat="1"/>
    <row r="1008718" customFormat="1"/>
    <row r="1008719" customFormat="1"/>
    <row r="1008720" customFormat="1"/>
    <row r="1008721" customFormat="1"/>
    <row r="1008722" customFormat="1"/>
    <row r="1008723" customFormat="1"/>
    <row r="1008724" customFormat="1"/>
    <row r="1008725" customFormat="1"/>
    <row r="1008726" customFormat="1"/>
    <row r="1008727" customFormat="1"/>
    <row r="1008728" customFormat="1"/>
    <row r="1008729" customFormat="1"/>
    <row r="1008730" customFormat="1"/>
    <row r="1008731" customFormat="1"/>
    <row r="1008732" customFormat="1"/>
    <row r="1008733" customFormat="1"/>
    <row r="1008734" customFormat="1"/>
    <row r="1008735" customFormat="1"/>
    <row r="1008736" customFormat="1"/>
    <row r="1008737" customFormat="1"/>
    <row r="1008738" customFormat="1"/>
    <row r="1008739" customFormat="1"/>
    <row r="1008740" customFormat="1"/>
    <row r="1008741" customFormat="1"/>
    <row r="1008742" customFormat="1"/>
    <row r="1008743" customFormat="1"/>
    <row r="1008744" customFormat="1"/>
    <row r="1008745" customFormat="1"/>
    <row r="1008746" customFormat="1"/>
    <row r="1008747" customFormat="1"/>
    <row r="1008748" customFormat="1"/>
    <row r="1008749" customFormat="1"/>
    <row r="1008750" customFormat="1"/>
    <row r="1008751" customFormat="1"/>
    <row r="1008752" customFormat="1"/>
    <row r="1008753" customFormat="1"/>
    <row r="1008754" customFormat="1"/>
    <row r="1008755" customFormat="1"/>
    <row r="1008756" customFormat="1"/>
    <row r="1008757" customFormat="1"/>
    <row r="1008758" customFormat="1"/>
    <row r="1008759" customFormat="1"/>
    <row r="1008760" customFormat="1"/>
    <row r="1008761" customFormat="1"/>
    <row r="1008762" customFormat="1"/>
    <row r="1008763" customFormat="1"/>
    <row r="1008764" customFormat="1"/>
    <row r="1008765" customFormat="1"/>
    <row r="1008766" customFormat="1"/>
    <row r="1008767" customFormat="1"/>
    <row r="1008768" customFormat="1"/>
    <row r="1008769" customFormat="1"/>
    <row r="1008770" customFormat="1"/>
    <row r="1008771" customFormat="1"/>
    <row r="1008772" customFormat="1"/>
    <row r="1008773" customFormat="1"/>
    <row r="1008774" customFormat="1"/>
    <row r="1008775" customFormat="1"/>
    <row r="1008776" customFormat="1"/>
    <row r="1008777" customFormat="1"/>
    <row r="1008778" customFormat="1"/>
    <row r="1008779" customFormat="1"/>
    <row r="1008780" customFormat="1"/>
    <row r="1008781" customFormat="1"/>
    <row r="1008782" customFormat="1"/>
    <row r="1008783" customFormat="1"/>
    <row r="1008784" customFormat="1"/>
    <row r="1008785" customFormat="1"/>
    <row r="1008786" customFormat="1"/>
    <row r="1008787" customFormat="1"/>
    <row r="1008788" customFormat="1"/>
    <row r="1008789" customFormat="1"/>
    <row r="1008790" customFormat="1"/>
    <row r="1008791" customFormat="1"/>
    <row r="1008792" customFormat="1"/>
    <row r="1008793" customFormat="1"/>
    <row r="1008794" customFormat="1"/>
    <row r="1008795" customFormat="1"/>
    <row r="1008796" customFormat="1"/>
    <row r="1008797" customFormat="1"/>
    <row r="1008798" customFormat="1"/>
    <row r="1008799" customFormat="1"/>
    <row r="1008800" customFormat="1"/>
    <row r="1008801" customFormat="1"/>
    <row r="1008802" customFormat="1"/>
    <row r="1008803" customFormat="1"/>
    <row r="1008804" customFormat="1"/>
    <row r="1008805" customFormat="1"/>
    <row r="1008806" customFormat="1"/>
    <row r="1008807" customFormat="1"/>
    <row r="1008808" customFormat="1"/>
    <row r="1008809" customFormat="1"/>
    <row r="1008810" customFormat="1"/>
    <row r="1008811" customFormat="1"/>
    <row r="1008812" customFormat="1"/>
    <row r="1008813" customFormat="1"/>
    <row r="1008814" customFormat="1"/>
    <row r="1008815" customFormat="1"/>
    <row r="1008816" customFormat="1"/>
    <row r="1008817" customFormat="1"/>
    <row r="1008818" customFormat="1"/>
    <row r="1008819" customFormat="1"/>
    <row r="1008820" customFormat="1"/>
    <row r="1008821" customFormat="1"/>
    <row r="1008822" customFormat="1"/>
    <row r="1008823" customFormat="1"/>
    <row r="1008824" customFormat="1"/>
    <row r="1008825" customFormat="1"/>
    <row r="1008826" customFormat="1"/>
    <row r="1008827" customFormat="1"/>
    <row r="1008828" customFormat="1"/>
    <row r="1008829" customFormat="1"/>
    <row r="1008830" customFormat="1"/>
    <row r="1008831" customFormat="1"/>
    <row r="1008832" customFormat="1"/>
    <row r="1008833" customFormat="1"/>
    <row r="1008834" customFormat="1"/>
    <row r="1008835" customFormat="1"/>
    <row r="1008836" customFormat="1"/>
    <row r="1008837" customFormat="1"/>
    <row r="1008838" customFormat="1"/>
    <row r="1008839" customFormat="1"/>
    <row r="1008840" customFormat="1"/>
    <row r="1008841" customFormat="1"/>
    <row r="1008842" customFormat="1"/>
    <row r="1008843" customFormat="1"/>
    <row r="1008844" customFormat="1"/>
    <row r="1008845" customFormat="1"/>
    <row r="1008846" customFormat="1"/>
    <row r="1008847" customFormat="1"/>
    <row r="1008848" customFormat="1"/>
    <row r="1008849" customFormat="1"/>
    <row r="1008850" customFormat="1"/>
    <row r="1008851" customFormat="1"/>
    <row r="1008852" customFormat="1"/>
    <row r="1008853" customFormat="1"/>
    <row r="1008854" customFormat="1"/>
    <row r="1008855" customFormat="1"/>
    <row r="1008856" customFormat="1"/>
    <row r="1008857" customFormat="1"/>
    <row r="1008858" customFormat="1"/>
    <row r="1008859" customFormat="1"/>
    <row r="1008860" customFormat="1"/>
    <row r="1008861" customFormat="1"/>
    <row r="1008862" customFormat="1"/>
    <row r="1008863" customFormat="1"/>
    <row r="1008864" customFormat="1"/>
    <row r="1008865" customFormat="1"/>
    <row r="1008866" customFormat="1"/>
    <row r="1008867" customFormat="1"/>
    <row r="1008868" customFormat="1"/>
    <row r="1008869" customFormat="1"/>
    <row r="1008870" customFormat="1"/>
    <row r="1008871" customFormat="1"/>
    <row r="1008872" customFormat="1"/>
    <row r="1008873" customFormat="1"/>
    <row r="1008874" customFormat="1"/>
    <row r="1008875" customFormat="1"/>
    <row r="1008876" customFormat="1"/>
    <row r="1008877" customFormat="1"/>
    <row r="1008878" customFormat="1"/>
    <row r="1008879" customFormat="1"/>
    <row r="1008880" customFormat="1"/>
    <row r="1008881" customFormat="1"/>
    <row r="1008882" customFormat="1"/>
    <row r="1008883" customFormat="1"/>
    <row r="1008884" customFormat="1"/>
    <row r="1008885" customFormat="1"/>
    <row r="1008886" customFormat="1"/>
    <row r="1008887" customFormat="1"/>
    <row r="1008888" customFormat="1"/>
    <row r="1008889" customFormat="1"/>
    <row r="1008890" customFormat="1"/>
    <row r="1008891" customFormat="1"/>
    <row r="1008892" customFormat="1"/>
    <row r="1008893" customFormat="1"/>
    <row r="1008894" customFormat="1"/>
    <row r="1008895" customFormat="1"/>
    <row r="1008896" customFormat="1"/>
    <row r="1008897" customFormat="1"/>
    <row r="1008898" customFormat="1"/>
    <row r="1008899" customFormat="1"/>
    <row r="1008900" customFormat="1"/>
    <row r="1008901" customFormat="1"/>
    <row r="1008902" customFormat="1"/>
    <row r="1008903" customFormat="1"/>
    <row r="1008904" customFormat="1"/>
    <row r="1008905" customFormat="1"/>
    <row r="1008906" customFormat="1"/>
    <row r="1008907" customFormat="1"/>
    <row r="1008908" customFormat="1"/>
    <row r="1008909" customFormat="1"/>
    <row r="1008910" customFormat="1"/>
    <row r="1008911" customFormat="1"/>
    <row r="1008912" customFormat="1"/>
    <row r="1008913" customFormat="1"/>
    <row r="1008914" customFormat="1"/>
    <row r="1008915" customFormat="1"/>
    <row r="1008916" customFormat="1"/>
    <row r="1008917" customFormat="1"/>
    <row r="1008918" customFormat="1"/>
    <row r="1008919" customFormat="1"/>
    <row r="1008920" customFormat="1"/>
    <row r="1008921" customFormat="1"/>
    <row r="1008922" customFormat="1"/>
    <row r="1008923" customFormat="1"/>
    <row r="1008924" customFormat="1"/>
    <row r="1008925" customFormat="1"/>
    <row r="1008926" customFormat="1"/>
    <row r="1008927" customFormat="1"/>
    <row r="1008928" customFormat="1"/>
    <row r="1008929" customFormat="1"/>
    <row r="1008930" customFormat="1"/>
    <row r="1008931" customFormat="1"/>
    <row r="1008932" customFormat="1"/>
    <row r="1008933" customFormat="1"/>
    <row r="1008934" customFormat="1"/>
    <row r="1008935" customFormat="1"/>
    <row r="1008936" customFormat="1"/>
    <row r="1008937" customFormat="1"/>
    <row r="1008938" customFormat="1"/>
    <row r="1008939" customFormat="1"/>
    <row r="1008940" customFormat="1"/>
    <row r="1008941" customFormat="1"/>
    <row r="1008942" customFormat="1"/>
    <row r="1008943" customFormat="1"/>
    <row r="1008944" customFormat="1"/>
    <row r="1008945" customFormat="1"/>
    <row r="1008946" customFormat="1"/>
    <row r="1008947" customFormat="1"/>
    <row r="1008948" customFormat="1"/>
    <row r="1008949" customFormat="1"/>
    <row r="1008950" customFormat="1"/>
    <row r="1008951" customFormat="1"/>
    <row r="1008952" customFormat="1"/>
    <row r="1008953" customFormat="1"/>
    <row r="1008954" customFormat="1"/>
    <row r="1008955" customFormat="1"/>
    <row r="1008956" customFormat="1"/>
    <row r="1008957" customFormat="1"/>
    <row r="1008958" customFormat="1"/>
    <row r="1008959" customFormat="1"/>
    <row r="1008960" customFormat="1"/>
    <row r="1008961" customFormat="1"/>
    <row r="1008962" customFormat="1"/>
    <row r="1008963" customFormat="1"/>
    <row r="1008964" customFormat="1"/>
    <row r="1008965" customFormat="1"/>
    <row r="1008966" customFormat="1"/>
    <row r="1008967" customFormat="1"/>
    <row r="1008968" customFormat="1"/>
    <row r="1008969" customFormat="1"/>
    <row r="1008970" customFormat="1"/>
    <row r="1008971" customFormat="1"/>
    <row r="1008972" customFormat="1"/>
    <row r="1008973" customFormat="1"/>
    <row r="1008974" customFormat="1"/>
    <row r="1008975" customFormat="1"/>
    <row r="1008976" customFormat="1"/>
    <row r="1008977" customFormat="1"/>
    <row r="1008978" customFormat="1"/>
    <row r="1008979" customFormat="1"/>
    <row r="1008980" customFormat="1"/>
    <row r="1008981" customFormat="1"/>
    <row r="1008982" customFormat="1"/>
    <row r="1008983" customFormat="1"/>
    <row r="1008984" customFormat="1"/>
    <row r="1008985" customFormat="1"/>
    <row r="1008986" customFormat="1"/>
    <row r="1008987" customFormat="1"/>
    <row r="1008988" customFormat="1"/>
    <row r="1008989" customFormat="1"/>
    <row r="1008990" customFormat="1"/>
    <row r="1008991" customFormat="1"/>
    <row r="1008992" customFormat="1"/>
    <row r="1008993" customFormat="1"/>
    <row r="1008994" customFormat="1"/>
    <row r="1008995" customFormat="1"/>
    <row r="1008996" customFormat="1"/>
    <row r="1008997" customFormat="1"/>
    <row r="1008998" customFormat="1"/>
    <row r="1008999" customFormat="1"/>
    <row r="1009000" customFormat="1"/>
    <row r="1009001" customFormat="1"/>
    <row r="1009002" customFormat="1"/>
    <row r="1009003" customFormat="1"/>
    <row r="1009004" customFormat="1"/>
    <row r="1009005" customFormat="1"/>
    <row r="1009006" customFormat="1"/>
    <row r="1009007" customFormat="1"/>
    <row r="1009008" customFormat="1"/>
    <row r="1009009" customFormat="1"/>
    <row r="1009010" customFormat="1"/>
    <row r="1009011" customFormat="1"/>
    <row r="1009012" customFormat="1"/>
    <row r="1009013" customFormat="1"/>
    <row r="1009014" customFormat="1"/>
    <row r="1009015" customFormat="1"/>
    <row r="1009016" customFormat="1"/>
    <row r="1009017" customFormat="1"/>
    <row r="1009018" customFormat="1"/>
    <row r="1009019" customFormat="1"/>
    <row r="1009020" customFormat="1"/>
    <row r="1009021" customFormat="1"/>
    <row r="1009022" customFormat="1"/>
    <row r="1009023" customFormat="1"/>
    <row r="1009024" customFormat="1"/>
    <row r="1009025" customFormat="1"/>
    <row r="1009026" customFormat="1"/>
    <row r="1009027" customFormat="1"/>
    <row r="1009028" customFormat="1"/>
    <row r="1009029" customFormat="1"/>
    <row r="1009030" customFormat="1"/>
    <row r="1009031" customFormat="1"/>
    <row r="1009032" customFormat="1"/>
    <row r="1009033" customFormat="1"/>
    <row r="1009034" customFormat="1"/>
    <row r="1009035" customFormat="1"/>
    <row r="1009036" customFormat="1"/>
    <row r="1009037" customFormat="1"/>
    <row r="1009038" customFormat="1"/>
    <row r="1009039" customFormat="1"/>
    <row r="1009040" customFormat="1"/>
    <row r="1009041" customFormat="1"/>
    <row r="1009042" customFormat="1"/>
    <row r="1009043" customFormat="1"/>
    <row r="1009044" customFormat="1"/>
    <row r="1009045" customFormat="1"/>
    <row r="1009046" customFormat="1"/>
    <row r="1009047" customFormat="1"/>
    <row r="1009048" customFormat="1"/>
    <row r="1009049" customFormat="1"/>
    <row r="1009050" customFormat="1"/>
    <row r="1009051" customFormat="1"/>
    <row r="1009052" customFormat="1"/>
    <row r="1009053" customFormat="1"/>
    <row r="1009054" customFormat="1"/>
    <row r="1009055" customFormat="1"/>
    <row r="1009056" customFormat="1"/>
    <row r="1009057" customFormat="1"/>
    <row r="1009058" customFormat="1"/>
    <row r="1009059" customFormat="1"/>
    <row r="1009060" customFormat="1"/>
    <row r="1009061" customFormat="1"/>
    <row r="1009062" customFormat="1"/>
    <row r="1009063" customFormat="1"/>
    <row r="1009064" customFormat="1"/>
    <row r="1009065" customFormat="1"/>
    <row r="1009066" customFormat="1"/>
    <row r="1009067" customFormat="1"/>
    <row r="1009068" customFormat="1"/>
    <row r="1009069" customFormat="1"/>
    <row r="1009070" customFormat="1"/>
    <row r="1009071" customFormat="1"/>
    <row r="1009072" customFormat="1"/>
    <row r="1009073" customFormat="1"/>
    <row r="1009074" customFormat="1"/>
    <row r="1009075" customFormat="1"/>
    <row r="1009076" customFormat="1"/>
    <row r="1009077" customFormat="1"/>
    <row r="1009078" customFormat="1"/>
    <row r="1009079" customFormat="1"/>
    <row r="1009080" customFormat="1"/>
    <row r="1009081" customFormat="1"/>
    <row r="1009082" customFormat="1"/>
    <row r="1009083" customFormat="1"/>
    <row r="1009084" customFormat="1"/>
    <row r="1009085" customFormat="1"/>
    <row r="1009086" customFormat="1"/>
    <row r="1009087" customFormat="1"/>
    <row r="1009088" customFormat="1"/>
    <row r="1009089" customFormat="1"/>
    <row r="1009090" customFormat="1"/>
    <row r="1009091" customFormat="1"/>
    <row r="1009092" customFormat="1"/>
    <row r="1009093" customFormat="1"/>
    <row r="1009094" customFormat="1"/>
    <row r="1009095" customFormat="1"/>
    <row r="1009096" customFormat="1"/>
    <row r="1009097" customFormat="1"/>
    <row r="1009098" customFormat="1"/>
    <row r="1009099" customFormat="1"/>
    <row r="1009100" customFormat="1"/>
    <row r="1009101" customFormat="1"/>
    <row r="1009102" customFormat="1"/>
    <row r="1009103" customFormat="1"/>
    <row r="1009104" customFormat="1"/>
    <row r="1009105" customFormat="1"/>
    <row r="1009106" customFormat="1"/>
    <row r="1009107" customFormat="1"/>
    <row r="1009108" customFormat="1"/>
    <row r="1009109" customFormat="1"/>
    <row r="1009110" customFormat="1"/>
    <row r="1009111" customFormat="1"/>
    <row r="1009112" customFormat="1"/>
    <row r="1009113" customFormat="1"/>
    <row r="1009114" customFormat="1"/>
    <row r="1009115" customFormat="1"/>
    <row r="1009116" customFormat="1"/>
    <row r="1009117" customFormat="1"/>
    <row r="1009118" customFormat="1"/>
    <row r="1009119" customFormat="1"/>
    <row r="1009120" customFormat="1"/>
    <row r="1009121" customFormat="1"/>
    <row r="1009122" customFormat="1"/>
    <row r="1009123" customFormat="1"/>
    <row r="1009124" customFormat="1"/>
    <row r="1009125" customFormat="1"/>
    <row r="1009126" customFormat="1"/>
    <row r="1009127" customFormat="1"/>
    <row r="1009128" customFormat="1"/>
    <row r="1009129" customFormat="1"/>
    <row r="1009130" customFormat="1"/>
    <row r="1009131" customFormat="1"/>
    <row r="1009132" customFormat="1"/>
    <row r="1009133" customFormat="1"/>
    <row r="1009134" customFormat="1"/>
    <row r="1009135" customFormat="1"/>
    <row r="1009136" customFormat="1"/>
    <row r="1009137" customFormat="1"/>
    <row r="1009138" customFormat="1"/>
    <row r="1009139" customFormat="1"/>
    <row r="1009140" customFormat="1"/>
    <row r="1009141" customFormat="1"/>
    <row r="1009142" customFormat="1"/>
    <row r="1009143" customFormat="1"/>
    <row r="1009144" customFormat="1"/>
    <row r="1009145" customFormat="1"/>
    <row r="1009146" customFormat="1"/>
    <row r="1009147" customFormat="1"/>
    <row r="1009148" customFormat="1"/>
    <row r="1009149" customFormat="1"/>
    <row r="1009150" customFormat="1"/>
    <row r="1009151" customFormat="1"/>
    <row r="1009152" customFormat="1"/>
    <row r="1009153" customFormat="1"/>
    <row r="1009154" customFormat="1"/>
    <row r="1009155" customFormat="1"/>
    <row r="1009156" customFormat="1"/>
    <row r="1009157" customFormat="1"/>
    <row r="1009158" customFormat="1"/>
    <row r="1009159" customFormat="1"/>
    <row r="1009160" customFormat="1"/>
    <row r="1009161" customFormat="1"/>
    <row r="1009162" customFormat="1"/>
    <row r="1009163" customFormat="1"/>
    <row r="1009164" customFormat="1"/>
    <row r="1009165" customFormat="1"/>
    <row r="1009166" customFormat="1"/>
    <row r="1009167" customFormat="1"/>
    <row r="1009168" customFormat="1"/>
    <row r="1009169" customFormat="1"/>
    <row r="1009170" customFormat="1"/>
    <row r="1009171" customFormat="1"/>
    <row r="1009172" customFormat="1"/>
    <row r="1009173" customFormat="1"/>
    <row r="1009174" customFormat="1"/>
    <row r="1009175" customFormat="1"/>
    <row r="1009176" customFormat="1"/>
    <row r="1009177" customFormat="1"/>
    <row r="1009178" customFormat="1"/>
    <row r="1009179" customFormat="1"/>
    <row r="1009180" customFormat="1"/>
    <row r="1009181" customFormat="1"/>
    <row r="1009182" customFormat="1"/>
    <row r="1009183" customFormat="1"/>
    <row r="1009184" customFormat="1"/>
    <row r="1009185" customFormat="1"/>
    <row r="1009186" customFormat="1"/>
    <row r="1009187" customFormat="1"/>
    <row r="1009188" customFormat="1"/>
    <row r="1009189" customFormat="1"/>
    <row r="1009190" customFormat="1"/>
    <row r="1009191" customFormat="1"/>
    <row r="1009192" customFormat="1"/>
    <row r="1009193" customFormat="1"/>
    <row r="1009194" customFormat="1"/>
    <row r="1009195" customFormat="1"/>
    <row r="1009196" customFormat="1"/>
    <row r="1009197" customFormat="1"/>
    <row r="1009198" customFormat="1"/>
    <row r="1009199" customFormat="1"/>
    <row r="1009200" customFormat="1"/>
    <row r="1009201" customFormat="1"/>
    <row r="1009202" customFormat="1"/>
    <row r="1009203" customFormat="1"/>
    <row r="1009204" customFormat="1"/>
    <row r="1009205" customFormat="1"/>
    <row r="1009206" customFormat="1"/>
    <row r="1009207" customFormat="1"/>
    <row r="1009208" customFormat="1"/>
    <row r="1009209" customFormat="1"/>
    <row r="1009210" customFormat="1"/>
    <row r="1009211" customFormat="1"/>
    <row r="1009212" customFormat="1"/>
    <row r="1009213" customFormat="1"/>
    <row r="1009214" customFormat="1"/>
    <row r="1009215" customFormat="1"/>
    <row r="1009216" customFormat="1"/>
    <row r="1009217" customFormat="1"/>
    <row r="1009218" customFormat="1"/>
    <row r="1009219" customFormat="1"/>
    <row r="1009220" customFormat="1"/>
    <row r="1009221" customFormat="1"/>
    <row r="1009222" customFormat="1"/>
    <row r="1009223" customFormat="1"/>
    <row r="1009224" customFormat="1"/>
    <row r="1009225" customFormat="1"/>
    <row r="1009226" customFormat="1"/>
    <row r="1009227" customFormat="1"/>
    <row r="1009228" customFormat="1"/>
    <row r="1009229" customFormat="1"/>
    <row r="1009230" customFormat="1"/>
    <row r="1009231" customFormat="1"/>
    <row r="1009232" customFormat="1"/>
    <row r="1009233" customFormat="1"/>
    <row r="1009234" customFormat="1"/>
    <row r="1009235" customFormat="1"/>
    <row r="1009236" customFormat="1"/>
    <row r="1009237" customFormat="1"/>
    <row r="1009238" customFormat="1"/>
    <row r="1009239" customFormat="1"/>
    <row r="1009240" customFormat="1"/>
    <row r="1009241" customFormat="1"/>
    <row r="1009242" customFormat="1"/>
    <row r="1009243" customFormat="1"/>
    <row r="1009244" customFormat="1"/>
    <row r="1009245" customFormat="1"/>
    <row r="1009246" customFormat="1"/>
    <row r="1009247" customFormat="1"/>
    <row r="1009248" customFormat="1"/>
    <row r="1009249" customFormat="1"/>
    <row r="1009250" customFormat="1"/>
    <row r="1009251" customFormat="1"/>
    <row r="1009252" customFormat="1"/>
    <row r="1009253" customFormat="1"/>
    <row r="1009254" customFormat="1"/>
    <row r="1009255" customFormat="1"/>
    <row r="1009256" customFormat="1"/>
    <row r="1009257" customFormat="1"/>
    <row r="1009258" customFormat="1"/>
    <row r="1009259" customFormat="1"/>
    <row r="1009260" customFormat="1"/>
    <row r="1009261" customFormat="1"/>
    <row r="1009262" customFormat="1"/>
    <row r="1009263" customFormat="1"/>
    <row r="1009264" customFormat="1"/>
    <row r="1009265" customFormat="1"/>
    <row r="1009266" customFormat="1"/>
    <row r="1009267" customFormat="1"/>
    <row r="1009268" customFormat="1"/>
    <row r="1009269" customFormat="1"/>
    <row r="1009270" customFormat="1"/>
    <row r="1009271" customFormat="1"/>
    <row r="1009272" customFormat="1"/>
    <row r="1009273" customFormat="1"/>
    <row r="1009274" customFormat="1"/>
    <row r="1009275" customFormat="1"/>
    <row r="1009276" customFormat="1"/>
    <row r="1009277" customFormat="1"/>
    <row r="1009278" customFormat="1"/>
    <row r="1009279" customFormat="1"/>
    <row r="1009280" customFormat="1"/>
    <row r="1009281" customFormat="1"/>
    <row r="1009282" customFormat="1"/>
    <row r="1009283" customFormat="1"/>
    <row r="1009284" customFormat="1"/>
    <row r="1009285" customFormat="1"/>
    <row r="1009286" customFormat="1"/>
    <row r="1009287" customFormat="1"/>
    <row r="1009288" customFormat="1"/>
    <row r="1009289" customFormat="1"/>
    <row r="1009290" customFormat="1"/>
    <row r="1009291" customFormat="1"/>
    <row r="1009292" customFormat="1"/>
    <row r="1009293" customFormat="1"/>
    <row r="1009294" customFormat="1"/>
    <row r="1009295" customFormat="1"/>
    <row r="1009296" customFormat="1"/>
    <row r="1009297" customFormat="1"/>
    <row r="1009298" customFormat="1"/>
    <row r="1009299" customFormat="1"/>
    <row r="1009300" customFormat="1"/>
    <row r="1009301" customFormat="1"/>
    <row r="1009302" customFormat="1"/>
    <row r="1009303" customFormat="1"/>
    <row r="1009304" customFormat="1"/>
    <row r="1009305" customFormat="1"/>
    <row r="1009306" customFormat="1"/>
    <row r="1009307" customFormat="1"/>
    <row r="1009308" customFormat="1"/>
    <row r="1009309" customFormat="1"/>
    <row r="1009310" customFormat="1"/>
    <row r="1009311" customFormat="1"/>
    <row r="1009312" customFormat="1"/>
    <row r="1009313" customFormat="1"/>
    <row r="1009314" customFormat="1"/>
    <row r="1009315" customFormat="1"/>
    <row r="1009316" customFormat="1"/>
    <row r="1009317" customFormat="1"/>
    <row r="1009318" customFormat="1"/>
    <row r="1009319" customFormat="1"/>
    <row r="1009320" customFormat="1"/>
    <row r="1009321" customFormat="1"/>
    <row r="1009322" customFormat="1"/>
    <row r="1009323" customFormat="1"/>
    <row r="1009324" customFormat="1"/>
    <row r="1009325" customFormat="1"/>
    <row r="1009326" customFormat="1"/>
    <row r="1009327" customFormat="1"/>
    <row r="1009328" customFormat="1"/>
    <row r="1009329" customFormat="1"/>
    <row r="1009330" customFormat="1"/>
    <row r="1009331" customFormat="1"/>
    <row r="1009332" customFormat="1"/>
    <row r="1009333" customFormat="1"/>
    <row r="1009334" customFormat="1"/>
    <row r="1009335" customFormat="1"/>
    <row r="1009336" customFormat="1"/>
    <row r="1009337" customFormat="1"/>
    <row r="1009338" customFormat="1"/>
    <row r="1009339" customFormat="1"/>
    <row r="1009340" customFormat="1"/>
    <row r="1009341" customFormat="1"/>
    <row r="1009342" customFormat="1"/>
    <row r="1009343" customFormat="1"/>
    <row r="1009344" customFormat="1"/>
    <row r="1009345" customFormat="1"/>
    <row r="1009346" customFormat="1"/>
    <row r="1009347" customFormat="1"/>
    <row r="1009348" customFormat="1"/>
    <row r="1009349" customFormat="1"/>
    <row r="1009350" customFormat="1"/>
    <row r="1009351" customFormat="1"/>
    <row r="1009352" customFormat="1"/>
    <row r="1009353" customFormat="1"/>
    <row r="1009354" customFormat="1"/>
    <row r="1009355" customFormat="1"/>
    <row r="1009356" customFormat="1"/>
    <row r="1009357" customFormat="1"/>
    <row r="1009358" customFormat="1"/>
    <row r="1009359" customFormat="1"/>
    <row r="1009360" customFormat="1"/>
    <row r="1009361" customFormat="1"/>
    <row r="1009362" customFormat="1"/>
    <row r="1009363" customFormat="1"/>
    <row r="1009364" customFormat="1"/>
    <row r="1009365" customFormat="1"/>
    <row r="1009366" customFormat="1"/>
    <row r="1009367" customFormat="1"/>
    <row r="1009368" customFormat="1"/>
    <row r="1009369" customFormat="1"/>
    <row r="1009370" customFormat="1"/>
    <row r="1009371" customFormat="1"/>
    <row r="1009372" customFormat="1"/>
    <row r="1009373" customFormat="1"/>
    <row r="1009374" customFormat="1"/>
    <row r="1009375" customFormat="1"/>
    <row r="1009376" customFormat="1"/>
    <row r="1009377" customFormat="1"/>
    <row r="1009378" customFormat="1"/>
    <row r="1009379" customFormat="1"/>
    <row r="1009380" customFormat="1"/>
    <row r="1009381" customFormat="1"/>
    <row r="1009382" customFormat="1"/>
    <row r="1009383" customFormat="1"/>
    <row r="1009384" customFormat="1"/>
    <row r="1009385" customFormat="1"/>
    <row r="1009386" customFormat="1"/>
    <row r="1009387" customFormat="1"/>
    <row r="1009388" customFormat="1"/>
    <row r="1009389" customFormat="1"/>
    <row r="1009390" customFormat="1"/>
    <row r="1009391" customFormat="1"/>
    <row r="1009392" customFormat="1"/>
    <row r="1009393" customFormat="1"/>
    <row r="1009394" customFormat="1"/>
    <row r="1009395" customFormat="1"/>
    <row r="1009396" customFormat="1"/>
    <row r="1009397" customFormat="1"/>
    <row r="1009398" customFormat="1"/>
    <row r="1009399" customFormat="1"/>
    <row r="1009400" customFormat="1"/>
    <row r="1009401" customFormat="1"/>
    <row r="1009402" customFormat="1"/>
    <row r="1009403" customFormat="1"/>
    <row r="1009404" customFormat="1"/>
    <row r="1009405" customFormat="1"/>
    <row r="1009406" customFormat="1"/>
    <row r="1009407" customFormat="1"/>
    <row r="1009408" customFormat="1"/>
    <row r="1009409" customFormat="1"/>
    <row r="1009410" customFormat="1"/>
    <row r="1009411" customFormat="1"/>
    <row r="1009412" customFormat="1"/>
    <row r="1009413" customFormat="1"/>
    <row r="1009414" customFormat="1"/>
    <row r="1009415" customFormat="1"/>
    <row r="1009416" customFormat="1"/>
    <row r="1009417" customFormat="1"/>
    <row r="1009418" customFormat="1"/>
    <row r="1009419" customFormat="1"/>
    <row r="1009420" customFormat="1"/>
    <row r="1009421" customFormat="1"/>
    <row r="1009422" customFormat="1"/>
    <row r="1009423" customFormat="1"/>
    <row r="1009424" customFormat="1"/>
    <row r="1009425" customFormat="1"/>
    <row r="1009426" customFormat="1"/>
    <row r="1009427" customFormat="1"/>
    <row r="1009428" customFormat="1"/>
    <row r="1009429" customFormat="1"/>
    <row r="1009430" customFormat="1"/>
    <row r="1009431" customFormat="1"/>
    <row r="1009432" customFormat="1"/>
    <row r="1009433" customFormat="1"/>
    <row r="1009434" customFormat="1"/>
    <row r="1009435" customFormat="1"/>
    <row r="1009436" customFormat="1"/>
    <row r="1009437" customFormat="1"/>
    <row r="1009438" customFormat="1"/>
    <row r="1009439" customFormat="1"/>
    <row r="1009440" customFormat="1"/>
    <row r="1009441" customFormat="1"/>
    <row r="1009442" customFormat="1"/>
    <row r="1009443" customFormat="1"/>
    <row r="1009444" customFormat="1"/>
    <row r="1009445" customFormat="1"/>
    <row r="1009446" customFormat="1"/>
    <row r="1009447" customFormat="1"/>
    <row r="1009448" customFormat="1"/>
    <row r="1009449" customFormat="1"/>
    <row r="1009450" customFormat="1"/>
    <row r="1009451" customFormat="1"/>
    <row r="1009452" customFormat="1"/>
    <row r="1009453" customFormat="1"/>
    <row r="1009454" customFormat="1"/>
    <row r="1009455" customFormat="1"/>
    <row r="1009456" customFormat="1"/>
    <row r="1009457" customFormat="1"/>
    <row r="1009458" customFormat="1"/>
    <row r="1009459" customFormat="1"/>
    <row r="1009460" customFormat="1"/>
    <row r="1009461" customFormat="1"/>
    <row r="1009462" customFormat="1"/>
    <row r="1009463" customFormat="1"/>
    <row r="1009464" customFormat="1"/>
    <row r="1009465" customFormat="1"/>
    <row r="1009466" customFormat="1"/>
    <row r="1009467" customFormat="1"/>
    <row r="1009468" customFormat="1"/>
    <row r="1009469" customFormat="1"/>
    <row r="1009470" customFormat="1"/>
    <row r="1009471" customFormat="1"/>
    <row r="1009472" customFormat="1"/>
    <row r="1009473" customFormat="1"/>
    <row r="1009474" customFormat="1"/>
    <row r="1009475" customFormat="1"/>
    <row r="1009476" customFormat="1"/>
    <row r="1009477" customFormat="1"/>
    <row r="1009478" customFormat="1"/>
    <row r="1009479" customFormat="1"/>
    <row r="1009480" customFormat="1"/>
    <row r="1009481" customFormat="1"/>
    <row r="1009482" customFormat="1"/>
    <row r="1009483" customFormat="1"/>
    <row r="1009484" customFormat="1"/>
    <row r="1009485" customFormat="1"/>
    <row r="1009486" customFormat="1"/>
    <row r="1009487" customFormat="1"/>
    <row r="1009488" customFormat="1"/>
    <row r="1009489" customFormat="1"/>
    <row r="1009490" customFormat="1"/>
    <row r="1009491" customFormat="1"/>
    <row r="1009492" customFormat="1"/>
    <row r="1009493" customFormat="1"/>
    <row r="1009494" customFormat="1"/>
    <row r="1009495" customFormat="1"/>
    <row r="1009496" customFormat="1"/>
    <row r="1009497" customFormat="1"/>
    <row r="1009498" customFormat="1"/>
    <row r="1009499" customFormat="1"/>
    <row r="1009500" customFormat="1"/>
    <row r="1009501" customFormat="1"/>
    <row r="1009502" customFormat="1"/>
    <row r="1009503" customFormat="1"/>
    <row r="1009504" customFormat="1"/>
    <row r="1009505" customFormat="1"/>
    <row r="1009506" customFormat="1"/>
    <row r="1009507" customFormat="1"/>
    <row r="1009508" customFormat="1"/>
    <row r="1009509" customFormat="1"/>
    <row r="1009510" customFormat="1"/>
    <row r="1009511" customFormat="1"/>
    <row r="1009512" customFormat="1"/>
    <row r="1009513" customFormat="1"/>
    <row r="1009514" customFormat="1"/>
    <row r="1009515" customFormat="1"/>
    <row r="1009516" customFormat="1"/>
    <row r="1009517" customFormat="1"/>
    <row r="1009518" customFormat="1"/>
    <row r="1009519" customFormat="1"/>
    <row r="1009520" customFormat="1"/>
    <row r="1009521" customFormat="1"/>
    <row r="1009522" customFormat="1"/>
    <row r="1009523" customFormat="1"/>
    <row r="1009524" customFormat="1"/>
    <row r="1009525" customFormat="1"/>
    <row r="1009526" customFormat="1"/>
    <row r="1009527" customFormat="1"/>
    <row r="1009528" customFormat="1"/>
    <row r="1009529" customFormat="1"/>
    <row r="1009530" customFormat="1"/>
    <row r="1009531" customFormat="1"/>
    <row r="1009532" customFormat="1"/>
    <row r="1009533" customFormat="1"/>
    <row r="1009534" customFormat="1"/>
    <row r="1009535" customFormat="1"/>
    <row r="1009536" customFormat="1"/>
    <row r="1009537" customFormat="1"/>
    <row r="1009538" customFormat="1"/>
    <row r="1009539" customFormat="1"/>
    <row r="1009540" customFormat="1"/>
    <row r="1009541" customFormat="1"/>
    <row r="1009542" customFormat="1"/>
    <row r="1009543" customFormat="1"/>
    <row r="1009544" customFormat="1"/>
    <row r="1009545" customFormat="1"/>
    <row r="1009546" customFormat="1"/>
    <row r="1009547" customFormat="1"/>
    <row r="1009548" customFormat="1"/>
    <row r="1009549" customFormat="1"/>
    <row r="1009550" customFormat="1"/>
    <row r="1009551" customFormat="1"/>
    <row r="1009552" customFormat="1"/>
    <row r="1009553" customFormat="1"/>
    <row r="1009554" customFormat="1"/>
    <row r="1009555" customFormat="1"/>
    <row r="1009556" customFormat="1"/>
    <row r="1009557" customFormat="1"/>
    <row r="1009558" customFormat="1"/>
    <row r="1009559" customFormat="1"/>
    <row r="1009560" customFormat="1"/>
    <row r="1009561" customFormat="1"/>
    <row r="1009562" customFormat="1"/>
    <row r="1009563" customFormat="1"/>
    <row r="1009564" customFormat="1"/>
    <row r="1009565" customFormat="1"/>
    <row r="1009566" customFormat="1"/>
    <row r="1009567" customFormat="1"/>
    <row r="1009568" customFormat="1"/>
    <row r="1009569" customFormat="1"/>
    <row r="1009570" customFormat="1"/>
    <row r="1009571" customFormat="1"/>
    <row r="1009572" customFormat="1"/>
    <row r="1009573" customFormat="1"/>
    <row r="1009574" customFormat="1"/>
    <row r="1009575" customFormat="1"/>
    <row r="1009576" customFormat="1"/>
    <row r="1009577" customFormat="1"/>
    <row r="1009578" customFormat="1"/>
    <row r="1009579" customFormat="1"/>
    <row r="1009580" customFormat="1"/>
    <row r="1009581" customFormat="1"/>
    <row r="1009582" customFormat="1"/>
    <row r="1009583" customFormat="1"/>
    <row r="1009584" customFormat="1"/>
    <row r="1009585" customFormat="1"/>
    <row r="1009586" customFormat="1"/>
    <row r="1009587" customFormat="1"/>
    <row r="1009588" customFormat="1"/>
    <row r="1009589" customFormat="1"/>
    <row r="1009590" customFormat="1"/>
    <row r="1009591" customFormat="1"/>
    <row r="1009592" customFormat="1"/>
    <row r="1009593" customFormat="1"/>
    <row r="1009594" customFormat="1"/>
    <row r="1009595" customFormat="1"/>
    <row r="1009596" customFormat="1"/>
    <row r="1009597" customFormat="1"/>
    <row r="1009598" customFormat="1"/>
    <row r="1009599" customFormat="1"/>
    <row r="1009600" customFormat="1"/>
    <row r="1009601" customFormat="1"/>
    <row r="1009602" customFormat="1"/>
    <row r="1009603" customFormat="1"/>
    <row r="1009604" customFormat="1"/>
    <row r="1009605" customFormat="1"/>
    <row r="1009606" customFormat="1"/>
    <row r="1009607" customFormat="1"/>
    <row r="1009608" customFormat="1"/>
    <row r="1009609" customFormat="1"/>
    <row r="1009610" customFormat="1"/>
    <row r="1009611" customFormat="1"/>
    <row r="1009612" customFormat="1"/>
    <row r="1009613" customFormat="1"/>
    <row r="1009614" customFormat="1"/>
    <row r="1009615" customFormat="1"/>
    <row r="1009616" customFormat="1"/>
    <row r="1009617" customFormat="1"/>
    <row r="1009618" customFormat="1"/>
    <row r="1009619" customFormat="1"/>
    <row r="1009620" customFormat="1"/>
    <row r="1009621" customFormat="1"/>
    <row r="1009622" customFormat="1"/>
    <row r="1009623" customFormat="1"/>
    <row r="1009624" customFormat="1"/>
    <row r="1009625" customFormat="1"/>
    <row r="1009626" customFormat="1"/>
    <row r="1009627" customFormat="1"/>
    <row r="1009628" customFormat="1"/>
    <row r="1009629" customFormat="1"/>
    <row r="1009630" customFormat="1"/>
    <row r="1009631" customFormat="1"/>
    <row r="1009632" customFormat="1"/>
    <row r="1009633" customFormat="1"/>
    <row r="1009634" customFormat="1"/>
    <row r="1009635" customFormat="1"/>
    <row r="1009636" customFormat="1"/>
    <row r="1009637" customFormat="1"/>
    <row r="1009638" customFormat="1"/>
    <row r="1009639" customFormat="1"/>
    <row r="1009640" customFormat="1"/>
    <row r="1009641" customFormat="1"/>
    <row r="1009642" customFormat="1"/>
    <row r="1009643" customFormat="1"/>
    <row r="1009644" customFormat="1"/>
    <row r="1009645" customFormat="1"/>
    <row r="1009646" customFormat="1"/>
    <row r="1009647" customFormat="1"/>
    <row r="1009648" customFormat="1"/>
    <row r="1009649" customFormat="1"/>
    <row r="1009650" customFormat="1"/>
    <row r="1009651" customFormat="1"/>
    <row r="1009652" customFormat="1"/>
    <row r="1009653" customFormat="1"/>
    <row r="1009654" customFormat="1"/>
    <row r="1009655" customFormat="1"/>
    <row r="1009656" customFormat="1"/>
    <row r="1009657" customFormat="1"/>
    <row r="1009658" customFormat="1"/>
    <row r="1009659" customFormat="1"/>
    <row r="1009660" customFormat="1"/>
    <row r="1009661" customFormat="1"/>
    <row r="1009662" customFormat="1"/>
    <row r="1009663" customFormat="1"/>
    <row r="1009664" customFormat="1"/>
    <row r="1009665" customFormat="1"/>
    <row r="1009666" customFormat="1"/>
    <row r="1009667" customFormat="1"/>
    <row r="1009668" customFormat="1"/>
    <row r="1009669" customFormat="1"/>
    <row r="1009670" customFormat="1"/>
    <row r="1009671" customFormat="1"/>
    <row r="1009672" customFormat="1"/>
    <row r="1009673" customFormat="1"/>
    <row r="1009674" customFormat="1"/>
    <row r="1009675" customFormat="1"/>
    <row r="1009676" customFormat="1"/>
    <row r="1009677" customFormat="1"/>
    <row r="1009678" customFormat="1"/>
    <row r="1009679" customFormat="1"/>
    <row r="1009680" customFormat="1"/>
    <row r="1009681" customFormat="1"/>
    <row r="1009682" customFormat="1"/>
    <row r="1009683" customFormat="1"/>
    <row r="1009684" customFormat="1"/>
    <row r="1009685" customFormat="1"/>
    <row r="1009686" customFormat="1"/>
    <row r="1009687" customFormat="1"/>
    <row r="1009688" customFormat="1"/>
    <row r="1009689" customFormat="1"/>
    <row r="1009690" customFormat="1"/>
    <row r="1009691" customFormat="1"/>
    <row r="1009692" customFormat="1"/>
    <row r="1009693" customFormat="1"/>
    <row r="1009694" customFormat="1"/>
    <row r="1009695" customFormat="1"/>
    <row r="1009696" customFormat="1"/>
    <row r="1009697" customFormat="1"/>
    <row r="1009698" customFormat="1"/>
    <row r="1009699" customFormat="1"/>
    <row r="1009700" customFormat="1"/>
    <row r="1009701" customFormat="1"/>
    <row r="1009702" customFormat="1"/>
    <row r="1009703" customFormat="1"/>
    <row r="1009704" customFormat="1"/>
    <row r="1009705" customFormat="1"/>
    <row r="1009706" customFormat="1"/>
    <row r="1009707" customFormat="1"/>
    <row r="1009708" customFormat="1"/>
    <row r="1009709" customFormat="1"/>
    <row r="1009710" customFormat="1"/>
    <row r="1009711" customFormat="1"/>
    <row r="1009712" customFormat="1"/>
    <row r="1009713" customFormat="1"/>
    <row r="1009714" customFormat="1"/>
    <row r="1009715" customFormat="1"/>
    <row r="1009716" customFormat="1"/>
    <row r="1009717" customFormat="1"/>
    <row r="1009718" customFormat="1"/>
    <row r="1009719" customFormat="1"/>
    <row r="1009720" customFormat="1"/>
    <row r="1009721" customFormat="1"/>
    <row r="1009722" customFormat="1"/>
    <row r="1009723" customFormat="1"/>
    <row r="1009724" customFormat="1"/>
    <row r="1009725" customFormat="1"/>
    <row r="1009726" customFormat="1"/>
    <row r="1009727" customFormat="1"/>
    <row r="1009728" customFormat="1"/>
    <row r="1009729" customFormat="1"/>
    <row r="1009730" customFormat="1"/>
    <row r="1009731" customFormat="1"/>
    <row r="1009732" customFormat="1"/>
    <row r="1009733" customFormat="1"/>
    <row r="1009734" customFormat="1"/>
    <row r="1009735" customFormat="1"/>
    <row r="1009736" customFormat="1"/>
    <row r="1009737" customFormat="1"/>
    <row r="1009738" customFormat="1"/>
    <row r="1009739" customFormat="1"/>
    <row r="1009740" customFormat="1"/>
    <row r="1009741" customFormat="1"/>
    <row r="1009742" customFormat="1"/>
    <row r="1009743" customFormat="1"/>
    <row r="1009744" customFormat="1"/>
    <row r="1009745" customFormat="1"/>
    <row r="1009746" customFormat="1"/>
    <row r="1009747" customFormat="1"/>
    <row r="1009748" customFormat="1"/>
    <row r="1009749" customFormat="1"/>
    <row r="1009750" customFormat="1"/>
    <row r="1009751" customFormat="1"/>
    <row r="1009752" customFormat="1"/>
    <row r="1009753" customFormat="1"/>
    <row r="1009754" customFormat="1"/>
    <row r="1009755" customFormat="1"/>
    <row r="1009756" customFormat="1"/>
    <row r="1009757" customFormat="1"/>
    <row r="1009758" customFormat="1"/>
    <row r="1009759" customFormat="1"/>
    <row r="1009760" customFormat="1"/>
    <row r="1009761" customFormat="1"/>
    <row r="1009762" customFormat="1"/>
    <row r="1009763" customFormat="1"/>
    <row r="1009764" customFormat="1"/>
    <row r="1009765" customFormat="1"/>
    <row r="1009766" customFormat="1"/>
    <row r="1009767" customFormat="1"/>
    <row r="1009768" customFormat="1"/>
    <row r="1009769" customFormat="1"/>
    <row r="1009770" customFormat="1"/>
    <row r="1009771" customFormat="1"/>
    <row r="1009772" customFormat="1"/>
    <row r="1009773" customFormat="1"/>
    <row r="1009774" customFormat="1"/>
    <row r="1009775" customFormat="1"/>
    <row r="1009776" customFormat="1"/>
    <row r="1009777" customFormat="1"/>
    <row r="1009778" customFormat="1"/>
    <row r="1009779" customFormat="1"/>
    <row r="1009780" customFormat="1"/>
    <row r="1009781" customFormat="1"/>
    <row r="1009782" customFormat="1"/>
    <row r="1009783" customFormat="1"/>
    <row r="1009784" customFormat="1"/>
    <row r="1009785" customFormat="1"/>
    <row r="1009786" customFormat="1"/>
    <row r="1009787" customFormat="1"/>
    <row r="1009788" customFormat="1"/>
    <row r="1009789" customFormat="1"/>
    <row r="1009790" customFormat="1"/>
    <row r="1009791" customFormat="1"/>
    <row r="1009792" customFormat="1"/>
    <row r="1009793" customFormat="1"/>
    <row r="1009794" customFormat="1"/>
    <row r="1009795" customFormat="1"/>
    <row r="1009796" customFormat="1"/>
    <row r="1009797" customFormat="1"/>
    <row r="1009798" customFormat="1"/>
    <row r="1009799" customFormat="1"/>
    <row r="1009800" customFormat="1"/>
    <row r="1009801" customFormat="1"/>
    <row r="1009802" customFormat="1"/>
    <row r="1009803" customFormat="1"/>
    <row r="1009804" customFormat="1"/>
    <row r="1009805" customFormat="1"/>
    <row r="1009806" customFormat="1"/>
    <row r="1009807" customFormat="1"/>
    <row r="1009808" customFormat="1"/>
    <row r="1009809" customFormat="1"/>
    <row r="1009810" customFormat="1"/>
    <row r="1009811" customFormat="1"/>
    <row r="1009812" customFormat="1"/>
    <row r="1009813" customFormat="1"/>
    <row r="1009814" customFormat="1"/>
    <row r="1009815" customFormat="1"/>
    <row r="1009816" customFormat="1"/>
    <row r="1009817" customFormat="1"/>
    <row r="1009818" customFormat="1"/>
    <row r="1009819" customFormat="1"/>
    <row r="1009820" customFormat="1"/>
    <row r="1009821" customFormat="1"/>
    <row r="1009822" customFormat="1"/>
    <row r="1009823" customFormat="1"/>
    <row r="1009824" customFormat="1"/>
    <row r="1009825" customFormat="1"/>
    <row r="1009826" customFormat="1"/>
    <row r="1009827" customFormat="1"/>
    <row r="1009828" customFormat="1"/>
    <row r="1009829" customFormat="1"/>
    <row r="1009830" customFormat="1"/>
    <row r="1009831" customFormat="1"/>
    <row r="1009832" customFormat="1"/>
    <row r="1009833" customFormat="1"/>
    <row r="1009834" customFormat="1"/>
    <row r="1009835" customFormat="1"/>
    <row r="1009836" customFormat="1"/>
    <row r="1009837" customFormat="1"/>
    <row r="1009838" customFormat="1"/>
    <row r="1009839" customFormat="1"/>
    <row r="1009840" customFormat="1"/>
    <row r="1009841" customFormat="1"/>
    <row r="1009842" customFormat="1"/>
    <row r="1009843" customFormat="1"/>
    <row r="1009844" customFormat="1"/>
    <row r="1009845" customFormat="1"/>
    <row r="1009846" customFormat="1"/>
    <row r="1009847" customFormat="1"/>
    <row r="1009848" customFormat="1"/>
    <row r="1009849" customFormat="1"/>
    <row r="1009850" customFormat="1"/>
    <row r="1009851" customFormat="1"/>
    <row r="1009852" customFormat="1"/>
    <row r="1009853" customFormat="1"/>
    <row r="1009854" customFormat="1"/>
    <row r="1009855" customFormat="1"/>
    <row r="1009856" customFormat="1"/>
    <row r="1009857" customFormat="1"/>
    <row r="1009858" customFormat="1"/>
    <row r="1009859" customFormat="1"/>
    <row r="1009860" customFormat="1"/>
    <row r="1009861" customFormat="1"/>
    <row r="1009862" customFormat="1"/>
    <row r="1009863" customFormat="1"/>
    <row r="1009864" customFormat="1"/>
    <row r="1009865" customFormat="1"/>
    <row r="1009866" customFormat="1"/>
    <row r="1009867" customFormat="1"/>
    <row r="1009868" customFormat="1"/>
    <row r="1009869" customFormat="1"/>
    <row r="1009870" customFormat="1"/>
    <row r="1009871" customFormat="1"/>
    <row r="1009872" customFormat="1"/>
    <row r="1009873" customFormat="1"/>
    <row r="1009874" customFormat="1"/>
    <row r="1009875" customFormat="1"/>
    <row r="1009876" customFormat="1"/>
    <row r="1009877" customFormat="1"/>
    <row r="1009878" customFormat="1"/>
    <row r="1009879" customFormat="1"/>
    <row r="1009880" customFormat="1"/>
    <row r="1009881" customFormat="1"/>
    <row r="1009882" customFormat="1"/>
    <row r="1009883" customFormat="1"/>
    <row r="1009884" customFormat="1"/>
    <row r="1009885" customFormat="1"/>
    <row r="1009886" customFormat="1"/>
    <row r="1009887" customFormat="1"/>
    <row r="1009888" customFormat="1"/>
    <row r="1009889" customFormat="1"/>
    <row r="1009890" customFormat="1"/>
    <row r="1009891" customFormat="1"/>
    <row r="1009892" customFormat="1"/>
    <row r="1009893" customFormat="1"/>
    <row r="1009894" customFormat="1"/>
    <row r="1009895" customFormat="1"/>
    <row r="1009896" customFormat="1"/>
    <row r="1009897" customFormat="1"/>
    <row r="1009898" customFormat="1"/>
    <row r="1009899" customFormat="1"/>
    <row r="1009900" customFormat="1"/>
    <row r="1009901" customFormat="1"/>
    <row r="1009902" customFormat="1"/>
    <row r="1009903" customFormat="1"/>
    <row r="1009904" customFormat="1"/>
    <row r="1009905" customFormat="1"/>
    <row r="1009906" customFormat="1"/>
    <row r="1009907" customFormat="1"/>
    <row r="1009908" customFormat="1"/>
    <row r="1009909" customFormat="1"/>
    <row r="1009910" customFormat="1"/>
    <row r="1009911" customFormat="1"/>
    <row r="1009912" customFormat="1"/>
    <row r="1009913" customFormat="1"/>
    <row r="1009914" customFormat="1"/>
    <row r="1009915" customFormat="1"/>
    <row r="1009916" customFormat="1"/>
    <row r="1009917" customFormat="1"/>
    <row r="1009918" customFormat="1"/>
    <row r="1009919" customFormat="1"/>
    <row r="1009920" customFormat="1"/>
    <row r="1009921" customFormat="1"/>
    <row r="1009922" customFormat="1"/>
    <row r="1009923" customFormat="1"/>
    <row r="1009924" customFormat="1"/>
    <row r="1009925" customFormat="1"/>
    <row r="1009926" customFormat="1"/>
    <row r="1009927" customFormat="1"/>
    <row r="1009928" customFormat="1"/>
    <row r="1009929" customFormat="1"/>
    <row r="1009930" customFormat="1"/>
    <row r="1009931" customFormat="1"/>
    <row r="1009932" customFormat="1"/>
    <row r="1009933" customFormat="1"/>
    <row r="1009934" customFormat="1"/>
    <row r="1009935" customFormat="1"/>
    <row r="1009936" customFormat="1"/>
    <row r="1009937" customFormat="1"/>
    <row r="1009938" customFormat="1"/>
    <row r="1009939" customFormat="1"/>
    <row r="1009940" customFormat="1"/>
    <row r="1009941" customFormat="1"/>
    <row r="1009942" customFormat="1"/>
    <row r="1009943" customFormat="1"/>
    <row r="1009944" customFormat="1"/>
    <row r="1009945" customFormat="1"/>
    <row r="1009946" customFormat="1"/>
    <row r="1009947" customFormat="1"/>
    <row r="1009948" customFormat="1"/>
    <row r="1009949" customFormat="1"/>
    <row r="1009950" customFormat="1"/>
    <row r="1009951" customFormat="1"/>
    <row r="1009952" customFormat="1"/>
    <row r="1009953" customFormat="1"/>
    <row r="1009954" customFormat="1"/>
    <row r="1009955" customFormat="1"/>
    <row r="1009956" customFormat="1"/>
    <row r="1009957" customFormat="1"/>
    <row r="1009958" customFormat="1"/>
    <row r="1009959" customFormat="1"/>
    <row r="1009960" customFormat="1"/>
    <row r="1009961" customFormat="1"/>
    <row r="1009962" customFormat="1"/>
    <row r="1009963" customFormat="1"/>
    <row r="1009964" customFormat="1"/>
    <row r="1009965" customFormat="1"/>
    <row r="1009966" customFormat="1"/>
    <row r="1009967" customFormat="1"/>
    <row r="1009968" customFormat="1"/>
    <row r="1009969" customFormat="1"/>
    <row r="1009970" customFormat="1"/>
    <row r="1009971" customFormat="1"/>
    <row r="1009972" customFormat="1"/>
    <row r="1009973" customFormat="1"/>
    <row r="1009974" customFormat="1"/>
    <row r="1009975" customFormat="1"/>
    <row r="1009976" customFormat="1"/>
    <row r="1009977" customFormat="1"/>
    <row r="1009978" customFormat="1"/>
    <row r="1009979" customFormat="1"/>
    <row r="1009980" customFormat="1"/>
    <row r="1009981" customFormat="1"/>
    <row r="1009982" customFormat="1"/>
    <row r="1009983" customFormat="1"/>
    <row r="1009984" customFormat="1"/>
    <row r="1009985" customFormat="1"/>
    <row r="1009986" customFormat="1"/>
    <row r="1009987" customFormat="1"/>
    <row r="1009988" customFormat="1"/>
    <row r="1009989" customFormat="1"/>
    <row r="1009990" customFormat="1"/>
    <row r="1009991" customFormat="1"/>
    <row r="1009992" customFormat="1"/>
    <row r="1009993" customFormat="1"/>
    <row r="1009994" customFormat="1"/>
    <row r="1009995" customFormat="1"/>
    <row r="1009996" customFormat="1"/>
    <row r="1009997" customFormat="1"/>
    <row r="1009998" customFormat="1"/>
    <row r="1009999" customFormat="1"/>
    <row r="1010000" customFormat="1"/>
    <row r="1010001" customFormat="1"/>
    <row r="1010002" customFormat="1"/>
    <row r="1010003" customFormat="1"/>
    <row r="1010004" customFormat="1"/>
    <row r="1010005" customFormat="1"/>
    <row r="1010006" customFormat="1"/>
    <row r="1010007" customFormat="1"/>
    <row r="1010008" customFormat="1"/>
    <row r="1010009" customFormat="1"/>
    <row r="1010010" customFormat="1"/>
    <row r="1010011" customFormat="1"/>
    <row r="1010012" customFormat="1"/>
    <row r="1010013" customFormat="1"/>
    <row r="1010014" customFormat="1"/>
    <row r="1010015" customFormat="1"/>
    <row r="1010016" customFormat="1"/>
    <row r="1010017" customFormat="1"/>
    <row r="1010018" customFormat="1"/>
    <row r="1010019" customFormat="1"/>
    <row r="1010020" customFormat="1"/>
    <row r="1010021" customFormat="1"/>
    <row r="1010022" customFormat="1"/>
    <row r="1010023" customFormat="1"/>
    <row r="1010024" customFormat="1"/>
    <row r="1010025" customFormat="1"/>
    <row r="1010026" customFormat="1"/>
    <row r="1010027" customFormat="1"/>
    <row r="1010028" customFormat="1"/>
    <row r="1010029" customFormat="1"/>
    <row r="1010030" customFormat="1"/>
    <row r="1010031" customFormat="1"/>
    <row r="1010032" customFormat="1"/>
    <row r="1010033" customFormat="1"/>
    <row r="1010034" customFormat="1"/>
    <row r="1010035" customFormat="1"/>
    <row r="1010036" customFormat="1"/>
    <row r="1010037" customFormat="1"/>
    <row r="1010038" customFormat="1"/>
    <row r="1010039" customFormat="1"/>
    <row r="1010040" customFormat="1"/>
    <row r="1010041" customFormat="1"/>
    <row r="1010042" customFormat="1"/>
    <row r="1010043" customFormat="1"/>
    <row r="1010044" customFormat="1"/>
    <row r="1010045" customFormat="1"/>
    <row r="1010046" customFormat="1"/>
    <row r="1010047" customFormat="1"/>
    <row r="1010048" customFormat="1"/>
    <row r="1010049" customFormat="1"/>
    <row r="1010050" customFormat="1"/>
    <row r="1010051" customFormat="1"/>
    <row r="1010052" customFormat="1"/>
    <row r="1010053" customFormat="1"/>
    <row r="1010054" customFormat="1"/>
    <row r="1010055" customFormat="1"/>
    <row r="1010056" customFormat="1"/>
    <row r="1010057" customFormat="1"/>
    <row r="1010058" customFormat="1"/>
    <row r="1010059" customFormat="1"/>
    <row r="1010060" customFormat="1"/>
    <row r="1010061" customFormat="1"/>
    <row r="1010062" customFormat="1"/>
    <row r="1010063" customFormat="1"/>
    <row r="1010064" customFormat="1"/>
    <row r="1010065" customFormat="1"/>
    <row r="1010066" customFormat="1"/>
    <row r="1010067" customFormat="1"/>
    <row r="1010068" customFormat="1"/>
    <row r="1010069" customFormat="1"/>
    <row r="1010070" customFormat="1"/>
    <row r="1010071" customFormat="1"/>
    <row r="1010072" customFormat="1"/>
    <row r="1010073" customFormat="1"/>
    <row r="1010074" customFormat="1"/>
    <row r="1010075" customFormat="1"/>
    <row r="1010076" customFormat="1"/>
    <row r="1010077" customFormat="1"/>
    <row r="1010078" customFormat="1"/>
    <row r="1010079" customFormat="1"/>
    <row r="1010080" customFormat="1"/>
    <row r="1010081" customFormat="1"/>
    <row r="1010082" customFormat="1"/>
    <row r="1010083" customFormat="1"/>
    <row r="1010084" customFormat="1"/>
    <row r="1010085" customFormat="1"/>
    <row r="1010086" customFormat="1"/>
    <row r="1010087" customFormat="1"/>
    <row r="1010088" customFormat="1"/>
    <row r="1010089" customFormat="1"/>
    <row r="1010090" customFormat="1"/>
    <row r="1010091" customFormat="1"/>
    <row r="1010092" customFormat="1"/>
    <row r="1010093" customFormat="1"/>
    <row r="1010094" customFormat="1"/>
    <row r="1010095" customFormat="1"/>
    <row r="1010096" customFormat="1"/>
    <row r="1010097" customFormat="1"/>
    <row r="1010098" customFormat="1"/>
    <row r="1010099" customFormat="1"/>
    <row r="1010100" customFormat="1"/>
    <row r="1010101" customFormat="1"/>
    <row r="1010102" customFormat="1"/>
    <row r="1010103" customFormat="1"/>
    <row r="1010104" customFormat="1"/>
    <row r="1010105" customFormat="1"/>
    <row r="1010106" customFormat="1"/>
    <row r="1010107" customFormat="1"/>
    <row r="1010108" customFormat="1"/>
    <row r="1010109" customFormat="1"/>
    <row r="1010110" customFormat="1"/>
    <row r="1010111" customFormat="1"/>
    <row r="1010112" customFormat="1"/>
    <row r="1010113" customFormat="1"/>
    <row r="1010114" customFormat="1"/>
    <row r="1010115" customFormat="1"/>
    <row r="1010116" customFormat="1"/>
    <row r="1010117" customFormat="1"/>
    <row r="1010118" customFormat="1"/>
    <row r="1010119" customFormat="1"/>
    <row r="1010120" customFormat="1"/>
    <row r="1010121" customFormat="1"/>
    <row r="1010122" customFormat="1"/>
    <row r="1010123" customFormat="1"/>
    <row r="1010124" customFormat="1"/>
    <row r="1010125" customFormat="1"/>
    <row r="1010126" customFormat="1"/>
    <row r="1010127" customFormat="1"/>
    <row r="1010128" customFormat="1"/>
    <row r="1010129" customFormat="1"/>
    <row r="1010130" customFormat="1"/>
    <row r="1010131" customFormat="1"/>
    <row r="1010132" customFormat="1"/>
    <row r="1010133" customFormat="1"/>
    <row r="1010134" customFormat="1"/>
    <row r="1010135" customFormat="1"/>
    <row r="1010136" customFormat="1"/>
    <row r="1010137" customFormat="1"/>
    <row r="1010138" customFormat="1"/>
    <row r="1010139" customFormat="1"/>
    <row r="1010140" customFormat="1"/>
    <row r="1010141" customFormat="1"/>
    <row r="1010142" customFormat="1"/>
    <row r="1010143" customFormat="1"/>
    <row r="1010144" customFormat="1"/>
    <row r="1010145" customFormat="1"/>
    <row r="1010146" customFormat="1"/>
    <row r="1010147" customFormat="1"/>
    <row r="1010148" customFormat="1"/>
    <row r="1010149" customFormat="1"/>
    <row r="1010150" customFormat="1"/>
    <row r="1010151" customFormat="1"/>
    <row r="1010152" customFormat="1"/>
    <row r="1010153" customFormat="1"/>
    <row r="1010154" customFormat="1"/>
    <row r="1010155" customFormat="1"/>
    <row r="1010156" customFormat="1"/>
    <row r="1010157" customFormat="1"/>
    <row r="1010158" customFormat="1"/>
    <row r="1010159" customFormat="1"/>
    <row r="1010160" customFormat="1"/>
    <row r="1010161" customFormat="1"/>
    <row r="1010162" customFormat="1"/>
    <row r="1010163" customFormat="1"/>
    <row r="1010164" customFormat="1"/>
    <row r="1010165" customFormat="1"/>
    <row r="1010166" customFormat="1"/>
    <row r="1010167" customFormat="1"/>
    <row r="1010168" customFormat="1"/>
    <row r="1010169" customFormat="1"/>
    <row r="1010170" customFormat="1"/>
    <row r="1010171" customFormat="1"/>
    <row r="1010172" customFormat="1"/>
    <row r="1010173" customFormat="1"/>
    <row r="1010174" customFormat="1"/>
    <row r="1010175" customFormat="1"/>
    <row r="1010176" customFormat="1"/>
    <row r="1010177" customFormat="1"/>
    <row r="1010178" customFormat="1"/>
    <row r="1010179" customFormat="1"/>
    <row r="1010180" customFormat="1"/>
    <row r="1010181" customFormat="1"/>
    <row r="1010182" customFormat="1"/>
    <row r="1010183" customFormat="1"/>
    <row r="1010184" customFormat="1"/>
    <row r="1010185" customFormat="1"/>
    <row r="1010186" customFormat="1"/>
    <row r="1010187" customFormat="1"/>
    <row r="1010188" customFormat="1"/>
    <row r="1010189" customFormat="1"/>
    <row r="1010190" customFormat="1"/>
    <row r="1010191" customFormat="1"/>
    <row r="1010192" customFormat="1"/>
    <row r="1010193" customFormat="1"/>
    <row r="1010194" customFormat="1"/>
    <row r="1010195" customFormat="1"/>
    <row r="1010196" customFormat="1"/>
    <row r="1010197" customFormat="1"/>
    <row r="1010198" customFormat="1"/>
    <row r="1010199" customFormat="1"/>
    <row r="1010200" customFormat="1"/>
    <row r="1010201" customFormat="1"/>
    <row r="1010202" customFormat="1"/>
    <row r="1010203" customFormat="1"/>
    <row r="1010204" customFormat="1"/>
    <row r="1010205" customFormat="1"/>
    <row r="1010206" customFormat="1"/>
    <row r="1010207" customFormat="1"/>
    <row r="1010208" customFormat="1"/>
    <row r="1010209" customFormat="1"/>
    <row r="1010210" customFormat="1"/>
    <row r="1010211" customFormat="1"/>
    <row r="1010212" customFormat="1"/>
    <row r="1010213" customFormat="1"/>
    <row r="1010214" customFormat="1"/>
    <row r="1010215" customFormat="1"/>
    <row r="1010216" customFormat="1"/>
    <row r="1010217" customFormat="1"/>
    <row r="1010218" customFormat="1"/>
    <row r="1010219" customFormat="1"/>
    <row r="1010220" customFormat="1"/>
    <row r="1010221" customFormat="1"/>
    <row r="1010222" customFormat="1"/>
    <row r="1010223" customFormat="1"/>
    <row r="1010224" customFormat="1"/>
    <row r="1010225" customFormat="1"/>
    <row r="1010226" customFormat="1"/>
    <row r="1010227" customFormat="1"/>
    <row r="1010228" customFormat="1"/>
    <row r="1010229" customFormat="1"/>
    <row r="1010230" customFormat="1"/>
    <row r="1010231" customFormat="1"/>
    <row r="1010232" customFormat="1"/>
    <row r="1010233" customFormat="1"/>
    <row r="1010234" customFormat="1"/>
    <row r="1010235" customFormat="1"/>
    <row r="1010236" customFormat="1"/>
    <row r="1010237" customFormat="1"/>
    <row r="1010238" customFormat="1"/>
    <row r="1010239" customFormat="1"/>
    <row r="1010240" customFormat="1"/>
    <row r="1010241" customFormat="1"/>
    <row r="1010242" customFormat="1"/>
    <row r="1010243" customFormat="1"/>
    <row r="1010244" customFormat="1"/>
    <row r="1010245" customFormat="1"/>
    <row r="1010246" customFormat="1"/>
    <row r="1010247" customFormat="1"/>
    <row r="1010248" customFormat="1"/>
    <row r="1010249" customFormat="1"/>
    <row r="1010250" customFormat="1"/>
    <row r="1010251" customFormat="1"/>
    <row r="1010252" customFormat="1"/>
    <row r="1010253" customFormat="1"/>
    <row r="1010254" customFormat="1"/>
    <row r="1010255" customFormat="1"/>
    <row r="1010256" customFormat="1"/>
    <row r="1010257" customFormat="1"/>
    <row r="1010258" customFormat="1"/>
    <row r="1010259" customFormat="1"/>
    <row r="1010260" customFormat="1"/>
    <row r="1010261" customFormat="1"/>
    <row r="1010262" customFormat="1"/>
    <row r="1010263" customFormat="1"/>
    <row r="1010264" customFormat="1"/>
    <row r="1010265" customFormat="1"/>
    <row r="1010266" customFormat="1"/>
    <row r="1010267" customFormat="1"/>
    <row r="1010268" customFormat="1"/>
    <row r="1010269" customFormat="1"/>
    <row r="1010270" customFormat="1"/>
    <row r="1010271" customFormat="1"/>
    <row r="1010272" customFormat="1"/>
    <row r="1010273" customFormat="1"/>
    <row r="1010274" customFormat="1"/>
    <row r="1010275" customFormat="1"/>
    <row r="1010276" customFormat="1"/>
    <row r="1010277" customFormat="1"/>
    <row r="1010278" customFormat="1"/>
    <row r="1010279" customFormat="1"/>
    <row r="1010280" customFormat="1"/>
    <row r="1010281" customFormat="1"/>
    <row r="1010282" customFormat="1"/>
    <row r="1010283" customFormat="1"/>
    <row r="1010284" customFormat="1"/>
    <row r="1010285" customFormat="1"/>
    <row r="1010286" customFormat="1"/>
    <row r="1010287" customFormat="1"/>
    <row r="1010288" customFormat="1"/>
    <row r="1010289" customFormat="1"/>
    <row r="1010290" customFormat="1"/>
    <row r="1010291" customFormat="1"/>
    <row r="1010292" customFormat="1"/>
    <row r="1010293" customFormat="1"/>
    <row r="1010294" customFormat="1"/>
    <row r="1010295" customFormat="1"/>
    <row r="1010296" customFormat="1"/>
    <row r="1010297" customFormat="1"/>
    <row r="1010298" customFormat="1"/>
    <row r="1010299" customFormat="1"/>
    <row r="1010300" customFormat="1"/>
    <row r="1010301" customFormat="1"/>
    <row r="1010302" customFormat="1"/>
    <row r="1010303" customFormat="1"/>
    <row r="1010304" customFormat="1"/>
    <row r="1010305" customFormat="1"/>
    <row r="1010306" customFormat="1"/>
    <row r="1010307" customFormat="1"/>
    <row r="1010308" customFormat="1"/>
    <row r="1010309" customFormat="1"/>
    <row r="1010310" customFormat="1"/>
    <row r="1010311" customFormat="1"/>
    <row r="1010312" customFormat="1"/>
    <row r="1010313" customFormat="1"/>
    <row r="1010314" customFormat="1"/>
    <row r="1010315" customFormat="1"/>
    <row r="1010316" customFormat="1"/>
    <row r="1010317" customFormat="1"/>
    <row r="1010318" customFormat="1"/>
    <row r="1010319" customFormat="1"/>
    <row r="1010320" customFormat="1"/>
    <row r="1010321" customFormat="1"/>
    <row r="1010322" customFormat="1"/>
    <row r="1010323" customFormat="1"/>
    <row r="1010324" customFormat="1"/>
    <row r="1010325" customFormat="1"/>
    <row r="1010326" customFormat="1"/>
    <row r="1010327" customFormat="1"/>
    <row r="1010328" customFormat="1"/>
    <row r="1010329" customFormat="1"/>
    <row r="1010330" customFormat="1"/>
    <row r="1010331" customFormat="1"/>
    <row r="1010332" customFormat="1"/>
    <row r="1010333" customFormat="1"/>
    <row r="1010334" customFormat="1"/>
    <row r="1010335" customFormat="1"/>
    <row r="1010336" customFormat="1"/>
    <row r="1010337" customFormat="1"/>
    <row r="1010338" customFormat="1"/>
    <row r="1010339" customFormat="1"/>
    <row r="1010340" customFormat="1"/>
    <row r="1010341" customFormat="1"/>
    <row r="1010342" customFormat="1"/>
    <row r="1010343" customFormat="1"/>
    <row r="1010344" customFormat="1"/>
    <row r="1010345" customFormat="1"/>
    <row r="1010346" customFormat="1"/>
    <row r="1010347" customFormat="1"/>
    <row r="1010348" customFormat="1"/>
    <row r="1010349" customFormat="1"/>
    <row r="1010350" customFormat="1"/>
    <row r="1010351" customFormat="1"/>
    <row r="1010352" customFormat="1"/>
    <row r="1010353" customFormat="1"/>
    <row r="1010354" customFormat="1"/>
    <row r="1010355" customFormat="1"/>
    <row r="1010356" customFormat="1"/>
    <row r="1010357" customFormat="1"/>
    <row r="1010358" customFormat="1"/>
    <row r="1010359" customFormat="1"/>
    <row r="1010360" customFormat="1"/>
    <row r="1010361" customFormat="1"/>
    <row r="1010362" customFormat="1"/>
    <row r="1010363" customFormat="1"/>
    <row r="1010364" customFormat="1"/>
    <row r="1010365" customFormat="1"/>
    <row r="1010366" customFormat="1"/>
    <row r="1010367" customFormat="1"/>
    <row r="1010368" customFormat="1"/>
    <row r="1010369" customFormat="1"/>
    <row r="1010370" customFormat="1"/>
    <row r="1010371" customFormat="1"/>
    <row r="1010372" customFormat="1"/>
    <row r="1010373" customFormat="1"/>
    <row r="1010374" customFormat="1"/>
    <row r="1010375" customFormat="1"/>
    <row r="1010376" customFormat="1"/>
    <row r="1010377" customFormat="1"/>
    <row r="1010378" customFormat="1"/>
    <row r="1010379" customFormat="1"/>
    <row r="1010380" customFormat="1"/>
    <row r="1010381" customFormat="1"/>
    <row r="1010382" customFormat="1"/>
    <row r="1010383" customFormat="1"/>
    <row r="1010384" customFormat="1"/>
    <row r="1010385" customFormat="1"/>
    <row r="1010386" customFormat="1"/>
    <row r="1010387" customFormat="1"/>
    <row r="1010388" customFormat="1"/>
    <row r="1010389" customFormat="1"/>
    <row r="1010390" customFormat="1"/>
    <row r="1010391" customFormat="1"/>
    <row r="1010392" customFormat="1"/>
    <row r="1010393" customFormat="1"/>
    <row r="1010394" customFormat="1"/>
    <row r="1010395" customFormat="1"/>
    <row r="1010396" customFormat="1"/>
    <row r="1010397" customFormat="1"/>
    <row r="1010398" customFormat="1"/>
    <row r="1010399" customFormat="1"/>
    <row r="1010400" customFormat="1"/>
    <row r="1010401" customFormat="1"/>
    <row r="1010402" customFormat="1"/>
    <row r="1010403" customFormat="1"/>
    <row r="1010404" customFormat="1"/>
    <row r="1010405" customFormat="1"/>
    <row r="1010406" customFormat="1"/>
    <row r="1010407" customFormat="1"/>
    <row r="1010408" customFormat="1"/>
    <row r="1010409" customFormat="1"/>
    <row r="1010410" customFormat="1"/>
    <row r="1010411" customFormat="1"/>
    <row r="1010412" customFormat="1"/>
    <row r="1010413" customFormat="1"/>
    <row r="1010414" customFormat="1"/>
    <row r="1010415" customFormat="1"/>
    <row r="1010416" customFormat="1"/>
    <row r="1010417" customFormat="1"/>
    <row r="1010418" customFormat="1"/>
    <row r="1010419" customFormat="1"/>
    <row r="1010420" customFormat="1"/>
    <row r="1010421" customFormat="1"/>
    <row r="1010422" customFormat="1"/>
    <row r="1010423" customFormat="1"/>
    <row r="1010424" customFormat="1"/>
    <row r="1010425" customFormat="1"/>
    <row r="1010426" customFormat="1"/>
    <row r="1010427" customFormat="1"/>
    <row r="1010428" customFormat="1"/>
    <row r="1010429" customFormat="1"/>
    <row r="1010430" customFormat="1"/>
    <row r="1010431" customFormat="1"/>
    <row r="1010432" customFormat="1"/>
    <row r="1010433" customFormat="1"/>
    <row r="1010434" customFormat="1"/>
    <row r="1010435" customFormat="1"/>
    <row r="1010436" customFormat="1"/>
    <row r="1010437" customFormat="1"/>
    <row r="1010438" customFormat="1"/>
    <row r="1010439" customFormat="1"/>
    <row r="1010440" customFormat="1"/>
    <row r="1010441" customFormat="1"/>
    <row r="1010442" customFormat="1"/>
    <row r="1010443" customFormat="1"/>
    <row r="1010444" customFormat="1"/>
    <row r="1010445" customFormat="1"/>
    <row r="1010446" customFormat="1"/>
    <row r="1010447" customFormat="1"/>
    <row r="1010448" customFormat="1"/>
    <row r="1010449" customFormat="1"/>
    <row r="1010450" customFormat="1"/>
    <row r="1010451" customFormat="1"/>
    <row r="1010452" customFormat="1"/>
    <row r="1010453" customFormat="1"/>
    <row r="1010454" customFormat="1"/>
    <row r="1010455" customFormat="1"/>
    <row r="1010456" customFormat="1"/>
    <row r="1010457" customFormat="1"/>
    <row r="1010458" customFormat="1"/>
    <row r="1010459" customFormat="1"/>
    <row r="1010460" customFormat="1"/>
    <row r="1010461" customFormat="1"/>
    <row r="1010462" customFormat="1"/>
    <row r="1010463" customFormat="1"/>
    <row r="1010464" customFormat="1"/>
    <row r="1010465" customFormat="1"/>
    <row r="1010466" customFormat="1"/>
    <row r="1010467" customFormat="1"/>
    <row r="1010468" customFormat="1"/>
    <row r="1010469" customFormat="1"/>
    <row r="1010470" customFormat="1"/>
    <row r="1010471" customFormat="1"/>
    <row r="1010472" customFormat="1"/>
    <row r="1010473" customFormat="1"/>
    <row r="1010474" customFormat="1"/>
    <row r="1010475" customFormat="1"/>
    <row r="1010476" customFormat="1"/>
    <row r="1010477" customFormat="1"/>
    <row r="1010478" customFormat="1"/>
    <row r="1010479" customFormat="1"/>
    <row r="1010480" customFormat="1"/>
    <row r="1010481" customFormat="1"/>
    <row r="1010482" customFormat="1"/>
    <row r="1010483" customFormat="1"/>
    <row r="1010484" customFormat="1"/>
    <row r="1010485" customFormat="1"/>
    <row r="1010486" customFormat="1"/>
    <row r="1010487" customFormat="1"/>
    <row r="1010488" customFormat="1"/>
    <row r="1010489" customFormat="1"/>
    <row r="1010490" customFormat="1"/>
    <row r="1010491" customFormat="1"/>
    <row r="1010492" customFormat="1"/>
    <row r="1010493" customFormat="1"/>
    <row r="1010494" customFormat="1"/>
    <row r="1010495" customFormat="1"/>
    <row r="1010496" customFormat="1"/>
    <row r="1010497" customFormat="1"/>
    <row r="1010498" customFormat="1"/>
    <row r="1010499" customFormat="1"/>
    <row r="1010500" customFormat="1"/>
    <row r="1010501" customFormat="1"/>
    <row r="1010502" customFormat="1"/>
    <row r="1010503" customFormat="1"/>
    <row r="1010504" customFormat="1"/>
    <row r="1010505" customFormat="1"/>
    <row r="1010506" customFormat="1"/>
    <row r="1010507" customFormat="1"/>
    <row r="1010508" customFormat="1"/>
    <row r="1010509" customFormat="1"/>
    <row r="1010510" customFormat="1"/>
    <row r="1010511" customFormat="1"/>
    <row r="1010512" customFormat="1"/>
    <row r="1010513" customFormat="1"/>
    <row r="1010514" customFormat="1"/>
    <row r="1010515" customFormat="1"/>
    <row r="1010516" customFormat="1"/>
    <row r="1010517" customFormat="1"/>
    <row r="1010518" customFormat="1"/>
    <row r="1010519" customFormat="1"/>
    <row r="1010520" customFormat="1"/>
    <row r="1010521" customFormat="1"/>
    <row r="1010522" customFormat="1"/>
    <row r="1010523" customFormat="1"/>
    <row r="1010524" customFormat="1"/>
    <row r="1010525" customFormat="1"/>
    <row r="1010526" customFormat="1"/>
    <row r="1010527" customFormat="1"/>
    <row r="1010528" customFormat="1"/>
    <row r="1010529" customFormat="1"/>
    <row r="1010530" customFormat="1"/>
    <row r="1010531" customFormat="1"/>
    <row r="1010532" customFormat="1"/>
    <row r="1010533" customFormat="1"/>
    <row r="1010534" customFormat="1"/>
    <row r="1010535" customFormat="1"/>
    <row r="1010536" customFormat="1"/>
    <row r="1010537" customFormat="1"/>
    <row r="1010538" customFormat="1"/>
    <row r="1010539" customFormat="1"/>
    <row r="1010540" customFormat="1"/>
    <row r="1010541" customFormat="1"/>
    <row r="1010542" customFormat="1"/>
    <row r="1010543" customFormat="1"/>
    <row r="1010544" customFormat="1"/>
    <row r="1010545" customFormat="1"/>
    <row r="1010546" customFormat="1"/>
    <row r="1010547" customFormat="1"/>
    <row r="1010548" customFormat="1"/>
    <row r="1010549" customFormat="1"/>
    <row r="1010550" customFormat="1"/>
    <row r="1010551" customFormat="1"/>
    <row r="1010552" customFormat="1"/>
    <row r="1010553" customFormat="1"/>
    <row r="1010554" customFormat="1"/>
    <row r="1010555" customFormat="1"/>
    <row r="1010556" customFormat="1"/>
    <row r="1010557" customFormat="1"/>
    <row r="1010558" customFormat="1"/>
    <row r="1010559" customFormat="1"/>
    <row r="1010560" customFormat="1"/>
    <row r="1010561" customFormat="1"/>
    <row r="1010562" customFormat="1"/>
    <row r="1010563" customFormat="1"/>
    <row r="1010564" customFormat="1"/>
    <row r="1010565" customFormat="1"/>
    <row r="1010566" customFormat="1"/>
    <row r="1010567" customFormat="1"/>
    <row r="1010568" customFormat="1"/>
    <row r="1010569" customFormat="1"/>
    <row r="1010570" customFormat="1"/>
    <row r="1010571" customFormat="1"/>
    <row r="1010572" customFormat="1"/>
    <row r="1010573" customFormat="1"/>
    <row r="1010574" customFormat="1"/>
    <row r="1010575" customFormat="1"/>
    <row r="1010576" customFormat="1"/>
    <row r="1010577" customFormat="1"/>
    <row r="1010578" customFormat="1"/>
    <row r="1010579" customFormat="1"/>
    <row r="1010580" customFormat="1"/>
    <row r="1010581" customFormat="1"/>
    <row r="1010582" customFormat="1"/>
    <row r="1010583" customFormat="1"/>
    <row r="1010584" customFormat="1"/>
    <row r="1010585" customFormat="1"/>
    <row r="1010586" customFormat="1"/>
    <row r="1010587" customFormat="1"/>
    <row r="1010588" customFormat="1"/>
    <row r="1010589" customFormat="1"/>
    <row r="1010590" customFormat="1"/>
    <row r="1010591" customFormat="1"/>
    <row r="1010592" customFormat="1"/>
    <row r="1010593" customFormat="1"/>
    <row r="1010594" customFormat="1"/>
    <row r="1010595" customFormat="1"/>
    <row r="1010596" customFormat="1"/>
    <row r="1010597" customFormat="1"/>
    <row r="1010598" customFormat="1"/>
    <row r="1010599" customFormat="1"/>
    <row r="1010600" customFormat="1"/>
    <row r="1010601" customFormat="1"/>
    <row r="1010602" customFormat="1"/>
    <row r="1010603" customFormat="1"/>
    <row r="1010604" customFormat="1"/>
    <row r="1010605" customFormat="1"/>
    <row r="1010606" customFormat="1"/>
    <row r="1010607" customFormat="1"/>
    <row r="1010608" customFormat="1"/>
    <row r="1010609" customFormat="1"/>
    <row r="1010610" customFormat="1"/>
    <row r="1010611" customFormat="1"/>
    <row r="1010612" customFormat="1"/>
    <row r="1010613" customFormat="1"/>
    <row r="1010614" customFormat="1"/>
    <row r="1010615" customFormat="1"/>
    <row r="1010616" customFormat="1"/>
    <row r="1010617" customFormat="1"/>
    <row r="1010618" customFormat="1"/>
    <row r="1010619" customFormat="1"/>
    <row r="1010620" customFormat="1"/>
    <row r="1010621" customFormat="1"/>
    <row r="1010622" customFormat="1"/>
    <row r="1010623" customFormat="1"/>
    <row r="1010624" customFormat="1"/>
    <row r="1010625" customFormat="1"/>
    <row r="1010626" customFormat="1"/>
    <row r="1010627" customFormat="1"/>
    <row r="1010628" customFormat="1"/>
    <row r="1010629" customFormat="1"/>
    <row r="1010630" customFormat="1"/>
    <row r="1010631" customFormat="1"/>
    <row r="1010632" customFormat="1"/>
    <row r="1010633" customFormat="1"/>
    <row r="1010634" customFormat="1"/>
    <row r="1010635" customFormat="1"/>
    <row r="1010636" customFormat="1"/>
    <row r="1010637" customFormat="1"/>
    <row r="1010638" customFormat="1"/>
    <row r="1010639" customFormat="1"/>
    <row r="1010640" customFormat="1"/>
    <row r="1010641" customFormat="1"/>
    <row r="1010642" customFormat="1"/>
    <row r="1010643" customFormat="1"/>
    <row r="1010644" customFormat="1"/>
    <row r="1010645" customFormat="1"/>
    <row r="1010646" customFormat="1"/>
    <row r="1010647" customFormat="1"/>
    <row r="1010648" customFormat="1"/>
    <row r="1010649" customFormat="1"/>
    <row r="1010650" customFormat="1"/>
    <row r="1010651" customFormat="1"/>
    <row r="1010652" customFormat="1"/>
    <row r="1010653" customFormat="1"/>
    <row r="1010654" customFormat="1"/>
    <row r="1010655" customFormat="1"/>
    <row r="1010656" customFormat="1"/>
    <row r="1010657" customFormat="1"/>
    <row r="1010658" customFormat="1"/>
    <row r="1010659" customFormat="1"/>
    <row r="1010660" customFormat="1"/>
    <row r="1010661" customFormat="1"/>
    <row r="1010662" customFormat="1"/>
    <row r="1010663" customFormat="1"/>
    <row r="1010664" customFormat="1"/>
    <row r="1010665" customFormat="1"/>
    <row r="1010666" customFormat="1"/>
    <row r="1010667" customFormat="1"/>
    <row r="1010668" customFormat="1"/>
    <row r="1010669" customFormat="1"/>
    <row r="1010670" customFormat="1"/>
    <row r="1010671" customFormat="1"/>
    <row r="1010672" customFormat="1"/>
    <row r="1010673" customFormat="1"/>
    <row r="1010674" customFormat="1"/>
    <row r="1010675" customFormat="1"/>
    <row r="1010676" customFormat="1"/>
    <row r="1010677" customFormat="1"/>
    <row r="1010678" customFormat="1"/>
    <row r="1010679" customFormat="1"/>
    <row r="1010680" customFormat="1"/>
    <row r="1010681" customFormat="1"/>
    <row r="1010682" customFormat="1"/>
    <row r="1010683" customFormat="1"/>
    <row r="1010684" customFormat="1"/>
    <row r="1010685" customFormat="1"/>
    <row r="1010686" customFormat="1"/>
    <row r="1010687" customFormat="1"/>
    <row r="1010688" customFormat="1"/>
    <row r="1010689" customFormat="1"/>
    <row r="1010690" customFormat="1"/>
    <row r="1010691" customFormat="1"/>
    <row r="1010692" customFormat="1"/>
    <row r="1010693" customFormat="1"/>
    <row r="1010694" customFormat="1"/>
    <row r="1010695" customFormat="1"/>
    <row r="1010696" customFormat="1"/>
    <row r="1010697" customFormat="1"/>
    <row r="1010698" customFormat="1"/>
    <row r="1010699" customFormat="1"/>
    <row r="1010700" customFormat="1"/>
    <row r="1010701" customFormat="1"/>
    <row r="1010702" customFormat="1"/>
    <row r="1010703" customFormat="1"/>
    <row r="1010704" customFormat="1"/>
    <row r="1010705" customFormat="1"/>
    <row r="1010706" customFormat="1"/>
    <row r="1010707" customFormat="1"/>
    <row r="1010708" customFormat="1"/>
    <row r="1010709" customFormat="1"/>
    <row r="1010710" customFormat="1"/>
    <row r="1010711" customFormat="1"/>
    <row r="1010712" customFormat="1"/>
    <row r="1010713" customFormat="1"/>
    <row r="1010714" customFormat="1"/>
    <row r="1010715" customFormat="1"/>
    <row r="1010716" customFormat="1"/>
    <row r="1010717" customFormat="1"/>
    <row r="1010718" customFormat="1"/>
    <row r="1010719" customFormat="1"/>
    <row r="1010720" customFormat="1"/>
    <row r="1010721" customFormat="1"/>
    <row r="1010722" customFormat="1"/>
    <row r="1010723" customFormat="1"/>
    <row r="1010724" customFormat="1"/>
    <row r="1010725" customFormat="1"/>
    <row r="1010726" customFormat="1"/>
    <row r="1010727" customFormat="1"/>
    <row r="1010728" customFormat="1"/>
    <row r="1010729" customFormat="1"/>
    <row r="1010730" customFormat="1"/>
    <row r="1010731" customFormat="1"/>
    <row r="1010732" customFormat="1"/>
    <row r="1010733" customFormat="1"/>
    <row r="1010734" customFormat="1"/>
    <row r="1010735" customFormat="1"/>
    <row r="1010736" customFormat="1"/>
    <row r="1010737" customFormat="1"/>
    <row r="1010738" customFormat="1"/>
    <row r="1010739" customFormat="1"/>
    <row r="1010740" customFormat="1"/>
    <row r="1010741" customFormat="1"/>
    <row r="1010742" customFormat="1"/>
    <row r="1010743" customFormat="1"/>
    <row r="1010744" customFormat="1"/>
    <row r="1010745" customFormat="1"/>
    <row r="1010746" customFormat="1"/>
    <row r="1010747" customFormat="1"/>
    <row r="1010748" customFormat="1"/>
    <row r="1010749" customFormat="1"/>
    <row r="1010750" customFormat="1"/>
    <row r="1010751" customFormat="1"/>
    <row r="1010752" customFormat="1"/>
    <row r="1010753" customFormat="1"/>
    <row r="1010754" customFormat="1"/>
    <row r="1010755" customFormat="1"/>
    <row r="1010756" customFormat="1"/>
    <row r="1010757" customFormat="1"/>
    <row r="1010758" customFormat="1"/>
    <row r="1010759" customFormat="1"/>
    <row r="1010760" customFormat="1"/>
    <row r="1010761" customFormat="1"/>
    <row r="1010762" customFormat="1"/>
    <row r="1010763" customFormat="1"/>
    <row r="1010764" customFormat="1"/>
    <row r="1010765" customFormat="1"/>
    <row r="1010766" customFormat="1"/>
    <row r="1010767" customFormat="1"/>
    <row r="1010768" customFormat="1"/>
    <row r="1010769" customFormat="1"/>
    <row r="1010770" customFormat="1"/>
    <row r="1010771" customFormat="1"/>
    <row r="1010772" customFormat="1"/>
    <row r="1010773" customFormat="1"/>
    <row r="1010774" customFormat="1"/>
    <row r="1010775" customFormat="1"/>
    <row r="1010776" customFormat="1"/>
    <row r="1010777" customFormat="1"/>
    <row r="1010778" customFormat="1"/>
    <row r="1010779" customFormat="1"/>
    <row r="1010780" customFormat="1"/>
    <row r="1010781" customFormat="1"/>
    <row r="1010782" customFormat="1"/>
    <row r="1010783" customFormat="1"/>
    <row r="1010784" customFormat="1"/>
    <row r="1010785" customFormat="1"/>
    <row r="1010786" customFormat="1"/>
    <row r="1010787" customFormat="1"/>
    <row r="1010788" customFormat="1"/>
    <row r="1010789" customFormat="1"/>
    <row r="1010790" customFormat="1"/>
    <row r="1010791" customFormat="1"/>
    <row r="1010792" customFormat="1"/>
    <row r="1010793" customFormat="1"/>
    <row r="1010794" customFormat="1"/>
    <row r="1010795" customFormat="1"/>
    <row r="1010796" customFormat="1"/>
    <row r="1010797" customFormat="1"/>
    <row r="1010798" customFormat="1"/>
    <row r="1010799" customFormat="1"/>
    <row r="1010800" customFormat="1"/>
    <row r="1010801" customFormat="1"/>
    <row r="1010802" customFormat="1"/>
    <row r="1010803" customFormat="1"/>
    <row r="1010804" customFormat="1"/>
    <row r="1010805" customFormat="1"/>
    <row r="1010806" customFormat="1"/>
    <row r="1010807" customFormat="1"/>
    <row r="1010808" customFormat="1"/>
    <row r="1010809" customFormat="1"/>
    <row r="1010810" customFormat="1"/>
    <row r="1010811" customFormat="1"/>
    <row r="1010812" customFormat="1"/>
    <row r="1010813" customFormat="1"/>
    <row r="1010814" customFormat="1"/>
    <row r="1010815" customFormat="1"/>
    <row r="1010816" customFormat="1"/>
    <row r="1010817" customFormat="1"/>
    <row r="1010818" customFormat="1"/>
    <row r="1010819" customFormat="1"/>
    <row r="1010820" customFormat="1"/>
    <row r="1010821" customFormat="1"/>
    <row r="1010822" customFormat="1"/>
    <row r="1010823" customFormat="1"/>
    <row r="1010824" customFormat="1"/>
    <row r="1010825" customFormat="1"/>
    <row r="1010826" customFormat="1"/>
    <row r="1010827" customFormat="1"/>
    <row r="1010828" customFormat="1"/>
    <row r="1010829" customFormat="1"/>
    <row r="1010830" customFormat="1"/>
    <row r="1010831" customFormat="1"/>
    <row r="1010832" customFormat="1"/>
    <row r="1010833" customFormat="1"/>
    <row r="1010834" customFormat="1"/>
    <row r="1010835" customFormat="1"/>
    <row r="1010836" customFormat="1"/>
    <row r="1010837" customFormat="1"/>
    <row r="1010838" customFormat="1"/>
    <row r="1010839" customFormat="1"/>
    <row r="1010840" customFormat="1"/>
    <row r="1010841" customFormat="1"/>
    <row r="1010842" customFormat="1"/>
    <row r="1010843" customFormat="1"/>
    <row r="1010844" customFormat="1"/>
    <row r="1010845" customFormat="1"/>
    <row r="1010846" customFormat="1"/>
    <row r="1010847" customFormat="1"/>
    <row r="1010848" customFormat="1"/>
    <row r="1010849" customFormat="1"/>
    <row r="1010850" customFormat="1"/>
    <row r="1010851" customFormat="1"/>
    <row r="1010852" customFormat="1"/>
    <row r="1010853" customFormat="1"/>
    <row r="1010854" customFormat="1"/>
    <row r="1010855" customFormat="1"/>
    <row r="1010856" customFormat="1"/>
    <row r="1010857" customFormat="1"/>
    <row r="1010858" customFormat="1"/>
    <row r="1010859" customFormat="1"/>
    <row r="1010860" customFormat="1"/>
    <row r="1010861" customFormat="1"/>
    <row r="1010862" customFormat="1"/>
    <row r="1010863" customFormat="1"/>
    <row r="1010864" customFormat="1"/>
    <row r="1010865" customFormat="1"/>
    <row r="1010866" customFormat="1"/>
    <row r="1010867" customFormat="1"/>
    <row r="1010868" customFormat="1"/>
    <row r="1010869" customFormat="1"/>
    <row r="1010870" customFormat="1"/>
    <row r="1010871" customFormat="1"/>
    <row r="1010872" customFormat="1"/>
    <row r="1010873" customFormat="1"/>
    <row r="1010874" customFormat="1"/>
    <row r="1010875" customFormat="1"/>
    <row r="1010876" customFormat="1"/>
    <row r="1010877" customFormat="1"/>
    <row r="1010878" customFormat="1"/>
    <row r="1010879" customFormat="1"/>
    <row r="1010880" customFormat="1"/>
    <row r="1010881" customFormat="1"/>
    <row r="1010882" customFormat="1"/>
    <row r="1010883" customFormat="1"/>
    <row r="1010884" customFormat="1"/>
    <row r="1010885" customFormat="1"/>
    <row r="1010886" customFormat="1"/>
    <row r="1010887" customFormat="1"/>
    <row r="1010888" customFormat="1"/>
    <row r="1010889" customFormat="1"/>
    <row r="1010890" customFormat="1"/>
    <row r="1010891" customFormat="1"/>
    <row r="1010892" customFormat="1"/>
    <row r="1010893" customFormat="1"/>
    <row r="1010894" customFormat="1"/>
    <row r="1010895" customFormat="1"/>
    <row r="1010896" customFormat="1"/>
    <row r="1010897" customFormat="1"/>
    <row r="1010898" customFormat="1"/>
    <row r="1010899" customFormat="1"/>
    <row r="1010900" customFormat="1"/>
    <row r="1010901" customFormat="1"/>
    <row r="1010902" customFormat="1"/>
    <row r="1010903" customFormat="1"/>
    <row r="1010904" customFormat="1"/>
    <row r="1010905" customFormat="1"/>
    <row r="1010906" customFormat="1"/>
    <row r="1010907" customFormat="1"/>
    <row r="1010908" customFormat="1"/>
    <row r="1010909" customFormat="1"/>
    <row r="1010910" customFormat="1"/>
    <row r="1010911" customFormat="1"/>
    <row r="1010912" customFormat="1"/>
    <row r="1010913" customFormat="1"/>
    <row r="1010914" customFormat="1"/>
    <row r="1010915" customFormat="1"/>
    <row r="1010916" customFormat="1"/>
    <row r="1010917" customFormat="1"/>
    <row r="1010918" customFormat="1"/>
    <row r="1010919" customFormat="1"/>
    <row r="1010920" customFormat="1"/>
    <row r="1010921" customFormat="1"/>
    <row r="1010922" customFormat="1"/>
    <row r="1010923" customFormat="1"/>
    <row r="1010924" customFormat="1"/>
    <row r="1010925" customFormat="1"/>
    <row r="1010926" customFormat="1"/>
    <row r="1010927" customFormat="1"/>
    <row r="1010928" customFormat="1"/>
    <row r="1010929" customFormat="1"/>
    <row r="1010930" customFormat="1"/>
    <row r="1010931" customFormat="1"/>
    <row r="1010932" customFormat="1"/>
    <row r="1010933" customFormat="1"/>
    <row r="1010934" customFormat="1"/>
    <row r="1010935" customFormat="1"/>
    <row r="1010936" customFormat="1"/>
    <row r="1010937" customFormat="1"/>
    <row r="1010938" customFormat="1"/>
    <row r="1010939" customFormat="1"/>
    <row r="1010940" customFormat="1"/>
    <row r="1010941" customFormat="1"/>
    <row r="1010942" customFormat="1"/>
    <row r="1010943" customFormat="1"/>
    <row r="1010944" customFormat="1"/>
    <row r="1010945" customFormat="1"/>
    <row r="1010946" customFormat="1"/>
    <row r="1010947" customFormat="1"/>
    <row r="1010948" customFormat="1"/>
    <row r="1010949" customFormat="1"/>
    <row r="1010950" customFormat="1"/>
    <row r="1010951" customFormat="1"/>
    <row r="1010952" customFormat="1"/>
    <row r="1010953" customFormat="1"/>
    <row r="1010954" customFormat="1"/>
    <row r="1010955" customFormat="1"/>
    <row r="1010956" customFormat="1"/>
    <row r="1010957" customFormat="1"/>
    <row r="1010958" customFormat="1"/>
    <row r="1010959" customFormat="1"/>
    <row r="1010960" customFormat="1"/>
    <row r="1010961" customFormat="1"/>
    <row r="1010962" customFormat="1"/>
    <row r="1010963" customFormat="1"/>
    <row r="1010964" customFormat="1"/>
    <row r="1010965" customFormat="1"/>
    <row r="1010966" customFormat="1"/>
    <row r="1010967" customFormat="1"/>
    <row r="1010968" customFormat="1"/>
    <row r="1010969" customFormat="1"/>
    <row r="1010970" customFormat="1"/>
    <row r="1010971" customFormat="1"/>
    <row r="1010972" customFormat="1"/>
    <row r="1010973" customFormat="1"/>
    <row r="1010974" customFormat="1"/>
    <row r="1010975" customFormat="1"/>
    <row r="1010976" customFormat="1"/>
    <row r="1010977" customFormat="1"/>
    <row r="1010978" customFormat="1"/>
    <row r="1010979" customFormat="1"/>
    <row r="1010980" customFormat="1"/>
    <row r="1010981" customFormat="1"/>
    <row r="1010982" customFormat="1"/>
    <row r="1010983" customFormat="1"/>
    <row r="1010984" customFormat="1"/>
    <row r="1010985" customFormat="1"/>
    <row r="1010986" customFormat="1"/>
    <row r="1010987" customFormat="1"/>
    <row r="1010988" customFormat="1"/>
    <row r="1010989" customFormat="1"/>
    <row r="1010990" customFormat="1"/>
    <row r="1010991" customFormat="1"/>
    <row r="1010992" customFormat="1"/>
    <row r="1010993" customFormat="1"/>
    <row r="1010994" customFormat="1"/>
    <row r="1010995" customFormat="1"/>
    <row r="1010996" customFormat="1"/>
    <row r="1010997" customFormat="1"/>
    <row r="1010998" customFormat="1"/>
    <row r="1010999" customFormat="1"/>
    <row r="1011000" customFormat="1"/>
    <row r="1011001" customFormat="1"/>
    <row r="1011002" customFormat="1"/>
    <row r="1011003" customFormat="1"/>
    <row r="1011004" customFormat="1"/>
    <row r="1011005" customFormat="1"/>
    <row r="1011006" customFormat="1"/>
    <row r="1011007" customFormat="1"/>
    <row r="1011008" customFormat="1"/>
    <row r="1011009" customFormat="1"/>
    <row r="1011010" customFormat="1"/>
    <row r="1011011" customFormat="1"/>
    <row r="1011012" customFormat="1"/>
    <row r="1011013" customFormat="1"/>
    <row r="1011014" customFormat="1"/>
    <row r="1011015" customFormat="1"/>
    <row r="1011016" customFormat="1"/>
    <row r="1011017" customFormat="1"/>
    <row r="1011018" customFormat="1"/>
    <row r="1011019" customFormat="1"/>
    <row r="1011020" customFormat="1"/>
    <row r="1011021" customFormat="1"/>
    <row r="1011022" customFormat="1"/>
    <row r="1011023" customFormat="1"/>
    <row r="1011024" customFormat="1"/>
    <row r="1011025" customFormat="1"/>
    <row r="1011026" customFormat="1"/>
    <row r="1011027" customFormat="1"/>
    <row r="1011028" customFormat="1"/>
    <row r="1011029" customFormat="1"/>
    <row r="1011030" customFormat="1"/>
    <row r="1011031" customFormat="1"/>
    <row r="1011032" customFormat="1"/>
    <row r="1011033" customFormat="1"/>
    <row r="1011034" customFormat="1"/>
    <row r="1011035" customFormat="1"/>
    <row r="1011036" customFormat="1"/>
    <row r="1011037" customFormat="1"/>
    <row r="1011038" customFormat="1"/>
    <row r="1011039" customFormat="1"/>
    <row r="1011040" customFormat="1"/>
    <row r="1011041" customFormat="1"/>
    <row r="1011042" customFormat="1"/>
    <row r="1011043" customFormat="1"/>
    <row r="1011044" customFormat="1"/>
    <row r="1011045" customFormat="1"/>
    <row r="1011046" customFormat="1"/>
    <row r="1011047" customFormat="1"/>
    <row r="1011048" customFormat="1"/>
    <row r="1011049" customFormat="1"/>
    <row r="1011050" customFormat="1"/>
    <row r="1011051" customFormat="1"/>
    <row r="1011052" customFormat="1"/>
    <row r="1011053" customFormat="1"/>
    <row r="1011054" customFormat="1"/>
    <row r="1011055" customFormat="1"/>
    <row r="1011056" customFormat="1"/>
    <row r="1011057" customFormat="1"/>
    <row r="1011058" customFormat="1"/>
    <row r="1011059" customFormat="1"/>
    <row r="1011060" customFormat="1"/>
    <row r="1011061" customFormat="1"/>
    <row r="1011062" customFormat="1"/>
    <row r="1011063" customFormat="1"/>
    <row r="1011064" customFormat="1"/>
    <row r="1011065" customFormat="1"/>
    <row r="1011066" customFormat="1"/>
    <row r="1011067" customFormat="1"/>
    <row r="1011068" customFormat="1"/>
    <row r="1011069" customFormat="1"/>
    <row r="1011070" customFormat="1"/>
    <row r="1011071" customFormat="1"/>
    <row r="1011072" customFormat="1"/>
    <row r="1011073" customFormat="1"/>
    <row r="1011074" customFormat="1"/>
    <row r="1011075" customFormat="1"/>
    <row r="1011076" customFormat="1"/>
    <row r="1011077" customFormat="1"/>
    <row r="1011078" customFormat="1"/>
    <row r="1011079" customFormat="1"/>
    <row r="1011080" customFormat="1"/>
    <row r="1011081" customFormat="1"/>
    <row r="1011082" customFormat="1"/>
    <row r="1011083" customFormat="1"/>
    <row r="1011084" customFormat="1"/>
    <row r="1011085" customFormat="1"/>
    <row r="1011086" customFormat="1"/>
    <row r="1011087" customFormat="1"/>
    <row r="1011088" customFormat="1"/>
    <row r="1011089" customFormat="1"/>
    <row r="1011090" customFormat="1"/>
    <row r="1011091" customFormat="1"/>
    <row r="1011092" customFormat="1"/>
    <row r="1011093" customFormat="1"/>
    <row r="1011094" customFormat="1"/>
    <row r="1011095" customFormat="1"/>
    <row r="1011096" customFormat="1"/>
    <row r="1011097" customFormat="1"/>
    <row r="1011098" customFormat="1"/>
    <row r="1011099" customFormat="1"/>
    <row r="1011100" customFormat="1"/>
    <row r="1011101" customFormat="1"/>
    <row r="1011102" customFormat="1"/>
    <row r="1011103" customFormat="1"/>
    <row r="1011104" customFormat="1"/>
    <row r="1011105" customFormat="1"/>
    <row r="1011106" customFormat="1"/>
    <row r="1011107" customFormat="1"/>
    <row r="1011108" customFormat="1"/>
    <row r="1011109" customFormat="1"/>
    <row r="1011110" customFormat="1"/>
    <row r="1011111" customFormat="1"/>
    <row r="1011112" customFormat="1"/>
    <row r="1011113" customFormat="1"/>
    <row r="1011114" customFormat="1"/>
    <row r="1011115" customFormat="1"/>
    <row r="1011116" customFormat="1"/>
    <row r="1011117" customFormat="1"/>
    <row r="1011118" customFormat="1"/>
    <row r="1011119" customFormat="1"/>
    <row r="1011120" customFormat="1"/>
    <row r="1011121" customFormat="1"/>
    <row r="1011122" customFormat="1"/>
    <row r="1011123" customFormat="1"/>
    <row r="1011124" customFormat="1"/>
    <row r="1011125" customFormat="1"/>
    <row r="1011126" customFormat="1"/>
    <row r="1011127" customFormat="1"/>
    <row r="1011128" customFormat="1"/>
    <row r="1011129" customFormat="1"/>
    <row r="1011130" customFormat="1"/>
    <row r="1011131" customFormat="1"/>
    <row r="1011132" customFormat="1"/>
    <row r="1011133" customFormat="1"/>
    <row r="1011134" customFormat="1"/>
    <row r="1011135" customFormat="1"/>
    <row r="1011136" customFormat="1"/>
    <row r="1011137" customFormat="1"/>
    <row r="1011138" customFormat="1"/>
    <row r="1011139" customFormat="1"/>
    <row r="1011140" customFormat="1"/>
    <row r="1011141" customFormat="1"/>
    <row r="1011142" customFormat="1"/>
    <row r="1011143" customFormat="1"/>
    <row r="1011144" customFormat="1"/>
    <row r="1011145" customFormat="1"/>
    <row r="1011146" customFormat="1"/>
    <row r="1011147" customFormat="1"/>
    <row r="1011148" customFormat="1"/>
    <row r="1011149" customFormat="1"/>
    <row r="1011150" customFormat="1"/>
    <row r="1011151" customFormat="1"/>
    <row r="1011152" customFormat="1"/>
    <row r="1011153" customFormat="1"/>
    <row r="1011154" customFormat="1"/>
    <row r="1011155" customFormat="1"/>
    <row r="1011156" customFormat="1"/>
    <row r="1011157" customFormat="1"/>
    <row r="1011158" customFormat="1"/>
    <row r="1011159" customFormat="1"/>
    <row r="1011160" customFormat="1"/>
    <row r="1011161" customFormat="1"/>
    <row r="1011162" customFormat="1"/>
    <row r="1011163" customFormat="1"/>
    <row r="1011164" customFormat="1"/>
    <row r="1011165" customFormat="1"/>
    <row r="1011166" customFormat="1"/>
    <row r="1011167" customFormat="1"/>
    <row r="1011168" customFormat="1"/>
    <row r="1011169" customFormat="1"/>
    <row r="1011170" customFormat="1"/>
    <row r="1011171" customFormat="1"/>
    <row r="1011172" customFormat="1"/>
    <row r="1011173" customFormat="1"/>
    <row r="1011174" customFormat="1"/>
    <row r="1011175" customFormat="1"/>
    <row r="1011176" customFormat="1"/>
    <row r="1011177" customFormat="1"/>
    <row r="1011178" customFormat="1"/>
    <row r="1011179" customFormat="1"/>
    <row r="1011180" customFormat="1"/>
    <row r="1011181" customFormat="1"/>
    <row r="1011182" customFormat="1"/>
    <row r="1011183" customFormat="1"/>
    <row r="1011184" customFormat="1"/>
    <row r="1011185" customFormat="1"/>
    <row r="1011186" customFormat="1"/>
    <row r="1011187" customFormat="1"/>
    <row r="1011188" customFormat="1"/>
    <row r="1011189" customFormat="1"/>
    <row r="1011190" customFormat="1"/>
    <row r="1011191" customFormat="1"/>
    <row r="1011192" customFormat="1"/>
    <row r="1011193" customFormat="1"/>
    <row r="1011194" customFormat="1"/>
    <row r="1011195" customFormat="1"/>
    <row r="1011196" customFormat="1"/>
    <row r="1011197" customFormat="1"/>
    <row r="1011198" customFormat="1"/>
    <row r="1011199" customFormat="1"/>
    <row r="1011200" customFormat="1"/>
    <row r="1011201" customFormat="1"/>
    <row r="1011202" customFormat="1"/>
    <row r="1011203" customFormat="1"/>
    <row r="1011204" customFormat="1"/>
    <row r="1011205" customFormat="1"/>
    <row r="1011206" customFormat="1"/>
    <row r="1011207" customFormat="1"/>
    <row r="1011208" customFormat="1"/>
    <row r="1011209" customFormat="1"/>
    <row r="1011210" customFormat="1"/>
    <row r="1011211" customFormat="1"/>
    <row r="1011212" customFormat="1"/>
    <row r="1011213" customFormat="1"/>
    <row r="1011214" customFormat="1"/>
    <row r="1011215" customFormat="1"/>
    <row r="1011216" customFormat="1"/>
    <row r="1011217" customFormat="1"/>
    <row r="1011218" customFormat="1"/>
    <row r="1011219" customFormat="1"/>
    <row r="1011220" customFormat="1"/>
    <row r="1011221" customFormat="1"/>
    <row r="1011222" customFormat="1"/>
    <row r="1011223" customFormat="1"/>
    <row r="1011224" customFormat="1"/>
    <row r="1011225" customFormat="1"/>
    <row r="1011226" customFormat="1"/>
    <row r="1011227" customFormat="1"/>
    <row r="1011228" customFormat="1"/>
    <row r="1011229" customFormat="1"/>
    <row r="1011230" customFormat="1"/>
    <row r="1011231" customFormat="1"/>
    <row r="1011232" customFormat="1"/>
    <row r="1011233" customFormat="1"/>
    <row r="1011234" customFormat="1"/>
    <row r="1011235" customFormat="1"/>
    <row r="1011236" customFormat="1"/>
    <row r="1011237" customFormat="1"/>
    <row r="1011238" customFormat="1"/>
    <row r="1011239" customFormat="1"/>
    <row r="1011240" customFormat="1"/>
    <row r="1011241" customFormat="1"/>
    <row r="1011242" customFormat="1"/>
    <row r="1011243" customFormat="1"/>
    <row r="1011244" customFormat="1"/>
    <row r="1011245" customFormat="1"/>
    <row r="1011246" customFormat="1"/>
    <row r="1011247" customFormat="1"/>
    <row r="1011248" customFormat="1"/>
    <row r="1011249" customFormat="1"/>
    <row r="1011250" customFormat="1"/>
    <row r="1011251" customFormat="1"/>
    <row r="1011252" customFormat="1"/>
    <row r="1011253" customFormat="1"/>
    <row r="1011254" customFormat="1"/>
    <row r="1011255" customFormat="1"/>
    <row r="1011256" customFormat="1"/>
    <row r="1011257" customFormat="1"/>
    <row r="1011258" customFormat="1"/>
    <row r="1011259" customFormat="1"/>
    <row r="1011260" customFormat="1"/>
    <row r="1011261" customFormat="1"/>
    <row r="1011262" customFormat="1"/>
    <row r="1011263" customFormat="1"/>
    <row r="1011264" customFormat="1"/>
    <row r="1011265" customFormat="1"/>
    <row r="1011266" customFormat="1"/>
    <row r="1011267" customFormat="1"/>
    <row r="1011268" customFormat="1"/>
    <row r="1011269" customFormat="1"/>
    <row r="1011270" customFormat="1"/>
    <row r="1011271" customFormat="1"/>
    <row r="1011272" customFormat="1"/>
    <row r="1011273" customFormat="1"/>
    <row r="1011274" customFormat="1"/>
    <row r="1011275" customFormat="1"/>
    <row r="1011276" customFormat="1"/>
    <row r="1011277" customFormat="1"/>
    <row r="1011278" customFormat="1"/>
    <row r="1011279" customFormat="1"/>
    <row r="1011280" customFormat="1"/>
    <row r="1011281" customFormat="1"/>
    <row r="1011282" customFormat="1"/>
    <row r="1011283" customFormat="1"/>
    <row r="1011284" customFormat="1"/>
    <row r="1011285" customFormat="1"/>
    <row r="1011286" customFormat="1"/>
    <row r="1011287" customFormat="1"/>
    <row r="1011288" customFormat="1"/>
    <row r="1011289" customFormat="1"/>
    <row r="1011290" customFormat="1"/>
    <row r="1011291" customFormat="1"/>
    <row r="1011292" customFormat="1"/>
    <row r="1011293" customFormat="1"/>
    <row r="1011294" customFormat="1"/>
    <row r="1011295" customFormat="1"/>
    <row r="1011296" customFormat="1"/>
    <row r="1011297" customFormat="1"/>
    <row r="1011298" customFormat="1"/>
    <row r="1011299" customFormat="1"/>
    <row r="1011300" customFormat="1"/>
    <row r="1011301" customFormat="1"/>
    <row r="1011302" customFormat="1"/>
    <row r="1011303" customFormat="1"/>
    <row r="1011304" customFormat="1"/>
    <row r="1011305" customFormat="1"/>
    <row r="1011306" customFormat="1"/>
    <row r="1011307" customFormat="1"/>
    <row r="1011308" customFormat="1"/>
    <row r="1011309" customFormat="1"/>
    <row r="1011310" customFormat="1"/>
    <row r="1011311" customFormat="1"/>
    <row r="1011312" customFormat="1"/>
    <row r="1011313" customFormat="1"/>
    <row r="1011314" customFormat="1"/>
    <row r="1011315" customFormat="1"/>
    <row r="1011316" customFormat="1"/>
    <row r="1011317" customFormat="1"/>
    <row r="1011318" customFormat="1"/>
    <row r="1011319" customFormat="1"/>
    <row r="1011320" customFormat="1"/>
    <row r="1011321" customFormat="1"/>
    <row r="1011322" customFormat="1"/>
    <row r="1011323" customFormat="1"/>
    <row r="1011324" customFormat="1"/>
    <row r="1011325" customFormat="1"/>
    <row r="1011326" customFormat="1"/>
    <row r="1011327" customFormat="1"/>
    <row r="1011328" customFormat="1"/>
    <row r="1011329" customFormat="1"/>
    <row r="1011330" customFormat="1"/>
    <row r="1011331" customFormat="1"/>
    <row r="1011332" customFormat="1"/>
    <row r="1011333" customFormat="1"/>
    <row r="1011334" customFormat="1"/>
    <row r="1011335" customFormat="1"/>
    <row r="1011336" customFormat="1"/>
    <row r="1011337" customFormat="1"/>
    <row r="1011338" customFormat="1"/>
    <row r="1011339" customFormat="1"/>
    <row r="1011340" customFormat="1"/>
    <row r="1011341" customFormat="1"/>
    <row r="1011342" customFormat="1"/>
    <row r="1011343" customFormat="1"/>
    <row r="1011344" customFormat="1"/>
    <row r="1011345" customFormat="1"/>
    <row r="1011346" customFormat="1"/>
    <row r="1011347" customFormat="1"/>
    <row r="1011348" customFormat="1"/>
    <row r="1011349" customFormat="1"/>
    <row r="1011350" customFormat="1"/>
    <row r="1011351" customFormat="1"/>
    <row r="1011352" customFormat="1"/>
    <row r="1011353" customFormat="1"/>
    <row r="1011354" customFormat="1"/>
    <row r="1011355" customFormat="1"/>
    <row r="1011356" customFormat="1"/>
    <row r="1011357" customFormat="1"/>
    <row r="1011358" customFormat="1"/>
    <row r="1011359" customFormat="1"/>
    <row r="1011360" customFormat="1"/>
    <row r="1011361" customFormat="1"/>
    <row r="1011362" customFormat="1"/>
    <row r="1011363" customFormat="1"/>
    <row r="1011364" customFormat="1"/>
    <row r="1011365" customFormat="1"/>
    <row r="1011366" customFormat="1"/>
    <row r="1011367" customFormat="1"/>
    <row r="1011368" customFormat="1"/>
    <row r="1011369" customFormat="1"/>
    <row r="1011370" customFormat="1"/>
    <row r="1011371" customFormat="1"/>
    <row r="1011372" customFormat="1"/>
    <row r="1011373" customFormat="1"/>
    <row r="1011374" customFormat="1"/>
    <row r="1011375" customFormat="1"/>
    <row r="1011376" customFormat="1"/>
    <row r="1011377" customFormat="1"/>
    <row r="1011378" customFormat="1"/>
    <row r="1011379" customFormat="1"/>
    <row r="1011380" customFormat="1"/>
    <row r="1011381" customFormat="1"/>
    <row r="1011382" customFormat="1"/>
    <row r="1011383" customFormat="1"/>
    <row r="1011384" customFormat="1"/>
    <row r="1011385" customFormat="1"/>
    <row r="1011386" customFormat="1"/>
    <row r="1011387" customFormat="1"/>
    <row r="1011388" customFormat="1"/>
    <row r="1011389" customFormat="1"/>
    <row r="1011390" customFormat="1"/>
    <row r="1011391" customFormat="1"/>
    <row r="1011392" customFormat="1"/>
    <row r="1011393" customFormat="1"/>
    <row r="1011394" customFormat="1"/>
    <row r="1011395" customFormat="1"/>
    <row r="1011396" customFormat="1"/>
    <row r="1011397" customFormat="1"/>
    <row r="1011398" customFormat="1"/>
    <row r="1011399" customFormat="1"/>
    <row r="1011400" customFormat="1"/>
    <row r="1011401" customFormat="1"/>
    <row r="1011402" customFormat="1"/>
    <row r="1011403" customFormat="1"/>
    <row r="1011404" customFormat="1"/>
    <row r="1011405" customFormat="1"/>
    <row r="1011406" customFormat="1"/>
    <row r="1011407" customFormat="1"/>
    <row r="1011408" customFormat="1"/>
    <row r="1011409" customFormat="1"/>
    <row r="1011410" customFormat="1"/>
    <row r="1011411" customFormat="1"/>
    <row r="1011412" customFormat="1"/>
    <row r="1011413" customFormat="1"/>
    <row r="1011414" customFormat="1"/>
    <row r="1011415" customFormat="1"/>
    <row r="1011416" customFormat="1"/>
    <row r="1011417" customFormat="1"/>
    <row r="1011418" customFormat="1"/>
    <row r="1011419" customFormat="1"/>
    <row r="1011420" customFormat="1"/>
    <row r="1011421" customFormat="1"/>
    <row r="1011422" customFormat="1"/>
    <row r="1011423" customFormat="1"/>
    <row r="1011424" customFormat="1"/>
    <row r="1011425" customFormat="1"/>
    <row r="1011426" customFormat="1"/>
    <row r="1011427" customFormat="1"/>
    <row r="1011428" customFormat="1"/>
    <row r="1011429" customFormat="1"/>
    <row r="1011430" customFormat="1"/>
    <row r="1011431" customFormat="1"/>
    <row r="1011432" customFormat="1"/>
    <row r="1011433" customFormat="1"/>
    <row r="1011434" customFormat="1"/>
    <row r="1011435" customFormat="1"/>
    <row r="1011436" customFormat="1"/>
    <row r="1011437" customFormat="1"/>
    <row r="1011438" customFormat="1"/>
    <row r="1011439" customFormat="1"/>
    <row r="1011440" customFormat="1"/>
    <row r="1011441" customFormat="1"/>
    <row r="1011442" customFormat="1"/>
    <row r="1011443" customFormat="1"/>
    <row r="1011444" customFormat="1"/>
    <row r="1011445" customFormat="1"/>
    <row r="1011446" customFormat="1"/>
    <row r="1011447" customFormat="1"/>
    <row r="1011448" customFormat="1"/>
    <row r="1011449" customFormat="1"/>
    <row r="1011450" customFormat="1"/>
    <row r="1011451" customFormat="1"/>
    <row r="1011452" customFormat="1"/>
    <row r="1011453" customFormat="1"/>
    <row r="1011454" customFormat="1"/>
    <row r="1011455" customFormat="1"/>
    <row r="1011456" customFormat="1"/>
    <row r="1011457" customFormat="1"/>
    <row r="1011458" customFormat="1"/>
    <row r="1011459" customFormat="1"/>
    <row r="1011460" customFormat="1"/>
    <row r="1011461" customFormat="1"/>
    <row r="1011462" customFormat="1"/>
    <row r="1011463" customFormat="1"/>
    <row r="1011464" customFormat="1"/>
    <row r="1011465" customFormat="1"/>
    <row r="1011466" customFormat="1"/>
    <row r="1011467" customFormat="1"/>
    <row r="1011468" customFormat="1"/>
    <row r="1011469" customFormat="1"/>
    <row r="1011470" customFormat="1"/>
    <row r="1011471" customFormat="1"/>
    <row r="1011472" customFormat="1"/>
    <row r="1011473" customFormat="1"/>
    <row r="1011474" customFormat="1"/>
    <row r="1011475" customFormat="1"/>
    <row r="1011476" customFormat="1"/>
    <row r="1011477" customFormat="1"/>
    <row r="1011478" customFormat="1"/>
    <row r="1011479" customFormat="1"/>
    <row r="1011480" customFormat="1"/>
    <row r="1011481" customFormat="1"/>
    <row r="1011482" customFormat="1"/>
    <row r="1011483" customFormat="1"/>
    <row r="1011484" customFormat="1"/>
    <row r="1011485" customFormat="1"/>
    <row r="1011486" customFormat="1"/>
    <row r="1011487" customFormat="1"/>
    <row r="1011488" customFormat="1"/>
    <row r="1011489" customFormat="1"/>
    <row r="1011490" customFormat="1"/>
    <row r="1011491" customFormat="1"/>
    <row r="1011492" customFormat="1"/>
    <row r="1011493" customFormat="1"/>
    <row r="1011494" customFormat="1"/>
    <row r="1011495" customFormat="1"/>
    <row r="1011496" customFormat="1"/>
    <row r="1011497" customFormat="1"/>
    <row r="1011498" customFormat="1"/>
    <row r="1011499" customFormat="1"/>
    <row r="1011500" customFormat="1"/>
    <row r="1011501" customFormat="1"/>
    <row r="1011502" customFormat="1"/>
    <row r="1011503" customFormat="1"/>
    <row r="1011504" customFormat="1"/>
    <row r="1011505" customFormat="1"/>
    <row r="1011506" customFormat="1"/>
    <row r="1011507" customFormat="1"/>
    <row r="1011508" customFormat="1"/>
    <row r="1011509" customFormat="1"/>
    <row r="1011510" customFormat="1"/>
    <row r="1011511" customFormat="1"/>
    <row r="1011512" customFormat="1"/>
    <row r="1011513" customFormat="1"/>
    <row r="1011514" customFormat="1"/>
    <row r="1011515" customFormat="1"/>
    <row r="1011516" customFormat="1"/>
    <row r="1011517" customFormat="1"/>
    <row r="1011518" customFormat="1"/>
    <row r="1011519" customFormat="1"/>
    <row r="1011520" customFormat="1"/>
    <row r="1011521" customFormat="1"/>
    <row r="1011522" customFormat="1"/>
    <row r="1011523" customFormat="1"/>
    <row r="1011524" customFormat="1"/>
    <row r="1011525" customFormat="1"/>
    <row r="1011526" customFormat="1"/>
    <row r="1011527" customFormat="1"/>
    <row r="1011528" customFormat="1"/>
    <row r="1011529" customFormat="1"/>
    <row r="1011530" customFormat="1"/>
    <row r="1011531" customFormat="1"/>
    <row r="1011532" customFormat="1"/>
    <row r="1011533" customFormat="1"/>
    <row r="1011534" customFormat="1"/>
    <row r="1011535" customFormat="1"/>
    <row r="1011536" customFormat="1"/>
    <row r="1011537" customFormat="1"/>
    <row r="1011538" customFormat="1"/>
    <row r="1011539" customFormat="1"/>
    <row r="1011540" customFormat="1"/>
    <row r="1011541" customFormat="1"/>
    <row r="1011542" customFormat="1"/>
    <row r="1011543" customFormat="1"/>
    <row r="1011544" customFormat="1"/>
    <row r="1011545" customFormat="1"/>
    <row r="1011546" customFormat="1"/>
    <row r="1011547" customFormat="1"/>
    <row r="1011548" customFormat="1"/>
    <row r="1011549" customFormat="1"/>
    <row r="1011550" customFormat="1"/>
    <row r="1011551" customFormat="1"/>
    <row r="1011552" customFormat="1"/>
    <row r="1011553" customFormat="1"/>
    <row r="1011554" customFormat="1"/>
    <row r="1011555" customFormat="1"/>
    <row r="1011556" customFormat="1"/>
    <row r="1011557" customFormat="1"/>
    <row r="1011558" customFormat="1"/>
    <row r="1011559" customFormat="1"/>
    <row r="1011560" customFormat="1"/>
    <row r="1011561" customFormat="1"/>
    <row r="1011562" customFormat="1"/>
    <row r="1011563" customFormat="1"/>
    <row r="1011564" customFormat="1"/>
    <row r="1011565" customFormat="1"/>
    <row r="1011566" customFormat="1"/>
    <row r="1011567" customFormat="1"/>
    <row r="1011568" customFormat="1"/>
    <row r="1011569" customFormat="1"/>
    <row r="1011570" customFormat="1"/>
    <row r="1011571" customFormat="1"/>
    <row r="1011572" customFormat="1"/>
    <row r="1011573" customFormat="1"/>
    <row r="1011574" customFormat="1"/>
    <row r="1011575" customFormat="1"/>
    <row r="1011576" customFormat="1"/>
    <row r="1011577" customFormat="1"/>
    <row r="1011578" customFormat="1"/>
    <row r="1011579" customFormat="1"/>
    <row r="1011580" customFormat="1"/>
    <row r="1011581" customFormat="1"/>
    <row r="1011582" customFormat="1"/>
    <row r="1011583" customFormat="1"/>
    <row r="1011584" customFormat="1"/>
    <row r="1011585" customFormat="1"/>
    <row r="1011586" customFormat="1"/>
    <row r="1011587" customFormat="1"/>
    <row r="1011588" customFormat="1"/>
    <row r="1011589" customFormat="1"/>
    <row r="1011590" customFormat="1"/>
    <row r="1011591" customFormat="1"/>
    <row r="1011592" customFormat="1"/>
    <row r="1011593" customFormat="1"/>
    <row r="1011594" customFormat="1"/>
    <row r="1011595" customFormat="1"/>
    <row r="1011596" customFormat="1"/>
    <row r="1011597" customFormat="1"/>
    <row r="1011598" customFormat="1"/>
    <row r="1011599" customFormat="1"/>
    <row r="1011600" customFormat="1"/>
    <row r="1011601" customFormat="1"/>
    <row r="1011602" customFormat="1"/>
    <row r="1011603" customFormat="1"/>
    <row r="1011604" customFormat="1"/>
    <row r="1011605" customFormat="1"/>
    <row r="1011606" customFormat="1"/>
    <row r="1011607" customFormat="1"/>
    <row r="1011608" customFormat="1"/>
    <row r="1011609" customFormat="1"/>
    <row r="1011610" customFormat="1"/>
    <row r="1011611" customFormat="1"/>
    <row r="1011612" customFormat="1"/>
    <row r="1011613" customFormat="1"/>
    <row r="1011614" customFormat="1"/>
    <row r="1011615" customFormat="1"/>
    <row r="1011616" customFormat="1"/>
    <row r="1011617" customFormat="1"/>
    <row r="1011618" customFormat="1"/>
    <row r="1011619" customFormat="1"/>
    <row r="1011620" customFormat="1"/>
    <row r="1011621" customFormat="1"/>
    <row r="1011622" customFormat="1"/>
    <row r="1011623" customFormat="1"/>
    <row r="1011624" customFormat="1"/>
    <row r="1011625" customFormat="1"/>
    <row r="1011626" customFormat="1"/>
    <row r="1011627" customFormat="1"/>
    <row r="1011628" customFormat="1"/>
    <row r="1011629" customFormat="1"/>
    <row r="1011630" customFormat="1"/>
    <row r="1011631" customFormat="1"/>
    <row r="1011632" customFormat="1"/>
    <row r="1011633" customFormat="1"/>
    <row r="1011634" customFormat="1"/>
    <row r="1011635" customFormat="1"/>
    <row r="1011636" customFormat="1"/>
    <row r="1011637" customFormat="1"/>
    <row r="1011638" customFormat="1"/>
    <row r="1011639" customFormat="1"/>
    <row r="1011640" customFormat="1"/>
    <row r="1011641" customFormat="1"/>
    <row r="1011642" customFormat="1"/>
    <row r="1011643" customFormat="1"/>
    <row r="1011644" customFormat="1"/>
    <row r="1011645" customFormat="1"/>
    <row r="1011646" customFormat="1"/>
    <row r="1011647" customFormat="1"/>
    <row r="1011648" customFormat="1"/>
    <row r="1011649" customFormat="1"/>
    <row r="1011650" customFormat="1"/>
    <row r="1011651" customFormat="1"/>
    <row r="1011652" customFormat="1"/>
    <row r="1011653" customFormat="1"/>
    <row r="1011654" customFormat="1"/>
    <row r="1011655" customFormat="1"/>
    <row r="1011656" customFormat="1"/>
    <row r="1011657" customFormat="1"/>
    <row r="1011658" customFormat="1"/>
    <row r="1011659" customFormat="1"/>
    <row r="1011660" customFormat="1"/>
    <row r="1011661" customFormat="1"/>
    <row r="1011662" customFormat="1"/>
    <row r="1011663" customFormat="1"/>
    <row r="1011664" customFormat="1"/>
    <row r="1011665" customFormat="1"/>
    <row r="1011666" customFormat="1"/>
    <row r="1011667" customFormat="1"/>
    <row r="1011668" customFormat="1"/>
    <row r="1011669" customFormat="1"/>
    <row r="1011670" customFormat="1"/>
    <row r="1011671" customFormat="1"/>
    <row r="1011672" customFormat="1"/>
    <row r="1011673" customFormat="1"/>
    <row r="1011674" customFormat="1"/>
    <row r="1011675" customFormat="1"/>
    <row r="1011676" customFormat="1"/>
    <row r="1011677" customFormat="1"/>
    <row r="1011678" customFormat="1"/>
    <row r="1011679" customFormat="1"/>
    <row r="1011680" customFormat="1"/>
    <row r="1011681" customFormat="1"/>
    <row r="1011682" customFormat="1"/>
    <row r="1011683" customFormat="1"/>
    <row r="1011684" customFormat="1"/>
    <row r="1011685" customFormat="1"/>
    <row r="1011686" customFormat="1"/>
    <row r="1011687" customFormat="1"/>
    <row r="1011688" customFormat="1"/>
    <row r="1011689" customFormat="1"/>
    <row r="1011690" customFormat="1"/>
    <row r="1011691" customFormat="1"/>
    <row r="1011692" customFormat="1"/>
    <row r="1011693" customFormat="1"/>
    <row r="1011694" customFormat="1"/>
    <row r="1011695" customFormat="1"/>
    <row r="1011696" customFormat="1"/>
    <row r="1011697" customFormat="1"/>
    <row r="1011698" customFormat="1"/>
    <row r="1011699" customFormat="1"/>
    <row r="1011700" customFormat="1"/>
    <row r="1011701" customFormat="1"/>
    <row r="1011702" customFormat="1"/>
    <row r="1011703" customFormat="1"/>
    <row r="1011704" customFormat="1"/>
    <row r="1011705" customFormat="1"/>
    <row r="1011706" customFormat="1"/>
    <row r="1011707" customFormat="1"/>
    <row r="1011708" customFormat="1"/>
    <row r="1011709" customFormat="1"/>
    <row r="1011710" customFormat="1"/>
    <row r="1011711" customFormat="1"/>
    <row r="1011712" customFormat="1"/>
    <row r="1011713" customFormat="1"/>
    <row r="1011714" customFormat="1"/>
    <row r="1011715" customFormat="1"/>
    <row r="1011716" customFormat="1"/>
    <row r="1011717" customFormat="1"/>
    <row r="1011718" customFormat="1"/>
    <row r="1011719" customFormat="1"/>
    <row r="1011720" customFormat="1"/>
    <row r="1011721" customFormat="1"/>
    <row r="1011722" customFormat="1"/>
    <row r="1011723" customFormat="1"/>
    <row r="1011724" customFormat="1"/>
    <row r="1011725" customFormat="1"/>
    <row r="1011726" customFormat="1"/>
    <row r="1011727" customFormat="1"/>
    <row r="1011728" customFormat="1"/>
    <row r="1011729" customFormat="1"/>
    <row r="1011730" customFormat="1"/>
    <row r="1011731" customFormat="1"/>
    <row r="1011732" customFormat="1"/>
    <row r="1011733" customFormat="1"/>
    <row r="1011734" customFormat="1"/>
    <row r="1011735" customFormat="1"/>
    <row r="1011736" customFormat="1"/>
    <row r="1011737" customFormat="1"/>
    <row r="1011738" customFormat="1"/>
    <row r="1011739" customFormat="1"/>
    <row r="1011740" customFormat="1"/>
    <row r="1011741" customFormat="1"/>
    <row r="1011742" customFormat="1"/>
    <row r="1011743" customFormat="1"/>
    <row r="1011744" customFormat="1"/>
    <row r="1011745" customFormat="1"/>
    <row r="1011746" customFormat="1"/>
    <row r="1011747" customFormat="1"/>
    <row r="1011748" customFormat="1"/>
    <row r="1011749" customFormat="1"/>
    <row r="1011750" customFormat="1"/>
    <row r="1011751" customFormat="1"/>
    <row r="1011752" customFormat="1"/>
    <row r="1011753" customFormat="1"/>
    <row r="1011754" customFormat="1"/>
    <row r="1011755" customFormat="1"/>
    <row r="1011756" customFormat="1"/>
    <row r="1011757" customFormat="1"/>
    <row r="1011758" customFormat="1"/>
    <row r="1011759" customFormat="1"/>
    <row r="1011760" customFormat="1"/>
    <row r="1011761" customFormat="1"/>
    <row r="1011762" customFormat="1"/>
    <row r="1011763" customFormat="1"/>
    <row r="1011764" customFormat="1"/>
    <row r="1011765" customFormat="1"/>
    <row r="1011766" customFormat="1"/>
    <row r="1011767" customFormat="1"/>
    <row r="1011768" customFormat="1"/>
    <row r="1011769" customFormat="1"/>
    <row r="1011770" customFormat="1"/>
    <row r="1011771" customFormat="1"/>
    <row r="1011772" customFormat="1"/>
    <row r="1011773" customFormat="1"/>
    <row r="1011774" customFormat="1"/>
    <row r="1011775" customFormat="1"/>
    <row r="1011776" customFormat="1"/>
    <row r="1011777" customFormat="1"/>
    <row r="1011778" customFormat="1"/>
    <row r="1011779" customFormat="1"/>
    <row r="1011780" customFormat="1"/>
    <row r="1011781" customFormat="1"/>
    <row r="1011782" customFormat="1"/>
    <row r="1011783" customFormat="1"/>
    <row r="1011784" customFormat="1"/>
    <row r="1011785" customFormat="1"/>
    <row r="1011786" customFormat="1"/>
    <row r="1011787" customFormat="1"/>
    <row r="1011788" customFormat="1"/>
    <row r="1011789" customFormat="1"/>
    <row r="1011790" customFormat="1"/>
    <row r="1011791" customFormat="1"/>
    <row r="1011792" customFormat="1"/>
    <row r="1011793" customFormat="1"/>
    <row r="1011794" customFormat="1"/>
    <row r="1011795" customFormat="1"/>
    <row r="1011796" customFormat="1"/>
    <row r="1011797" customFormat="1"/>
    <row r="1011798" customFormat="1"/>
    <row r="1011799" customFormat="1"/>
    <row r="1011800" customFormat="1"/>
    <row r="1011801" customFormat="1"/>
    <row r="1011802" customFormat="1"/>
    <row r="1011803" customFormat="1"/>
    <row r="1011804" customFormat="1"/>
    <row r="1011805" customFormat="1"/>
    <row r="1011806" customFormat="1"/>
    <row r="1011807" customFormat="1"/>
    <row r="1011808" customFormat="1"/>
    <row r="1011809" customFormat="1"/>
    <row r="1011810" customFormat="1"/>
    <row r="1011811" customFormat="1"/>
    <row r="1011812" customFormat="1"/>
    <row r="1011813" customFormat="1"/>
    <row r="1011814" customFormat="1"/>
    <row r="1011815" customFormat="1"/>
    <row r="1011816" customFormat="1"/>
    <row r="1011817" customFormat="1"/>
    <row r="1011818" customFormat="1"/>
    <row r="1011819" customFormat="1"/>
    <row r="1011820" customFormat="1"/>
    <row r="1011821" customFormat="1"/>
    <row r="1011822" customFormat="1"/>
    <row r="1011823" customFormat="1"/>
    <row r="1011824" customFormat="1"/>
    <row r="1011825" customFormat="1"/>
    <row r="1011826" customFormat="1"/>
    <row r="1011827" customFormat="1"/>
    <row r="1011828" customFormat="1"/>
    <row r="1011829" customFormat="1"/>
    <row r="1011830" customFormat="1"/>
    <row r="1011831" customFormat="1"/>
    <row r="1011832" customFormat="1"/>
    <row r="1011833" customFormat="1"/>
    <row r="1011834" customFormat="1"/>
    <row r="1011835" customFormat="1"/>
    <row r="1011836" customFormat="1"/>
    <row r="1011837" customFormat="1"/>
    <row r="1011838" customFormat="1"/>
    <row r="1011839" customFormat="1"/>
    <row r="1011840" customFormat="1"/>
    <row r="1011841" customFormat="1"/>
    <row r="1011842" customFormat="1"/>
    <row r="1011843" customFormat="1"/>
    <row r="1011844" customFormat="1"/>
    <row r="1011845" customFormat="1"/>
    <row r="1011846" customFormat="1"/>
    <row r="1011847" customFormat="1"/>
    <row r="1011848" customFormat="1"/>
    <row r="1011849" customFormat="1"/>
    <row r="1011850" customFormat="1"/>
    <row r="1011851" customFormat="1"/>
    <row r="1011852" customFormat="1"/>
    <row r="1011853" customFormat="1"/>
    <row r="1011854" customFormat="1"/>
    <row r="1011855" customFormat="1"/>
    <row r="1011856" customFormat="1"/>
    <row r="1011857" customFormat="1"/>
    <row r="1011858" customFormat="1"/>
    <row r="1011859" customFormat="1"/>
    <row r="1011860" customFormat="1"/>
    <row r="1011861" customFormat="1"/>
    <row r="1011862" customFormat="1"/>
    <row r="1011863" customFormat="1"/>
    <row r="1011864" customFormat="1"/>
    <row r="1011865" customFormat="1"/>
    <row r="1011866" customFormat="1"/>
    <row r="1011867" customFormat="1"/>
    <row r="1011868" customFormat="1"/>
    <row r="1011869" customFormat="1"/>
    <row r="1011870" customFormat="1"/>
    <row r="1011871" customFormat="1"/>
    <row r="1011872" customFormat="1"/>
    <row r="1011873" customFormat="1"/>
    <row r="1011874" customFormat="1"/>
    <row r="1011875" customFormat="1"/>
    <row r="1011876" customFormat="1"/>
    <row r="1011877" customFormat="1"/>
    <row r="1011878" customFormat="1"/>
    <row r="1011879" customFormat="1"/>
    <row r="1011880" customFormat="1"/>
    <row r="1011881" customFormat="1"/>
    <row r="1011882" customFormat="1"/>
    <row r="1011883" customFormat="1"/>
    <row r="1011884" customFormat="1"/>
    <row r="1011885" customFormat="1"/>
    <row r="1011886" customFormat="1"/>
    <row r="1011887" customFormat="1"/>
    <row r="1011888" customFormat="1"/>
    <row r="1011889" customFormat="1"/>
    <row r="1011890" customFormat="1"/>
    <row r="1011891" customFormat="1"/>
    <row r="1011892" customFormat="1"/>
    <row r="1011893" customFormat="1"/>
    <row r="1011894" customFormat="1"/>
    <row r="1011895" customFormat="1"/>
    <row r="1011896" customFormat="1"/>
    <row r="1011897" customFormat="1"/>
    <row r="1011898" customFormat="1"/>
    <row r="1011899" customFormat="1"/>
    <row r="1011900" customFormat="1"/>
    <row r="1011901" customFormat="1"/>
    <row r="1011902" customFormat="1"/>
    <row r="1011903" customFormat="1"/>
    <row r="1011904" customFormat="1"/>
    <row r="1011905" customFormat="1"/>
    <row r="1011906" customFormat="1"/>
    <row r="1011907" customFormat="1"/>
    <row r="1011908" customFormat="1"/>
    <row r="1011909" customFormat="1"/>
    <row r="1011910" customFormat="1"/>
    <row r="1011911" customFormat="1"/>
    <row r="1011912" customFormat="1"/>
    <row r="1011913" customFormat="1"/>
    <row r="1011914" customFormat="1"/>
    <row r="1011915" customFormat="1"/>
    <row r="1011916" customFormat="1"/>
    <row r="1011917" customFormat="1"/>
    <row r="1011918" customFormat="1"/>
    <row r="1011919" customFormat="1"/>
    <row r="1011920" customFormat="1"/>
    <row r="1011921" customFormat="1"/>
    <row r="1011922" customFormat="1"/>
    <row r="1011923" customFormat="1"/>
    <row r="1011924" customFormat="1"/>
    <row r="1011925" customFormat="1"/>
    <row r="1011926" customFormat="1"/>
    <row r="1011927" customFormat="1"/>
    <row r="1011928" customFormat="1"/>
    <row r="1011929" customFormat="1"/>
    <row r="1011930" customFormat="1"/>
    <row r="1011931" customFormat="1"/>
    <row r="1011932" customFormat="1"/>
    <row r="1011933" customFormat="1"/>
    <row r="1011934" customFormat="1"/>
    <row r="1011935" customFormat="1"/>
    <row r="1011936" customFormat="1"/>
    <row r="1011937" customFormat="1"/>
    <row r="1011938" customFormat="1"/>
    <row r="1011939" customFormat="1"/>
    <row r="1011940" customFormat="1"/>
    <row r="1011941" customFormat="1"/>
    <row r="1011942" customFormat="1"/>
    <row r="1011943" customFormat="1"/>
    <row r="1011944" customFormat="1"/>
    <row r="1011945" customFormat="1"/>
    <row r="1011946" customFormat="1"/>
    <row r="1011947" customFormat="1"/>
    <row r="1011948" customFormat="1"/>
    <row r="1011949" customFormat="1"/>
    <row r="1011950" customFormat="1"/>
    <row r="1011951" customFormat="1"/>
    <row r="1011952" customFormat="1"/>
    <row r="1011953" customFormat="1"/>
    <row r="1011954" customFormat="1"/>
    <row r="1011955" customFormat="1"/>
    <row r="1011956" customFormat="1"/>
    <row r="1011957" customFormat="1"/>
    <row r="1011958" customFormat="1"/>
    <row r="1011959" customFormat="1"/>
    <row r="1011960" customFormat="1"/>
    <row r="1011961" customFormat="1"/>
    <row r="1011962" customFormat="1"/>
    <row r="1011963" customFormat="1"/>
    <row r="1011964" customFormat="1"/>
    <row r="1011965" customFormat="1"/>
    <row r="1011966" customFormat="1"/>
    <row r="1011967" customFormat="1"/>
    <row r="1011968" customFormat="1"/>
    <row r="1011969" customFormat="1"/>
    <row r="1011970" customFormat="1"/>
    <row r="1011971" customFormat="1"/>
    <row r="1011972" customFormat="1"/>
    <row r="1011973" customFormat="1"/>
    <row r="1011974" customFormat="1"/>
    <row r="1011975" customFormat="1"/>
    <row r="1011976" customFormat="1"/>
    <row r="1011977" customFormat="1"/>
    <row r="1011978" customFormat="1"/>
    <row r="1011979" customFormat="1"/>
    <row r="1011980" customFormat="1"/>
    <row r="1011981" customFormat="1"/>
    <row r="1011982" customFormat="1"/>
    <row r="1011983" customFormat="1"/>
    <row r="1011984" customFormat="1"/>
    <row r="1011985" customFormat="1"/>
    <row r="1011986" customFormat="1"/>
    <row r="1011987" customFormat="1"/>
    <row r="1011988" customFormat="1"/>
    <row r="1011989" customFormat="1"/>
    <row r="1011990" customFormat="1"/>
    <row r="1011991" customFormat="1"/>
    <row r="1011992" customFormat="1"/>
    <row r="1011993" customFormat="1"/>
    <row r="1011994" customFormat="1"/>
    <row r="1011995" customFormat="1"/>
    <row r="1011996" customFormat="1"/>
    <row r="1011997" customFormat="1"/>
    <row r="1011998" customFormat="1"/>
    <row r="1011999" customFormat="1"/>
    <row r="1012000" customFormat="1"/>
    <row r="1012001" customFormat="1"/>
    <row r="1012002" customFormat="1"/>
    <row r="1012003" customFormat="1"/>
    <row r="1012004" customFormat="1"/>
    <row r="1012005" customFormat="1"/>
    <row r="1012006" customFormat="1"/>
    <row r="1012007" customFormat="1"/>
    <row r="1012008" customFormat="1"/>
    <row r="1012009" customFormat="1"/>
    <row r="1012010" customFormat="1"/>
    <row r="1012011" customFormat="1"/>
    <row r="1012012" customFormat="1"/>
    <row r="1012013" customFormat="1"/>
    <row r="1012014" customFormat="1"/>
    <row r="1012015" customFormat="1"/>
    <row r="1012016" customFormat="1"/>
    <row r="1012017" customFormat="1"/>
    <row r="1012018" customFormat="1"/>
    <row r="1012019" customFormat="1"/>
    <row r="1012020" customFormat="1"/>
    <row r="1012021" customFormat="1"/>
    <row r="1012022" customFormat="1"/>
    <row r="1012023" customFormat="1"/>
    <row r="1012024" customFormat="1"/>
    <row r="1012025" customFormat="1"/>
    <row r="1012026" customFormat="1"/>
    <row r="1012027" customFormat="1"/>
    <row r="1012028" customFormat="1"/>
    <row r="1012029" customFormat="1"/>
    <row r="1012030" customFormat="1"/>
    <row r="1012031" customFormat="1"/>
    <row r="1012032" customFormat="1"/>
    <row r="1012033" customFormat="1"/>
    <row r="1012034" customFormat="1"/>
    <row r="1012035" customFormat="1"/>
    <row r="1012036" customFormat="1"/>
    <row r="1012037" customFormat="1"/>
    <row r="1012038" customFormat="1"/>
    <row r="1012039" customFormat="1"/>
    <row r="1012040" customFormat="1"/>
    <row r="1012041" customFormat="1"/>
    <row r="1012042" customFormat="1"/>
    <row r="1012043" customFormat="1"/>
    <row r="1012044" customFormat="1"/>
    <row r="1012045" customFormat="1"/>
    <row r="1012046" customFormat="1"/>
    <row r="1012047" customFormat="1"/>
    <row r="1012048" customFormat="1"/>
    <row r="1012049" customFormat="1"/>
    <row r="1012050" customFormat="1"/>
    <row r="1012051" customFormat="1"/>
    <row r="1012052" customFormat="1"/>
    <row r="1012053" customFormat="1"/>
    <row r="1012054" customFormat="1"/>
    <row r="1012055" customFormat="1"/>
    <row r="1012056" customFormat="1"/>
    <row r="1012057" customFormat="1"/>
    <row r="1012058" customFormat="1"/>
    <row r="1012059" customFormat="1"/>
    <row r="1012060" customFormat="1"/>
    <row r="1012061" customFormat="1"/>
    <row r="1012062" customFormat="1"/>
    <row r="1012063" customFormat="1"/>
    <row r="1012064" customFormat="1"/>
    <row r="1012065" customFormat="1"/>
    <row r="1012066" customFormat="1"/>
    <row r="1012067" customFormat="1"/>
    <row r="1012068" customFormat="1"/>
    <row r="1012069" customFormat="1"/>
    <row r="1012070" customFormat="1"/>
    <row r="1012071" customFormat="1"/>
    <row r="1012072" customFormat="1"/>
    <row r="1012073" customFormat="1"/>
    <row r="1012074" customFormat="1"/>
    <row r="1012075" customFormat="1"/>
    <row r="1012076" customFormat="1"/>
    <row r="1012077" customFormat="1"/>
    <row r="1012078" customFormat="1"/>
    <row r="1012079" customFormat="1"/>
    <row r="1012080" customFormat="1"/>
    <row r="1012081" customFormat="1"/>
    <row r="1012082" customFormat="1"/>
    <row r="1012083" customFormat="1"/>
    <row r="1012084" customFormat="1"/>
    <row r="1012085" customFormat="1"/>
    <row r="1012086" customFormat="1"/>
    <row r="1012087" customFormat="1"/>
    <row r="1012088" customFormat="1"/>
    <row r="1012089" customFormat="1"/>
    <row r="1012090" customFormat="1"/>
    <row r="1012091" customFormat="1"/>
    <row r="1012092" customFormat="1"/>
    <row r="1012093" customFormat="1"/>
    <row r="1012094" customFormat="1"/>
    <row r="1012095" customFormat="1"/>
    <row r="1012096" customFormat="1"/>
    <row r="1012097" customFormat="1"/>
    <row r="1012098" customFormat="1"/>
    <row r="1012099" customFormat="1"/>
    <row r="1012100" customFormat="1"/>
    <row r="1012101" customFormat="1"/>
    <row r="1012102" customFormat="1"/>
    <row r="1012103" customFormat="1"/>
    <row r="1012104" customFormat="1"/>
    <row r="1012105" customFormat="1"/>
    <row r="1012106" customFormat="1"/>
    <row r="1012107" customFormat="1"/>
    <row r="1012108" customFormat="1"/>
    <row r="1012109" customFormat="1"/>
    <row r="1012110" customFormat="1"/>
    <row r="1012111" customFormat="1"/>
    <row r="1012112" customFormat="1"/>
    <row r="1012113" customFormat="1"/>
    <row r="1012114" customFormat="1"/>
    <row r="1012115" customFormat="1"/>
    <row r="1012116" customFormat="1"/>
    <row r="1012117" customFormat="1"/>
    <row r="1012118" customFormat="1"/>
    <row r="1012119" customFormat="1"/>
    <row r="1012120" customFormat="1"/>
    <row r="1012121" customFormat="1"/>
    <row r="1012122" customFormat="1"/>
    <row r="1012123" customFormat="1"/>
    <row r="1012124" customFormat="1"/>
    <row r="1012125" customFormat="1"/>
    <row r="1012126" customFormat="1"/>
    <row r="1012127" customFormat="1"/>
    <row r="1012128" customFormat="1"/>
    <row r="1012129" customFormat="1"/>
    <row r="1012130" customFormat="1"/>
    <row r="1012131" customFormat="1"/>
    <row r="1012132" customFormat="1"/>
    <row r="1012133" customFormat="1"/>
    <row r="1012134" customFormat="1"/>
    <row r="1012135" customFormat="1"/>
    <row r="1012136" customFormat="1"/>
    <row r="1012137" customFormat="1"/>
    <row r="1012138" customFormat="1"/>
    <row r="1012139" customFormat="1"/>
    <row r="1012140" customFormat="1"/>
    <row r="1012141" customFormat="1"/>
    <row r="1012142" customFormat="1"/>
    <row r="1012143" customFormat="1"/>
    <row r="1012144" customFormat="1"/>
    <row r="1012145" customFormat="1"/>
    <row r="1012146" customFormat="1"/>
    <row r="1012147" customFormat="1"/>
    <row r="1012148" customFormat="1"/>
    <row r="1012149" customFormat="1"/>
    <row r="1012150" customFormat="1"/>
    <row r="1012151" customFormat="1"/>
    <row r="1012152" customFormat="1"/>
    <row r="1012153" customFormat="1"/>
    <row r="1012154" customFormat="1"/>
    <row r="1012155" customFormat="1"/>
    <row r="1012156" customFormat="1"/>
    <row r="1012157" customFormat="1"/>
    <row r="1012158" customFormat="1"/>
    <row r="1012159" customFormat="1"/>
    <row r="1012160" customFormat="1"/>
    <row r="1012161" customFormat="1"/>
    <row r="1012162" customFormat="1"/>
    <row r="1012163" customFormat="1"/>
    <row r="1012164" customFormat="1"/>
    <row r="1012165" customFormat="1"/>
    <row r="1012166" customFormat="1"/>
    <row r="1012167" customFormat="1"/>
    <row r="1012168" customFormat="1"/>
    <row r="1012169" customFormat="1"/>
    <row r="1012170" customFormat="1"/>
    <row r="1012171" customFormat="1"/>
    <row r="1012172" customFormat="1"/>
    <row r="1012173" customFormat="1"/>
    <row r="1012174" customFormat="1"/>
    <row r="1012175" customFormat="1"/>
    <row r="1012176" customFormat="1"/>
    <row r="1012177" customFormat="1"/>
    <row r="1012178" customFormat="1"/>
    <row r="1012179" customFormat="1"/>
    <row r="1012180" customFormat="1"/>
    <row r="1012181" customFormat="1"/>
    <row r="1012182" customFormat="1"/>
    <row r="1012183" customFormat="1"/>
    <row r="1012184" customFormat="1"/>
    <row r="1012185" customFormat="1"/>
    <row r="1012186" customFormat="1"/>
    <row r="1012187" customFormat="1"/>
    <row r="1012188" customFormat="1"/>
    <row r="1012189" customFormat="1"/>
    <row r="1012190" customFormat="1"/>
    <row r="1012191" customFormat="1"/>
    <row r="1012192" customFormat="1"/>
    <row r="1012193" customFormat="1"/>
    <row r="1012194" customFormat="1"/>
    <row r="1012195" customFormat="1"/>
    <row r="1012196" customFormat="1"/>
    <row r="1012197" customFormat="1"/>
    <row r="1012198" customFormat="1"/>
    <row r="1012199" customFormat="1"/>
    <row r="1012200" customFormat="1"/>
    <row r="1012201" customFormat="1"/>
    <row r="1012202" customFormat="1"/>
    <row r="1012203" customFormat="1"/>
    <row r="1012204" customFormat="1"/>
    <row r="1012205" customFormat="1"/>
    <row r="1012206" customFormat="1"/>
    <row r="1012207" customFormat="1"/>
    <row r="1012208" customFormat="1"/>
    <row r="1012209" customFormat="1"/>
    <row r="1012210" customFormat="1"/>
    <row r="1012211" customFormat="1"/>
    <row r="1012212" customFormat="1"/>
    <row r="1012213" customFormat="1"/>
    <row r="1012214" customFormat="1"/>
    <row r="1012215" customFormat="1"/>
    <row r="1012216" customFormat="1"/>
    <row r="1012217" customFormat="1"/>
    <row r="1012218" customFormat="1"/>
    <row r="1012219" customFormat="1"/>
    <row r="1012220" customFormat="1"/>
    <row r="1012221" customFormat="1"/>
    <row r="1012222" customFormat="1"/>
    <row r="1012223" customFormat="1"/>
    <row r="1012224" customFormat="1"/>
    <row r="1012225" customFormat="1"/>
    <row r="1012226" customFormat="1"/>
    <row r="1012227" customFormat="1"/>
    <row r="1012228" customFormat="1"/>
    <row r="1012229" customFormat="1"/>
    <row r="1012230" customFormat="1"/>
    <row r="1012231" customFormat="1"/>
    <row r="1012232" customFormat="1"/>
    <row r="1012233" customFormat="1"/>
    <row r="1012234" customFormat="1"/>
    <row r="1012235" customFormat="1"/>
    <row r="1012236" customFormat="1"/>
    <row r="1012237" customFormat="1"/>
    <row r="1012238" customFormat="1"/>
    <row r="1012239" customFormat="1"/>
    <row r="1012240" customFormat="1"/>
    <row r="1012241" customFormat="1"/>
    <row r="1012242" customFormat="1"/>
    <row r="1012243" customFormat="1"/>
    <row r="1012244" customFormat="1"/>
    <row r="1012245" customFormat="1"/>
    <row r="1012246" customFormat="1"/>
    <row r="1012247" customFormat="1"/>
    <row r="1012248" customFormat="1"/>
    <row r="1012249" customFormat="1"/>
    <row r="1012250" customFormat="1"/>
    <row r="1012251" customFormat="1"/>
    <row r="1012252" customFormat="1"/>
    <row r="1012253" customFormat="1"/>
    <row r="1012254" customFormat="1"/>
    <row r="1012255" customFormat="1"/>
    <row r="1012256" customFormat="1"/>
    <row r="1012257" customFormat="1"/>
    <row r="1012258" customFormat="1"/>
    <row r="1012259" customFormat="1"/>
    <row r="1012260" customFormat="1"/>
    <row r="1012261" customFormat="1"/>
    <row r="1012262" customFormat="1"/>
    <row r="1012263" customFormat="1"/>
    <row r="1012264" customFormat="1"/>
    <row r="1012265" customFormat="1"/>
    <row r="1012266" customFormat="1"/>
    <row r="1012267" customFormat="1"/>
    <row r="1012268" customFormat="1"/>
    <row r="1012269" customFormat="1"/>
    <row r="1012270" customFormat="1"/>
    <row r="1012271" customFormat="1"/>
    <row r="1012272" customFormat="1"/>
    <row r="1012273" customFormat="1"/>
    <row r="1012274" customFormat="1"/>
    <row r="1012275" customFormat="1"/>
    <row r="1012276" customFormat="1"/>
    <row r="1012277" customFormat="1"/>
    <row r="1012278" customFormat="1"/>
    <row r="1012279" customFormat="1"/>
    <row r="1012280" customFormat="1"/>
    <row r="1012281" customFormat="1"/>
    <row r="1012282" customFormat="1"/>
    <row r="1012283" customFormat="1"/>
    <row r="1012284" customFormat="1"/>
    <row r="1012285" customFormat="1"/>
    <row r="1012286" customFormat="1"/>
    <row r="1012287" customFormat="1"/>
    <row r="1012288" customFormat="1"/>
    <row r="1012289" customFormat="1"/>
    <row r="1012290" customFormat="1"/>
    <row r="1012291" customFormat="1"/>
    <row r="1012292" customFormat="1"/>
    <row r="1012293" customFormat="1"/>
    <row r="1012294" customFormat="1"/>
    <row r="1012295" customFormat="1"/>
    <row r="1012296" customFormat="1"/>
    <row r="1012297" customFormat="1"/>
    <row r="1012298" customFormat="1"/>
    <row r="1012299" customFormat="1"/>
    <row r="1012300" customFormat="1"/>
    <row r="1012301" customFormat="1"/>
    <row r="1012302" customFormat="1"/>
    <row r="1012303" customFormat="1"/>
    <row r="1012304" customFormat="1"/>
    <row r="1012305" customFormat="1"/>
    <row r="1012306" customFormat="1"/>
    <row r="1012307" customFormat="1"/>
    <row r="1012308" customFormat="1"/>
    <row r="1012309" customFormat="1"/>
    <row r="1012310" customFormat="1"/>
    <row r="1012311" customFormat="1"/>
    <row r="1012312" customFormat="1"/>
    <row r="1012313" customFormat="1"/>
    <row r="1012314" customFormat="1"/>
    <row r="1012315" customFormat="1"/>
    <row r="1012316" customFormat="1"/>
    <row r="1012317" customFormat="1"/>
    <row r="1012318" customFormat="1"/>
    <row r="1012319" customFormat="1"/>
    <row r="1012320" customFormat="1"/>
    <row r="1012321" customFormat="1"/>
    <row r="1012322" customFormat="1"/>
    <row r="1012323" customFormat="1"/>
    <row r="1012324" customFormat="1"/>
    <row r="1012325" customFormat="1"/>
    <row r="1012326" customFormat="1"/>
    <row r="1012327" customFormat="1"/>
    <row r="1012328" customFormat="1"/>
    <row r="1012329" customFormat="1"/>
    <row r="1012330" customFormat="1"/>
    <row r="1012331" customFormat="1"/>
    <row r="1012332" customFormat="1"/>
    <row r="1012333" customFormat="1"/>
    <row r="1012334" customFormat="1"/>
    <row r="1012335" customFormat="1"/>
    <row r="1012336" customFormat="1"/>
    <row r="1012337" customFormat="1"/>
    <row r="1012338" customFormat="1"/>
    <row r="1012339" customFormat="1"/>
    <row r="1012340" customFormat="1"/>
    <row r="1012341" customFormat="1"/>
    <row r="1012342" customFormat="1"/>
    <row r="1012343" customFormat="1"/>
    <row r="1012344" customFormat="1"/>
    <row r="1012345" customFormat="1"/>
    <row r="1012346" customFormat="1"/>
    <row r="1012347" customFormat="1"/>
    <row r="1012348" customFormat="1"/>
    <row r="1012349" customFormat="1"/>
    <row r="1012350" customFormat="1"/>
    <row r="1012351" customFormat="1"/>
    <row r="1012352" customFormat="1"/>
    <row r="1012353" customFormat="1"/>
    <row r="1012354" customFormat="1"/>
    <row r="1012355" customFormat="1"/>
    <row r="1012356" customFormat="1"/>
    <row r="1012357" customFormat="1"/>
    <row r="1012358" customFormat="1"/>
    <row r="1012359" customFormat="1"/>
    <row r="1012360" customFormat="1"/>
    <row r="1012361" customFormat="1"/>
    <row r="1012362" customFormat="1"/>
    <row r="1012363" customFormat="1"/>
    <row r="1012364" customFormat="1"/>
    <row r="1012365" customFormat="1"/>
    <row r="1012366" customFormat="1"/>
    <row r="1012367" customFormat="1"/>
    <row r="1012368" customFormat="1"/>
    <row r="1012369" customFormat="1"/>
    <row r="1012370" customFormat="1"/>
    <row r="1012371" customFormat="1"/>
    <row r="1012372" customFormat="1"/>
    <row r="1012373" customFormat="1"/>
    <row r="1012374" customFormat="1"/>
    <row r="1012375" customFormat="1"/>
    <row r="1012376" customFormat="1"/>
    <row r="1012377" customFormat="1"/>
    <row r="1012378" customFormat="1"/>
    <row r="1012379" customFormat="1"/>
    <row r="1012380" customFormat="1"/>
    <row r="1012381" customFormat="1"/>
    <row r="1012382" customFormat="1"/>
    <row r="1012383" customFormat="1"/>
    <row r="1012384" customFormat="1"/>
    <row r="1012385" customFormat="1"/>
    <row r="1012386" customFormat="1"/>
    <row r="1012387" customFormat="1"/>
    <row r="1012388" customFormat="1"/>
    <row r="1012389" customFormat="1"/>
    <row r="1012390" customFormat="1"/>
    <row r="1012391" customFormat="1"/>
    <row r="1012392" customFormat="1"/>
    <row r="1012393" customFormat="1"/>
    <row r="1012394" customFormat="1"/>
    <row r="1012395" customFormat="1"/>
    <row r="1012396" customFormat="1"/>
    <row r="1012397" customFormat="1"/>
    <row r="1012398" customFormat="1"/>
    <row r="1012399" customFormat="1"/>
    <row r="1012400" customFormat="1"/>
    <row r="1012401" customFormat="1"/>
    <row r="1012402" customFormat="1"/>
    <row r="1012403" customFormat="1"/>
    <row r="1012404" customFormat="1"/>
    <row r="1012405" customFormat="1"/>
    <row r="1012406" customFormat="1"/>
    <row r="1012407" customFormat="1"/>
    <row r="1012408" customFormat="1"/>
    <row r="1012409" customFormat="1"/>
    <row r="1012410" customFormat="1"/>
    <row r="1012411" customFormat="1"/>
    <row r="1012412" customFormat="1"/>
    <row r="1012413" customFormat="1"/>
    <row r="1012414" customFormat="1"/>
    <row r="1012415" customFormat="1"/>
    <row r="1012416" customFormat="1"/>
    <row r="1012417" customFormat="1"/>
    <row r="1012418" customFormat="1"/>
    <row r="1012419" customFormat="1"/>
    <row r="1012420" customFormat="1"/>
    <row r="1012421" customFormat="1"/>
    <row r="1012422" customFormat="1"/>
    <row r="1012423" customFormat="1"/>
    <row r="1012424" customFormat="1"/>
    <row r="1012425" customFormat="1"/>
    <row r="1012426" customFormat="1"/>
    <row r="1012427" customFormat="1"/>
    <row r="1012428" customFormat="1"/>
    <row r="1012429" customFormat="1"/>
    <row r="1012430" customFormat="1"/>
    <row r="1012431" customFormat="1"/>
    <row r="1012432" customFormat="1"/>
    <row r="1012433" customFormat="1"/>
    <row r="1012434" customFormat="1"/>
    <row r="1012435" customFormat="1"/>
    <row r="1012436" customFormat="1"/>
    <row r="1012437" customFormat="1"/>
    <row r="1012438" customFormat="1"/>
    <row r="1012439" customFormat="1"/>
    <row r="1012440" customFormat="1"/>
    <row r="1012441" customFormat="1"/>
    <row r="1012442" customFormat="1"/>
    <row r="1012443" customFormat="1"/>
    <row r="1012444" customFormat="1"/>
    <row r="1012445" customFormat="1"/>
    <row r="1012446" customFormat="1"/>
    <row r="1012447" customFormat="1"/>
    <row r="1012448" customFormat="1"/>
    <row r="1012449" customFormat="1"/>
    <row r="1012450" customFormat="1"/>
    <row r="1012451" customFormat="1"/>
    <row r="1012452" customFormat="1"/>
    <row r="1012453" customFormat="1"/>
    <row r="1012454" customFormat="1"/>
    <row r="1012455" customFormat="1"/>
    <row r="1012456" customFormat="1"/>
    <row r="1012457" customFormat="1"/>
    <row r="1012458" customFormat="1"/>
    <row r="1012459" customFormat="1"/>
    <row r="1012460" customFormat="1"/>
    <row r="1012461" customFormat="1"/>
    <row r="1012462" customFormat="1"/>
    <row r="1012463" customFormat="1"/>
    <row r="1012464" customFormat="1"/>
    <row r="1012465" customFormat="1"/>
    <row r="1012466" customFormat="1"/>
    <row r="1012467" customFormat="1"/>
    <row r="1012468" customFormat="1"/>
    <row r="1012469" customFormat="1"/>
    <row r="1012470" customFormat="1"/>
    <row r="1012471" customFormat="1"/>
    <row r="1012472" customFormat="1"/>
    <row r="1012473" customFormat="1"/>
    <row r="1012474" customFormat="1"/>
    <row r="1012475" customFormat="1"/>
    <row r="1012476" customFormat="1"/>
    <row r="1012477" customFormat="1"/>
    <row r="1012478" customFormat="1"/>
    <row r="1012479" customFormat="1"/>
    <row r="1012480" customFormat="1"/>
    <row r="1012481" customFormat="1"/>
    <row r="1012482" customFormat="1"/>
    <row r="1012483" customFormat="1"/>
    <row r="1012484" customFormat="1"/>
    <row r="1012485" customFormat="1"/>
    <row r="1012486" customFormat="1"/>
    <row r="1012487" customFormat="1"/>
    <row r="1012488" customFormat="1"/>
    <row r="1012489" customFormat="1"/>
    <row r="1012490" customFormat="1"/>
    <row r="1012491" customFormat="1"/>
    <row r="1012492" customFormat="1"/>
    <row r="1012493" customFormat="1"/>
    <row r="1012494" customFormat="1"/>
    <row r="1012495" customFormat="1"/>
    <row r="1012496" customFormat="1"/>
    <row r="1012497" customFormat="1"/>
    <row r="1012498" customFormat="1"/>
    <row r="1012499" customFormat="1"/>
    <row r="1012500" customFormat="1"/>
    <row r="1012501" customFormat="1"/>
    <row r="1012502" customFormat="1"/>
    <row r="1012503" customFormat="1"/>
    <row r="1012504" customFormat="1"/>
    <row r="1012505" customFormat="1"/>
    <row r="1012506" customFormat="1"/>
    <row r="1012507" customFormat="1"/>
    <row r="1012508" customFormat="1"/>
    <row r="1012509" customFormat="1"/>
    <row r="1012510" customFormat="1"/>
    <row r="1012511" customFormat="1"/>
    <row r="1012512" customFormat="1"/>
    <row r="1012513" customFormat="1"/>
    <row r="1012514" customFormat="1"/>
    <row r="1012515" customFormat="1"/>
    <row r="1012516" customFormat="1"/>
    <row r="1012517" customFormat="1"/>
    <row r="1012518" customFormat="1"/>
    <row r="1012519" customFormat="1"/>
    <row r="1012520" customFormat="1"/>
    <row r="1012521" customFormat="1"/>
    <row r="1012522" customFormat="1"/>
    <row r="1012523" customFormat="1"/>
    <row r="1012524" customFormat="1"/>
    <row r="1012525" customFormat="1"/>
    <row r="1012526" customFormat="1"/>
    <row r="1012527" customFormat="1"/>
    <row r="1012528" customFormat="1"/>
    <row r="1012529" customFormat="1"/>
    <row r="1012530" customFormat="1"/>
    <row r="1012531" customFormat="1"/>
    <row r="1012532" customFormat="1"/>
    <row r="1012533" customFormat="1"/>
    <row r="1012534" customFormat="1"/>
    <row r="1012535" customFormat="1"/>
    <row r="1012536" customFormat="1"/>
    <row r="1012537" customFormat="1"/>
    <row r="1012538" customFormat="1"/>
    <row r="1012539" customFormat="1"/>
    <row r="1012540" customFormat="1"/>
    <row r="1012541" customFormat="1"/>
    <row r="1012542" customFormat="1"/>
    <row r="1012543" customFormat="1"/>
    <row r="1012544" customFormat="1"/>
    <row r="1012545" customFormat="1"/>
    <row r="1012546" customFormat="1"/>
    <row r="1012547" customFormat="1"/>
    <row r="1012548" customFormat="1"/>
    <row r="1012549" customFormat="1"/>
    <row r="1012550" customFormat="1"/>
    <row r="1012551" customFormat="1"/>
    <row r="1012552" customFormat="1"/>
    <row r="1012553" customFormat="1"/>
    <row r="1012554" customFormat="1"/>
    <row r="1012555" customFormat="1"/>
    <row r="1012556" customFormat="1"/>
    <row r="1012557" customFormat="1"/>
    <row r="1012558" customFormat="1"/>
    <row r="1012559" customFormat="1"/>
    <row r="1012560" customFormat="1"/>
    <row r="1012561" customFormat="1"/>
    <row r="1012562" customFormat="1"/>
    <row r="1012563" customFormat="1"/>
    <row r="1012564" customFormat="1"/>
    <row r="1012565" customFormat="1"/>
    <row r="1012566" customFormat="1"/>
    <row r="1012567" customFormat="1"/>
    <row r="1012568" customFormat="1"/>
    <row r="1012569" customFormat="1"/>
    <row r="1012570" customFormat="1"/>
    <row r="1012571" customFormat="1"/>
    <row r="1012572" customFormat="1"/>
    <row r="1012573" customFormat="1"/>
    <row r="1012574" customFormat="1"/>
    <row r="1012575" customFormat="1"/>
    <row r="1012576" customFormat="1"/>
    <row r="1012577" customFormat="1"/>
    <row r="1012578" customFormat="1"/>
    <row r="1012579" customFormat="1"/>
    <row r="1012580" customFormat="1"/>
    <row r="1012581" customFormat="1"/>
    <row r="1012582" customFormat="1"/>
    <row r="1012583" customFormat="1"/>
    <row r="1012584" customFormat="1"/>
    <row r="1012585" customFormat="1"/>
    <row r="1012586" customFormat="1"/>
    <row r="1012587" customFormat="1"/>
    <row r="1012588" customFormat="1"/>
    <row r="1012589" customFormat="1"/>
    <row r="1012590" customFormat="1"/>
    <row r="1012591" customFormat="1"/>
    <row r="1012592" customFormat="1"/>
    <row r="1012593" customFormat="1"/>
    <row r="1012594" customFormat="1"/>
    <row r="1012595" customFormat="1"/>
    <row r="1012596" customFormat="1"/>
    <row r="1012597" customFormat="1"/>
    <row r="1012598" customFormat="1"/>
    <row r="1012599" customFormat="1"/>
    <row r="1012600" customFormat="1"/>
    <row r="1012601" customFormat="1"/>
    <row r="1012602" customFormat="1"/>
    <row r="1012603" customFormat="1"/>
    <row r="1012604" customFormat="1"/>
    <row r="1012605" customFormat="1"/>
    <row r="1012606" customFormat="1"/>
    <row r="1012607" customFormat="1"/>
    <row r="1012608" customFormat="1"/>
    <row r="1012609" customFormat="1"/>
    <row r="1012610" customFormat="1"/>
    <row r="1012611" customFormat="1"/>
    <row r="1012612" customFormat="1"/>
    <row r="1012613" customFormat="1"/>
    <row r="1012614" customFormat="1"/>
    <row r="1012615" customFormat="1"/>
    <row r="1012616" customFormat="1"/>
    <row r="1012617" customFormat="1"/>
    <row r="1012618" customFormat="1"/>
    <row r="1012619" customFormat="1"/>
    <row r="1012620" customFormat="1"/>
    <row r="1012621" customFormat="1"/>
    <row r="1012622" customFormat="1"/>
    <row r="1012623" customFormat="1"/>
    <row r="1012624" customFormat="1"/>
    <row r="1012625" customFormat="1"/>
    <row r="1012626" customFormat="1"/>
    <row r="1012627" customFormat="1"/>
    <row r="1012628" customFormat="1"/>
    <row r="1012629" customFormat="1"/>
    <row r="1012630" customFormat="1"/>
    <row r="1012631" customFormat="1"/>
    <row r="1012632" customFormat="1"/>
    <row r="1012633" customFormat="1"/>
    <row r="1012634" customFormat="1"/>
    <row r="1012635" customFormat="1"/>
    <row r="1012636" customFormat="1"/>
    <row r="1012637" customFormat="1"/>
    <row r="1012638" customFormat="1"/>
    <row r="1012639" customFormat="1"/>
    <row r="1012640" customFormat="1"/>
    <row r="1012641" customFormat="1"/>
    <row r="1012642" customFormat="1"/>
    <row r="1012643" customFormat="1"/>
    <row r="1012644" customFormat="1"/>
    <row r="1012645" customFormat="1"/>
    <row r="1012646" customFormat="1"/>
    <row r="1012647" customFormat="1"/>
    <row r="1012648" customFormat="1"/>
    <row r="1012649" customFormat="1"/>
    <row r="1012650" customFormat="1"/>
    <row r="1012651" customFormat="1"/>
    <row r="1012652" customFormat="1"/>
    <row r="1012653" customFormat="1"/>
    <row r="1012654" customFormat="1"/>
    <row r="1012655" customFormat="1"/>
    <row r="1012656" customFormat="1"/>
    <row r="1012657" customFormat="1"/>
    <row r="1012658" customFormat="1"/>
    <row r="1012659" customFormat="1"/>
    <row r="1012660" customFormat="1"/>
    <row r="1012661" customFormat="1"/>
    <row r="1012662" customFormat="1"/>
    <row r="1012663" customFormat="1"/>
    <row r="1012664" customFormat="1"/>
    <row r="1012665" customFormat="1"/>
    <row r="1012666" customFormat="1"/>
    <row r="1012667" customFormat="1"/>
    <row r="1012668" customFormat="1"/>
    <row r="1012669" customFormat="1"/>
    <row r="1012670" customFormat="1"/>
    <row r="1012671" customFormat="1"/>
    <row r="1012672" customFormat="1"/>
    <row r="1012673" customFormat="1"/>
    <row r="1012674" customFormat="1"/>
    <row r="1012675" customFormat="1"/>
    <row r="1012676" customFormat="1"/>
    <row r="1012677" customFormat="1"/>
    <row r="1012678" customFormat="1"/>
    <row r="1012679" customFormat="1"/>
    <row r="1012680" customFormat="1"/>
    <row r="1012681" customFormat="1"/>
    <row r="1012682" customFormat="1"/>
    <row r="1012683" customFormat="1"/>
    <row r="1012684" customFormat="1"/>
    <row r="1012685" customFormat="1"/>
    <row r="1012686" customFormat="1"/>
    <row r="1012687" customFormat="1"/>
    <row r="1012688" customFormat="1"/>
    <row r="1012689" customFormat="1"/>
    <row r="1012690" customFormat="1"/>
    <row r="1012691" customFormat="1"/>
    <row r="1012692" customFormat="1"/>
    <row r="1012693" customFormat="1"/>
    <row r="1012694" customFormat="1"/>
    <row r="1012695" customFormat="1"/>
    <row r="1012696" customFormat="1"/>
    <row r="1012697" customFormat="1"/>
    <row r="1012698" customFormat="1"/>
    <row r="1012699" customFormat="1"/>
    <row r="1012700" customFormat="1"/>
    <row r="1012701" customFormat="1"/>
    <row r="1012702" customFormat="1"/>
    <row r="1012703" customFormat="1"/>
    <row r="1012704" customFormat="1"/>
    <row r="1012705" customFormat="1"/>
    <row r="1012706" customFormat="1"/>
    <row r="1012707" customFormat="1"/>
    <row r="1012708" customFormat="1"/>
    <row r="1012709" customFormat="1"/>
    <row r="1012710" customFormat="1"/>
    <row r="1012711" customFormat="1"/>
    <row r="1012712" customFormat="1"/>
    <row r="1012713" customFormat="1"/>
    <row r="1012714" customFormat="1"/>
    <row r="1012715" customFormat="1"/>
    <row r="1012716" customFormat="1"/>
    <row r="1012717" customFormat="1"/>
    <row r="1012718" customFormat="1"/>
    <row r="1012719" customFormat="1"/>
    <row r="1012720" customFormat="1"/>
    <row r="1012721" customFormat="1"/>
    <row r="1012722" customFormat="1"/>
    <row r="1012723" customFormat="1"/>
    <row r="1012724" customFormat="1"/>
    <row r="1012725" customFormat="1"/>
    <row r="1012726" customFormat="1"/>
    <row r="1012727" customFormat="1"/>
    <row r="1012728" customFormat="1"/>
    <row r="1012729" customFormat="1"/>
    <row r="1012730" customFormat="1"/>
    <row r="1012731" customFormat="1"/>
    <row r="1012732" customFormat="1"/>
    <row r="1012733" customFormat="1"/>
    <row r="1012734" customFormat="1"/>
    <row r="1012735" customFormat="1"/>
    <row r="1012736" customFormat="1"/>
    <row r="1012737" customFormat="1"/>
    <row r="1012738" customFormat="1"/>
    <row r="1012739" customFormat="1"/>
    <row r="1012740" customFormat="1"/>
    <row r="1012741" customFormat="1"/>
    <row r="1012742" customFormat="1"/>
    <row r="1012743" customFormat="1"/>
    <row r="1012744" customFormat="1"/>
    <row r="1012745" customFormat="1"/>
    <row r="1012746" customFormat="1"/>
    <row r="1012747" customFormat="1"/>
    <row r="1012748" customFormat="1"/>
    <row r="1012749" customFormat="1"/>
    <row r="1012750" customFormat="1"/>
    <row r="1012751" customFormat="1"/>
    <row r="1012752" customFormat="1"/>
    <row r="1012753" customFormat="1"/>
    <row r="1012754" customFormat="1"/>
    <row r="1012755" customFormat="1"/>
    <row r="1012756" customFormat="1"/>
    <row r="1012757" customFormat="1"/>
    <row r="1012758" customFormat="1"/>
    <row r="1012759" customFormat="1"/>
    <row r="1012760" customFormat="1"/>
    <row r="1012761" customFormat="1"/>
    <row r="1012762" customFormat="1"/>
    <row r="1012763" customFormat="1"/>
    <row r="1012764" customFormat="1"/>
    <row r="1012765" customFormat="1"/>
    <row r="1012766" customFormat="1"/>
    <row r="1012767" customFormat="1"/>
    <row r="1012768" customFormat="1"/>
    <row r="1012769" customFormat="1"/>
    <row r="1012770" customFormat="1"/>
    <row r="1012771" customFormat="1"/>
    <row r="1012772" customFormat="1"/>
    <row r="1012773" customFormat="1"/>
    <row r="1012774" customFormat="1"/>
    <row r="1012775" customFormat="1"/>
    <row r="1012776" customFormat="1"/>
    <row r="1012777" customFormat="1"/>
    <row r="1012778" customFormat="1"/>
    <row r="1012779" customFormat="1"/>
    <row r="1012780" customFormat="1"/>
    <row r="1012781" customFormat="1"/>
    <row r="1012782" customFormat="1"/>
    <row r="1012783" customFormat="1"/>
    <row r="1012784" customFormat="1"/>
    <row r="1012785" customFormat="1"/>
    <row r="1012786" customFormat="1"/>
    <row r="1012787" customFormat="1"/>
    <row r="1012788" customFormat="1"/>
    <row r="1012789" customFormat="1"/>
    <row r="1012790" customFormat="1"/>
    <row r="1012791" customFormat="1"/>
    <row r="1012792" customFormat="1"/>
    <row r="1012793" customFormat="1"/>
    <row r="1012794" customFormat="1"/>
    <row r="1012795" customFormat="1"/>
    <row r="1012796" customFormat="1"/>
    <row r="1012797" customFormat="1"/>
    <row r="1012798" customFormat="1"/>
    <row r="1012799" customFormat="1"/>
    <row r="1012800" customFormat="1"/>
    <row r="1012801" customFormat="1"/>
    <row r="1012802" customFormat="1"/>
    <row r="1012803" customFormat="1"/>
    <row r="1012804" customFormat="1"/>
    <row r="1012805" customFormat="1"/>
    <row r="1012806" customFormat="1"/>
    <row r="1012807" customFormat="1"/>
    <row r="1012808" customFormat="1"/>
    <row r="1012809" customFormat="1"/>
    <row r="1012810" customFormat="1"/>
    <row r="1012811" customFormat="1"/>
    <row r="1012812" customFormat="1"/>
    <row r="1012813" customFormat="1"/>
    <row r="1012814" customFormat="1"/>
    <row r="1012815" customFormat="1"/>
    <row r="1012816" customFormat="1"/>
    <row r="1012817" customFormat="1"/>
    <row r="1012818" customFormat="1"/>
    <row r="1012819" customFormat="1"/>
    <row r="1012820" customFormat="1"/>
    <row r="1012821" customFormat="1"/>
    <row r="1012822" customFormat="1"/>
    <row r="1012823" customFormat="1"/>
    <row r="1012824" customFormat="1"/>
    <row r="1012825" customFormat="1"/>
    <row r="1012826" customFormat="1"/>
    <row r="1012827" customFormat="1"/>
    <row r="1012828" customFormat="1"/>
    <row r="1012829" customFormat="1"/>
    <row r="1012830" customFormat="1"/>
    <row r="1012831" customFormat="1"/>
    <row r="1012832" customFormat="1"/>
    <row r="1012833" customFormat="1"/>
    <row r="1012834" customFormat="1"/>
    <row r="1012835" customFormat="1"/>
    <row r="1012836" customFormat="1"/>
    <row r="1012837" customFormat="1"/>
    <row r="1012838" customFormat="1"/>
    <row r="1012839" customFormat="1"/>
    <row r="1012840" customFormat="1"/>
    <row r="1012841" customFormat="1"/>
    <row r="1012842" customFormat="1"/>
    <row r="1012843" customFormat="1"/>
    <row r="1012844" customFormat="1"/>
    <row r="1012845" customFormat="1"/>
    <row r="1012846" customFormat="1"/>
    <row r="1012847" customFormat="1"/>
    <row r="1012848" customFormat="1"/>
    <row r="1012849" customFormat="1"/>
    <row r="1012850" customFormat="1"/>
    <row r="1012851" customFormat="1"/>
    <row r="1012852" customFormat="1"/>
    <row r="1012853" customFormat="1"/>
    <row r="1012854" customFormat="1"/>
    <row r="1012855" customFormat="1"/>
    <row r="1012856" customFormat="1"/>
    <row r="1012857" customFormat="1"/>
    <row r="1012858" customFormat="1"/>
    <row r="1012859" customFormat="1"/>
    <row r="1012860" customFormat="1"/>
    <row r="1012861" customFormat="1"/>
    <row r="1012862" customFormat="1"/>
    <row r="1012863" customFormat="1"/>
    <row r="1012864" customFormat="1"/>
    <row r="1012865" customFormat="1"/>
    <row r="1012866" customFormat="1"/>
    <row r="1012867" customFormat="1"/>
    <row r="1012868" customFormat="1"/>
    <row r="1012869" customFormat="1"/>
    <row r="1012870" customFormat="1"/>
    <row r="1012871" customFormat="1"/>
    <row r="1012872" customFormat="1"/>
    <row r="1012873" customFormat="1"/>
    <row r="1012874" customFormat="1"/>
    <row r="1012875" customFormat="1"/>
    <row r="1012876" customFormat="1"/>
    <row r="1012877" customFormat="1"/>
    <row r="1012878" customFormat="1"/>
    <row r="1012879" customFormat="1"/>
    <row r="1012880" customFormat="1"/>
    <row r="1012881" customFormat="1"/>
    <row r="1012882" customFormat="1"/>
    <row r="1012883" customFormat="1"/>
    <row r="1012884" customFormat="1"/>
    <row r="1012885" customFormat="1"/>
    <row r="1012886" customFormat="1"/>
    <row r="1012887" customFormat="1"/>
    <row r="1012888" customFormat="1"/>
    <row r="1012889" customFormat="1"/>
    <row r="1012890" customFormat="1"/>
    <row r="1012891" customFormat="1"/>
    <row r="1012892" customFormat="1"/>
    <row r="1012893" customFormat="1"/>
    <row r="1012894" customFormat="1"/>
    <row r="1012895" customFormat="1"/>
    <row r="1012896" customFormat="1"/>
    <row r="1012897" customFormat="1"/>
    <row r="1012898" customFormat="1"/>
    <row r="1012899" customFormat="1"/>
    <row r="1012900" customFormat="1"/>
    <row r="1012901" customFormat="1"/>
    <row r="1012902" customFormat="1"/>
    <row r="1012903" customFormat="1"/>
    <row r="1012904" customFormat="1"/>
    <row r="1012905" customFormat="1"/>
    <row r="1012906" customFormat="1"/>
    <row r="1012907" customFormat="1"/>
    <row r="1012908" customFormat="1"/>
    <row r="1012909" customFormat="1"/>
    <row r="1012910" customFormat="1"/>
    <row r="1012911" customFormat="1"/>
    <row r="1012912" customFormat="1"/>
    <row r="1012913" customFormat="1"/>
    <row r="1012914" customFormat="1"/>
    <row r="1012915" customFormat="1"/>
    <row r="1012916" customFormat="1"/>
    <row r="1012917" customFormat="1"/>
    <row r="1012918" customFormat="1"/>
    <row r="1012919" customFormat="1"/>
    <row r="1012920" customFormat="1"/>
    <row r="1012921" customFormat="1"/>
    <row r="1012922" customFormat="1"/>
    <row r="1012923" customFormat="1"/>
    <row r="1012924" customFormat="1"/>
    <row r="1012925" customFormat="1"/>
    <row r="1012926" customFormat="1"/>
    <row r="1012927" customFormat="1"/>
    <row r="1012928" customFormat="1"/>
    <row r="1012929" customFormat="1"/>
    <row r="1012930" customFormat="1"/>
    <row r="1012931" customFormat="1"/>
    <row r="1012932" customFormat="1"/>
    <row r="1012933" customFormat="1"/>
    <row r="1012934" customFormat="1"/>
    <row r="1012935" customFormat="1"/>
    <row r="1012936" customFormat="1"/>
    <row r="1012937" customFormat="1"/>
    <row r="1012938" customFormat="1"/>
    <row r="1012939" customFormat="1"/>
    <row r="1012940" customFormat="1"/>
    <row r="1012941" customFormat="1"/>
    <row r="1012942" customFormat="1"/>
    <row r="1012943" customFormat="1"/>
    <row r="1012944" customFormat="1"/>
    <row r="1012945" customFormat="1"/>
    <row r="1012946" customFormat="1"/>
    <row r="1012947" customFormat="1"/>
    <row r="1012948" customFormat="1"/>
    <row r="1012949" customFormat="1"/>
    <row r="1012950" customFormat="1"/>
    <row r="1012951" customFormat="1"/>
    <row r="1012952" customFormat="1"/>
    <row r="1012953" customFormat="1"/>
    <row r="1012954" customFormat="1"/>
    <row r="1012955" customFormat="1"/>
    <row r="1012956" customFormat="1"/>
    <row r="1012957" customFormat="1"/>
    <row r="1012958" customFormat="1"/>
    <row r="1012959" customFormat="1"/>
    <row r="1012960" customFormat="1"/>
    <row r="1012961" customFormat="1"/>
    <row r="1012962" customFormat="1"/>
    <row r="1012963" customFormat="1"/>
    <row r="1012964" customFormat="1"/>
    <row r="1012965" customFormat="1"/>
    <row r="1012966" customFormat="1"/>
    <row r="1012967" customFormat="1"/>
    <row r="1012968" customFormat="1"/>
    <row r="1012969" customFormat="1"/>
    <row r="1012970" customFormat="1"/>
    <row r="1012971" customFormat="1"/>
    <row r="1012972" customFormat="1"/>
    <row r="1012973" customFormat="1"/>
    <row r="1012974" customFormat="1"/>
    <row r="1012975" customFormat="1"/>
    <row r="1012976" customFormat="1"/>
    <row r="1012977" customFormat="1"/>
    <row r="1012978" customFormat="1"/>
    <row r="1012979" customFormat="1"/>
    <row r="1012980" customFormat="1"/>
    <row r="1012981" customFormat="1"/>
    <row r="1012982" customFormat="1"/>
    <row r="1012983" customFormat="1"/>
    <row r="1012984" customFormat="1"/>
    <row r="1012985" customFormat="1"/>
    <row r="1012986" customFormat="1"/>
    <row r="1012987" customFormat="1"/>
    <row r="1012988" customFormat="1"/>
    <row r="1012989" customFormat="1"/>
    <row r="1012990" customFormat="1"/>
    <row r="1012991" customFormat="1"/>
    <row r="1012992" customFormat="1"/>
    <row r="1012993" customFormat="1"/>
    <row r="1012994" customFormat="1"/>
    <row r="1012995" customFormat="1"/>
    <row r="1012996" customFormat="1"/>
    <row r="1012997" customFormat="1"/>
    <row r="1012998" customFormat="1"/>
    <row r="1012999" customFormat="1"/>
    <row r="1013000" customFormat="1"/>
    <row r="1013001" customFormat="1"/>
    <row r="1013002" customFormat="1"/>
    <row r="1013003" customFormat="1"/>
    <row r="1013004" customFormat="1"/>
    <row r="1013005" customFormat="1"/>
    <row r="1013006" customFormat="1"/>
    <row r="1013007" customFormat="1"/>
    <row r="1013008" customFormat="1"/>
    <row r="1013009" customFormat="1"/>
    <row r="1013010" customFormat="1"/>
    <row r="1013011" customFormat="1"/>
    <row r="1013012" customFormat="1"/>
    <row r="1013013" customFormat="1"/>
    <row r="1013014" customFormat="1"/>
    <row r="1013015" customFormat="1"/>
    <row r="1013016" customFormat="1"/>
    <row r="1013017" customFormat="1"/>
    <row r="1013018" customFormat="1"/>
    <row r="1013019" customFormat="1"/>
    <row r="1013020" customFormat="1"/>
    <row r="1013021" customFormat="1"/>
    <row r="1013022" customFormat="1"/>
    <row r="1013023" customFormat="1"/>
    <row r="1013024" customFormat="1"/>
    <row r="1013025" customFormat="1"/>
    <row r="1013026" customFormat="1"/>
    <row r="1013027" customFormat="1"/>
    <row r="1013028" customFormat="1"/>
    <row r="1013029" customFormat="1"/>
    <row r="1013030" customFormat="1"/>
    <row r="1013031" customFormat="1"/>
    <row r="1013032" customFormat="1"/>
    <row r="1013033" customFormat="1"/>
    <row r="1013034" customFormat="1"/>
    <row r="1013035" customFormat="1"/>
    <row r="1013036" customFormat="1"/>
    <row r="1013037" customFormat="1"/>
    <row r="1013038" customFormat="1"/>
    <row r="1013039" customFormat="1"/>
    <row r="1013040" customFormat="1"/>
    <row r="1013041" customFormat="1"/>
    <row r="1013042" customFormat="1"/>
    <row r="1013043" customFormat="1"/>
    <row r="1013044" customFormat="1"/>
    <row r="1013045" customFormat="1"/>
    <row r="1013046" customFormat="1"/>
    <row r="1013047" customFormat="1"/>
    <row r="1013048" customFormat="1"/>
    <row r="1013049" customFormat="1"/>
    <row r="1013050" customFormat="1"/>
    <row r="1013051" customFormat="1"/>
    <row r="1013052" customFormat="1"/>
    <row r="1013053" customFormat="1"/>
    <row r="1013054" customFormat="1"/>
    <row r="1013055" customFormat="1"/>
    <row r="1013056" customFormat="1"/>
    <row r="1013057" customFormat="1"/>
    <row r="1013058" customFormat="1"/>
    <row r="1013059" customFormat="1"/>
    <row r="1013060" customFormat="1"/>
    <row r="1013061" customFormat="1"/>
    <row r="1013062" customFormat="1"/>
    <row r="1013063" customFormat="1"/>
    <row r="1013064" customFormat="1"/>
    <row r="1013065" customFormat="1"/>
    <row r="1013066" customFormat="1"/>
    <row r="1013067" customFormat="1"/>
    <row r="1013068" customFormat="1"/>
    <row r="1013069" customFormat="1"/>
    <row r="1013070" customFormat="1"/>
    <row r="1013071" customFormat="1"/>
    <row r="1013072" customFormat="1"/>
    <row r="1013073" customFormat="1"/>
    <row r="1013074" customFormat="1"/>
    <row r="1013075" customFormat="1"/>
    <row r="1013076" customFormat="1"/>
    <row r="1013077" customFormat="1"/>
    <row r="1013078" customFormat="1"/>
    <row r="1013079" customFormat="1"/>
    <row r="1013080" customFormat="1"/>
    <row r="1013081" customFormat="1"/>
    <row r="1013082" customFormat="1"/>
    <row r="1013083" customFormat="1"/>
    <row r="1013084" customFormat="1"/>
    <row r="1013085" customFormat="1"/>
    <row r="1013086" customFormat="1"/>
    <row r="1013087" customFormat="1"/>
    <row r="1013088" customFormat="1"/>
    <row r="1013089" customFormat="1"/>
    <row r="1013090" customFormat="1"/>
    <row r="1013091" customFormat="1"/>
    <row r="1013092" customFormat="1"/>
    <row r="1013093" customFormat="1"/>
    <row r="1013094" customFormat="1"/>
    <row r="1013095" customFormat="1"/>
    <row r="1013096" customFormat="1"/>
    <row r="1013097" customFormat="1"/>
    <row r="1013098" customFormat="1"/>
    <row r="1013099" customFormat="1"/>
    <row r="1013100" customFormat="1"/>
    <row r="1013101" customFormat="1"/>
    <row r="1013102" customFormat="1"/>
    <row r="1013103" customFormat="1"/>
    <row r="1013104" customFormat="1"/>
    <row r="1013105" customFormat="1"/>
    <row r="1013106" customFormat="1"/>
    <row r="1013107" customFormat="1"/>
    <row r="1013108" customFormat="1"/>
    <row r="1013109" customFormat="1"/>
    <row r="1013110" customFormat="1"/>
    <row r="1013111" customFormat="1"/>
    <row r="1013112" customFormat="1"/>
    <row r="1013113" customFormat="1"/>
    <row r="1013114" customFormat="1"/>
    <row r="1013115" customFormat="1"/>
    <row r="1013116" customFormat="1"/>
    <row r="1013117" customFormat="1"/>
    <row r="1013118" customFormat="1"/>
    <row r="1013119" customFormat="1"/>
    <row r="1013120" customFormat="1"/>
    <row r="1013121" customFormat="1"/>
    <row r="1013122" customFormat="1"/>
    <row r="1013123" customFormat="1"/>
    <row r="1013124" customFormat="1"/>
    <row r="1013125" customFormat="1"/>
    <row r="1013126" customFormat="1"/>
    <row r="1013127" customFormat="1"/>
    <row r="1013128" customFormat="1"/>
    <row r="1013129" customFormat="1"/>
    <row r="1013130" customFormat="1"/>
    <row r="1013131" customFormat="1"/>
    <row r="1013132" customFormat="1"/>
    <row r="1013133" customFormat="1"/>
    <row r="1013134" customFormat="1"/>
    <row r="1013135" customFormat="1"/>
    <row r="1013136" customFormat="1"/>
    <row r="1013137" customFormat="1"/>
    <row r="1013138" customFormat="1"/>
    <row r="1013139" customFormat="1"/>
    <row r="1013140" customFormat="1"/>
    <row r="1013141" customFormat="1"/>
    <row r="1013142" customFormat="1"/>
    <row r="1013143" customFormat="1"/>
    <row r="1013144" customFormat="1"/>
    <row r="1013145" customFormat="1"/>
    <row r="1013146" customFormat="1"/>
    <row r="1013147" customFormat="1"/>
    <row r="1013148" customFormat="1"/>
    <row r="1013149" customFormat="1"/>
    <row r="1013150" customFormat="1"/>
    <row r="1013151" customFormat="1"/>
    <row r="1013152" customFormat="1"/>
    <row r="1013153" customFormat="1"/>
    <row r="1013154" customFormat="1"/>
    <row r="1013155" customFormat="1"/>
    <row r="1013156" customFormat="1"/>
    <row r="1013157" customFormat="1"/>
    <row r="1013158" customFormat="1"/>
    <row r="1013159" customFormat="1"/>
    <row r="1013160" customFormat="1"/>
    <row r="1013161" customFormat="1"/>
    <row r="1013162" customFormat="1"/>
    <row r="1013163" customFormat="1"/>
    <row r="1013164" customFormat="1"/>
    <row r="1013165" customFormat="1"/>
    <row r="1013166" customFormat="1"/>
    <row r="1013167" customFormat="1"/>
    <row r="1013168" customFormat="1"/>
    <row r="1013169" customFormat="1"/>
    <row r="1013170" customFormat="1"/>
    <row r="1013171" customFormat="1"/>
    <row r="1013172" customFormat="1"/>
    <row r="1013173" customFormat="1"/>
    <row r="1013174" customFormat="1"/>
    <row r="1013175" customFormat="1"/>
    <row r="1013176" customFormat="1"/>
    <row r="1013177" customFormat="1"/>
    <row r="1013178" customFormat="1"/>
    <row r="1013179" customFormat="1"/>
    <row r="1013180" customFormat="1"/>
    <row r="1013181" customFormat="1"/>
    <row r="1013182" customFormat="1"/>
    <row r="1013183" customFormat="1"/>
    <row r="1013184" customFormat="1"/>
    <row r="1013185" customFormat="1"/>
    <row r="1013186" customFormat="1"/>
    <row r="1013187" customFormat="1"/>
    <row r="1013188" customFormat="1"/>
    <row r="1013189" customFormat="1"/>
    <row r="1013190" customFormat="1"/>
    <row r="1013191" customFormat="1"/>
    <row r="1013192" customFormat="1"/>
    <row r="1013193" customFormat="1"/>
    <row r="1013194" customFormat="1"/>
    <row r="1013195" customFormat="1"/>
    <row r="1013196" customFormat="1"/>
    <row r="1013197" customFormat="1"/>
    <row r="1013198" customFormat="1"/>
    <row r="1013199" customFormat="1"/>
    <row r="1013200" customFormat="1"/>
    <row r="1013201" customFormat="1"/>
    <row r="1013202" customFormat="1"/>
    <row r="1013203" customFormat="1"/>
    <row r="1013204" customFormat="1"/>
    <row r="1013205" customFormat="1"/>
    <row r="1013206" customFormat="1"/>
    <row r="1013207" customFormat="1"/>
    <row r="1013208" customFormat="1"/>
    <row r="1013209" customFormat="1"/>
    <row r="1013210" customFormat="1"/>
    <row r="1013211" customFormat="1"/>
    <row r="1013212" customFormat="1"/>
    <row r="1013213" customFormat="1"/>
    <row r="1013214" customFormat="1"/>
    <row r="1013215" customFormat="1"/>
    <row r="1013216" customFormat="1"/>
    <row r="1013217" customFormat="1"/>
    <row r="1013218" customFormat="1"/>
    <row r="1013219" customFormat="1"/>
    <row r="1013220" customFormat="1"/>
    <row r="1013221" customFormat="1"/>
    <row r="1013222" customFormat="1"/>
    <row r="1013223" customFormat="1"/>
    <row r="1013224" customFormat="1"/>
    <row r="1013225" customFormat="1"/>
    <row r="1013226" customFormat="1"/>
    <row r="1013227" customFormat="1"/>
    <row r="1013228" customFormat="1"/>
    <row r="1013229" customFormat="1"/>
    <row r="1013230" customFormat="1"/>
    <row r="1013231" customFormat="1"/>
    <row r="1013232" customFormat="1"/>
    <row r="1013233" customFormat="1"/>
    <row r="1013234" customFormat="1"/>
    <row r="1013235" customFormat="1"/>
    <row r="1013236" customFormat="1"/>
    <row r="1013237" customFormat="1"/>
    <row r="1013238" customFormat="1"/>
    <row r="1013239" customFormat="1"/>
    <row r="1013240" customFormat="1"/>
    <row r="1013241" customFormat="1"/>
    <row r="1013242" customFormat="1"/>
    <row r="1013243" customFormat="1"/>
    <row r="1013244" customFormat="1"/>
    <row r="1013245" customFormat="1"/>
    <row r="1013246" customFormat="1"/>
    <row r="1013247" customFormat="1"/>
    <row r="1013248" customFormat="1"/>
    <row r="1013249" customFormat="1"/>
    <row r="1013250" customFormat="1"/>
    <row r="1013251" customFormat="1"/>
    <row r="1013252" customFormat="1"/>
    <row r="1013253" customFormat="1"/>
    <row r="1013254" customFormat="1"/>
    <row r="1013255" customFormat="1"/>
    <row r="1013256" customFormat="1"/>
    <row r="1013257" customFormat="1"/>
    <row r="1013258" customFormat="1"/>
    <row r="1013259" customFormat="1"/>
    <row r="1013260" customFormat="1"/>
    <row r="1013261" customFormat="1"/>
    <row r="1013262" customFormat="1"/>
    <row r="1013263" customFormat="1"/>
    <row r="1013264" customFormat="1"/>
    <row r="1013265" customFormat="1"/>
    <row r="1013266" customFormat="1"/>
    <row r="1013267" customFormat="1"/>
    <row r="1013268" customFormat="1"/>
    <row r="1013269" customFormat="1"/>
    <row r="1013270" customFormat="1"/>
    <row r="1013271" customFormat="1"/>
    <row r="1013272" customFormat="1"/>
    <row r="1013273" customFormat="1"/>
    <row r="1013274" customFormat="1"/>
    <row r="1013275" customFormat="1"/>
    <row r="1013276" customFormat="1"/>
    <row r="1013277" customFormat="1"/>
    <row r="1013278" customFormat="1"/>
    <row r="1013279" customFormat="1"/>
    <row r="1013280" customFormat="1"/>
    <row r="1013281" customFormat="1"/>
    <row r="1013282" customFormat="1"/>
    <row r="1013283" customFormat="1"/>
    <row r="1013284" customFormat="1"/>
    <row r="1013285" customFormat="1"/>
    <row r="1013286" customFormat="1"/>
    <row r="1013287" customFormat="1"/>
    <row r="1013288" customFormat="1"/>
    <row r="1013289" customFormat="1"/>
    <row r="1013290" customFormat="1"/>
    <row r="1013291" customFormat="1"/>
    <row r="1013292" customFormat="1"/>
    <row r="1013293" customFormat="1"/>
    <row r="1013294" customFormat="1"/>
    <row r="1013295" customFormat="1"/>
    <row r="1013296" customFormat="1"/>
    <row r="1013297" customFormat="1"/>
    <row r="1013298" customFormat="1"/>
    <row r="1013299" customFormat="1"/>
    <row r="1013300" customFormat="1"/>
    <row r="1013301" customFormat="1"/>
    <row r="1013302" customFormat="1"/>
    <row r="1013303" customFormat="1"/>
    <row r="1013304" customFormat="1"/>
    <row r="1013305" customFormat="1"/>
    <row r="1013306" customFormat="1"/>
    <row r="1013307" customFormat="1"/>
    <row r="1013308" customFormat="1"/>
    <row r="1013309" customFormat="1"/>
    <row r="1013310" customFormat="1"/>
    <row r="1013311" customFormat="1"/>
    <row r="1013312" customFormat="1"/>
    <row r="1013313" customFormat="1"/>
    <row r="1013314" customFormat="1"/>
    <row r="1013315" customFormat="1"/>
    <row r="1013316" customFormat="1"/>
    <row r="1013317" customFormat="1"/>
    <row r="1013318" customFormat="1"/>
    <row r="1013319" customFormat="1"/>
    <row r="1013320" customFormat="1"/>
    <row r="1013321" customFormat="1"/>
    <row r="1013322" customFormat="1"/>
    <row r="1013323" customFormat="1"/>
    <row r="1013324" customFormat="1"/>
    <row r="1013325" customFormat="1"/>
    <row r="1013326" customFormat="1"/>
    <row r="1013327" customFormat="1"/>
    <row r="1013328" customFormat="1"/>
    <row r="1013329" customFormat="1"/>
    <row r="1013330" customFormat="1"/>
    <row r="1013331" customFormat="1"/>
    <row r="1013332" customFormat="1"/>
    <row r="1013333" customFormat="1"/>
    <row r="1013334" customFormat="1"/>
    <row r="1013335" customFormat="1"/>
    <row r="1013336" customFormat="1"/>
    <row r="1013337" customFormat="1"/>
    <row r="1013338" customFormat="1"/>
    <row r="1013339" customFormat="1"/>
    <row r="1013340" customFormat="1"/>
    <row r="1013341" customFormat="1"/>
    <row r="1013342" customFormat="1"/>
    <row r="1013343" customFormat="1"/>
    <row r="1013344" customFormat="1"/>
    <row r="1013345" customFormat="1"/>
    <row r="1013346" customFormat="1"/>
    <row r="1013347" customFormat="1"/>
    <row r="1013348" customFormat="1"/>
    <row r="1013349" customFormat="1"/>
    <row r="1013350" customFormat="1"/>
    <row r="1013351" customFormat="1"/>
    <row r="1013352" customFormat="1"/>
    <row r="1013353" customFormat="1"/>
    <row r="1013354" customFormat="1"/>
    <row r="1013355" customFormat="1"/>
    <row r="1013356" customFormat="1"/>
    <row r="1013357" customFormat="1"/>
    <row r="1013358" customFormat="1"/>
    <row r="1013359" customFormat="1"/>
    <row r="1013360" customFormat="1"/>
    <row r="1013361" customFormat="1"/>
    <row r="1013362" customFormat="1"/>
    <row r="1013363" customFormat="1"/>
    <row r="1013364" customFormat="1"/>
    <row r="1013365" customFormat="1"/>
    <row r="1013366" customFormat="1"/>
    <row r="1013367" customFormat="1"/>
    <row r="1013368" customFormat="1"/>
    <row r="1013369" customFormat="1"/>
    <row r="1013370" customFormat="1"/>
    <row r="1013371" customFormat="1"/>
    <row r="1013372" customFormat="1"/>
    <row r="1013373" customFormat="1"/>
    <row r="1013374" customFormat="1"/>
    <row r="1013375" customFormat="1"/>
    <row r="1013376" customFormat="1"/>
    <row r="1013377" customFormat="1"/>
    <row r="1013378" customFormat="1"/>
    <row r="1013379" customFormat="1"/>
    <row r="1013380" customFormat="1"/>
    <row r="1013381" customFormat="1"/>
    <row r="1013382" customFormat="1"/>
    <row r="1013383" customFormat="1"/>
    <row r="1013384" customFormat="1"/>
    <row r="1013385" customFormat="1"/>
    <row r="1013386" customFormat="1"/>
    <row r="1013387" customFormat="1"/>
    <row r="1013388" customFormat="1"/>
    <row r="1013389" customFormat="1"/>
    <row r="1013390" customFormat="1"/>
    <row r="1013391" customFormat="1"/>
    <row r="1013392" customFormat="1"/>
    <row r="1013393" customFormat="1"/>
    <row r="1013394" customFormat="1"/>
    <row r="1013395" customFormat="1"/>
    <row r="1013396" customFormat="1"/>
    <row r="1013397" customFormat="1"/>
    <row r="1013398" customFormat="1"/>
    <row r="1013399" customFormat="1"/>
    <row r="1013400" customFormat="1"/>
    <row r="1013401" customFormat="1"/>
    <row r="1013402" customFormat="1"/>
    <row r="1013403" customFormat="1"/>
    <row r="1013404" customFormat="1"/>
    <row r="1013405" customFormat="1"/>
    <row r="1013406" customFormat="1"/>
    <row r="1013407" customFormat="1"/>
    <row r="1013408" customFormat="1"/>
    <row r="1013409" customFormat="1"/>
    <row r="1013410" customFormat="1"/>
    <row r="1013411" customFormat="1"/>
    <row r="1013412" customFormat="1"/>
    <row r="1013413" customFormat="1"/>
    <row r="1013414" customFormat="1"/>
    <row r="1013415" customFormat="1"/>
    <row r="1013416" customFormat="1"/>
    <row r="1013417" customFormat="1"/>
    <row r="1013418" customFormat="1"/>
    <row r="1013419" customFormat="1"/>
    <row r="1013420" customFormat="1"/>
    <row r="1013421" customFormat="1"/>
    <row r="1013422" customFormat="1"/>
    <row r="1013423" customFormat="1"/>
    <row r="1013424" customFormat="1"/>
    <row r="1013425" customFormat="1"/>
    <row r="1013426" customFormat="1"/>
    <row r="1013427" customFormat="1"/>
    <row r="1013428" customFormat="1"/>
    <row r="1013429" customFormat="1"/>
    <row r="1013430" customFormat="1"/>
    <row r="1013431" customFormat="1"/>
    <row r="1013432" customFormat="1"/>
    <row r="1013433" customFormat="1"/>
    <row r="1013434" customFormat="1"/>
    <row r="1013435" customFormat="1"/>
    <row r="1013436" customFormat="1"/>
    <row r="1013437" customFormat="1"/>
    <row r="1013438" customFormat="1"/>
    <row r="1013439" customFormat="1"/>
    <row r="1013440" customFormat="1"/>
    <row r="1013441" customFormat="1"/>
    <row r="1013442" customFormat="1"/>
    <row r="1013443" customFormat="1"/>
    <row r="1013444" customFormat="1"/>
    <row r="1013445" customFormat="1"/>
    <row r="1013446" customFormat="1"/>
    <row r="1013447" customFormat="1"/>
    <row r="1013448" customFormat="1"/>
    <row r="1013449" customFormat="1"/>
    <row r="1013450" customFormat="1"/>
    <row r="1013451" customFormat="1"/>
    <row r="1013452" customFormat="1"/>
    <row r="1013453" customFormat="1"/>
    <row r="1013454" customFormat="1"/>
    <row r="1013455" customFormat="1"/>
    <row r="1013456" customFormat="1"/>
    <row r="1013457" customFormat="1"/>
    <row r="1013458" customFormat="1"/>
    <row r="1013459" customFormat="1"/>
    <row r="1013460" customFormat="1"/>
    <row r="1013461" customFormat="1"/>
    <row r="1013462" customFormat="1"/>
    <row r="1013463" customFormat="1"/>
    <row r="1013464" customFormat="1"/>
    <row r="1013465" customFormat="1"/>
    <row r="1013466" customFormat="1"/>
    <row r="1013467" customFormat="1"/>
    <row r="1013468" customFormat="1"/>
    <row r="1013469" customFormat="1"/>
    <row r="1013470" customFormat="1"/>
    <row r="1013471" customFormat="1"/>
    <row r="1013472" customFormat="1"/>
    <row r="1013473" customFormat="1"/>
    <row r="1013474" customFormat="1"/>
    <row r="1013475" customFormat="1"/>
    <row r="1013476" customFormat="1"/>
    <row r="1013477" customFormat="1"/>
    <row r="1013478" customFormat="1"/>
    <row r="1013479" customFormat="1"/>
    <row r="1013480" customFormat="1"/>
    <row r="1013481" customFormat="1"/>
    <row r="1013482" customFormat="1"/>
    <row r="1013483" customFormat="1"/>
    <row r="1013484" customFormat="1"/>
    <row r="1013485" customFormat="1"/>
    <row r="1013486" customFormat="1"/>
    <row r="1013487" customFormat="1"/>
    <row r="1013488" customFormat="1"/>
    <row r="1013489" customFormat="1"/>
    <row r="1013490" customFormat="1"/>
    <row r="1013491" customFormat="1"/>
    <row r="1013492" customFormat="1"/>
    <row r="1013493" customFormat="1"/>
    <row r="1013494" customFormat="1"/>
    <row r="1013495" customFormat="1"/>
    <row r="1013496" customFormat="1"/>
    <row r="1013497" customFormat="1"/>
    <row r="1013498" customFormat="1"/>
    <row r="1013499" customFormat="1"/>
    <row r="1013500" customFormat="1"/>
    <row r="1013501" customFormat="1"/>
    <row r="1013502" customFormat="1"/>
    <row r="1013503" customFormat="1"/>
    <row r="1013504" customFormat="1"/>
    <row r="1013505" customFormat="1"/>
    <row r="1013506" customFormat="1"/>
    <row r="1013507" customFormat="1"/>
    <row r="1013508" customFormat="1"/>
    <row r="1013509" customFormat="1"/>
    <row r="1013510" customFormat="1"/>
    <row r="1013511" customFormat="1"/>
    <row r="1013512" customFormat="1"/>
    <row r="1013513" customFormat="1"/>
    <row r="1013514" customFormat="1"/>
    <row r="1013515" customFormat="1"/>
    <row r="1013516" customFormat="1"/>
    <row r="1013517" customFormat="1"/>
    <row r="1013518" customFormat="1"/>
    <row r="1013519" customFormat="1"/>
    <row r="1013520" customFormat="1"/>
    <row r="1013521" customFormat="1"/>
    <row r="1013522" customFormat="1"/>
    <row r="1013523" customFormat="1"/>
    <row r="1013524" customFormat="1"/>
    <row r="1013525" customFormat="1"/>
    <row r="1013526" customFormat="1"/>
    <row r="1013527" customFormat="1"/>
    <row r="1013528" customFormat="1"/>
    <row r="1013529" customFormat="1"/>
    <row r="1013530" customFormat="1"/>
    <row r="1013531" customFormat="1"/>
    <row r="1013532" customFormat="1"/>
    <row r="1013533" customFormat="1"/>
    <row r="1013534" customFormat="1"/>
    <row r="1013535" customFormat="1"/>
    <row r="1013536" customFormat="1"/>
    <row r="1013537" customFormat="1"/>
    <row r="1013538" customFormat="1"/>
    <row r="1013539" customFormat="1"/>
    <row r="1013540" customFormat="1"/>
    <row r="1013541" customFormat="1"/>
    <row r="1013542" customFormat="1"/>
    <row r="1013543" customFormat="1"/>
    <row r="1013544" customFormat="1"/>
    <row r="1013545" customFormat="1"/>
    <row r="1013546" customFormat="1"/>
    <row r="1013547" customFormat="1"/>
    <row r="1013548" customFormat="1"/>
    <row r="1013549" customFormat="1"/>
    <row r="1013550" customFormat="1"/>
    <row r="1013551" customFormat="1"/>
    <row r="1013552" customFormat="1"/>
    <row r="1013553" customFormat="1"/>
    <row r="1013554" customFormat="1"/>
    <row r="1013555" customFormat="1"/>
    <row r="1013556" customFormat="1"/>
    <row r="1013557" customFormat="1"/>
    <row r="1013558" customFormat="1"/>
    <row r="1013559" customFormat="1"/>
    <row r="1013560" customFormat="1"/>
    <row r="1013561" customFormat="1"/>
    <row r="1013562" customFormat="1"/>
    <row r="1013563" customFormat="1"/>
    <row r="1013564" customFormat="1"/>
    <row r="1013565" customFormat="1"/>
    <row r="1013566" customFormat="1"/>
    <row r="1013567" customFormat="1"/>
    <row r="1013568" customFormat="1"/>
    <row r="1013569" customFormat="1"/>
    <row r="1013570" customFormat="1"/>
    <row r="1013571" customFormat="1"/>
    <row r="1013572" customFormat="1"/>
    <row r="1013573" customFormat="1"/>
    <row r="1013574" customFormat="1"/>
    <row r="1013575" customFormat="1"/>
    <row r="1013576" customFormat="1"/>
    <row r="1013577" customFormat="1"/>
    <row r="1013578" customFormat="1"/>
    <row r="1013579" customFormat="1"/>
    <row r="1013580" customFormat="1"/>
    <row r="1013581" customFormat="1"/>
    <row r="1013582" customFormat="1"/>
    <row r="1013583" customFormat="1"/>
    <row r="1013584" customFormat="1"/>
    <row r="1013585" customFormat="1"/>
    <row r="1013586" customFormat="1"/>
    <row r="1013587" customFormat="1"/>
    <row r="1013588" customFormat="1"/>
    <row r="1013589" customFormat="1"/>
    <row r="1013590" customFormat="1"/>
    <row r="1013591" customFormat="1"/>
    <row r="1013592" customFormat="1"/>
    <row r="1013593" customFormat="1"/>
    <row r="1013594" customFormat="1"/>
    <row r="1013595" customFormat="1"/>
    <row r="1013596" customFormat="1"/>
    <row r="1013597" customFormat="1"/>
    <row r="1013598" customFormat="1"/>
    <row r="1013599" customFormat="1"/>
    <row r="1013600" customFormat="1"/>
    <row r="1013601" customFormat="1"/>
    <row r="1013602" customFormat="1"/>
    <row r="1013603" customFormat="1"/>
    <row r="1013604" customFormat="1"/>
    <row r="1013605" customFormat="1"/>
    <row r="1013606" customFormat="1"/>
    <row r="1013607" customFormat="1"/>
    <row r="1013608" customFormat="1"/>
    <row r="1013609" customFormat="1"/>
    <row r="1013610" customFormat="1"/>
    <row r="1013611" customFormat="1"/>
    <row r="1013612" customFormat="1"/>
    <row r="1013613" customFormat="1"/>
    <row r="1013614" customFormat="1"/>
    <row r="1013615" customFormat="1"/>
    <row r="1013616" customFormat="1"/>
    <row r="1013617" customFormat="1"/>
    <row r="1013618" customFormat="1"/>
    <row r="1013619" customFormat="1"/>
    <row r="1013620" customFormat="1"/>
    <row r="1013621" customFormat="1"/>
    <row r="1013622" customFormat="1"/>
    <row r="1013623" customFormat="1"/>
    <row r="1013624" customFormat="1"/>
    <row r="1013625" customFormat="1"/>
    <row r="1013626" customFormat="1"/>
    <row r="1013627" customFormat="1"/>
    <row r="1013628" customFormat="1"/>
    <row r="1013629" customFormat="1"/>
    <row r="1013630" customFormat="1"/>
    <row r="1013631" customFormat="1"/>
    <row r="1013632" customFormat="1"/>
    <row r="1013633" customFormat="1"/>
    <row r="1013634" customFormat="1"/>
    <row r="1013635" customFormat="1"/>
    <row r="1013636" customFormat="1"/>
    <row r="1013637" customFormat="1"/>
    <row r="1013638" customFormat="1"/>
    <row r="1013639" customFormat="1"/>
    <row r="1013640" customFormat="1"/>
    <row r="1013641" customFormat="1"/>
    <row r="1013642" customFormat="1"/>
    <row r="1013643" customFormat="1"/>
    <row r="1013644" customFormat="1"/>
    <row r="1013645" customFormat="1"/>
    <row r="1013646" customFormat="1"/>
    <row r="1013647" customFormat="1"/>
    <row r="1013648" customFormat="1"/>
    <row r="1013649" customFormat="1"/>
    <row r="1013650" customFormat="1"/>
    <row r="1013651" customFormat="1"/>
    <row r="1013652" customFormat="1"/>
    <row r="1013653" customFormat="1"/>
    <row r="1013654" customFormat="1"/>
    <row r="1013655" customFormat="1"/>
    <row r="1013656" customFormat="1"/>
    <row r="1013657" customFormat="1"/>
    <row r="1013658" customFormat="1"/>
    <row r="1013659" customFormat="1"/>
    <row r="1013660" customFormat="1"/>
    <row r="1013661" customFormat="1"/>
    <row r="1013662" customFormat="1"/>
    <row r="1013663" customFormat="1"/>
    <row r="1013664" customFormat="1"/>
    <row r="1013665" customFormat="1"/>
    <row r="1013666" customFormat="1"/>
    <row r="1013667" customFormat="1"/>
    <row r="1013668" customFormat="1"/>
    <row r="1013669" customFormat="1"/>
    <row r="1013670" customFormat="1"/>
    <row r="1013671" customFormat="1"/>
    <row r="1013672" customFormat="1"/>
    <row r="1013673" customFormat="1"/>
    <row r="1013674" customFormat="1"/>
    <row r="1013675" customFormat="1"/>
    <row r="1013676" customFormat="1"/>
    <row r="1013677" customFormat="1"/>
    <row r="1013678" customFormat="1"/>
    <row r="1013679" customFormat="1"/>
    <row r="1013680" customFormat="1"/>
    <row r="1013681" customFormat="1"/>
    <row r="1013682" customFormat="1"/>
    <row r="1013683" customFormat="1"/>
    <row r="1013684" customFormat="1"/>
    <row r="1013685" customFormat="1"/>
    <row r="1013686" customFormat="1"/>
    <row r="1013687" customFormat="1"/>
    <row r="1013688" customFormat="1"/>
    <row r="1013689" customFormat="1"/>
    <row r="1013690" customFormat="1"/>
    <row r="1013691" customFormat="1"/>
    <row r="1013692" customFormat="1"/>
    <row r="1013693" customFormat="1"/>
    <row r="1013694" customFormat="1"/>
    <row r="1013695" customFormat="1"/>
    <row r="1013696" customFormat="1"/>
    <row r="1013697" customFormat="1"/>
    <row r="1013698" customFormat="1"/>
    <row r="1013699" customFormat="1"/>
    <row r="1013700" customFormat="1"/>
    <row r="1013701" customFormat="1"/>
    <row r="1013702" customFormat="1"/>
    <row r="1013703" customFormat="1"/>
    <row r="1013704" customFormat="1"/>
    <row r="1013705" customFormat="1"/>
    <row r="1013706" customFormat="1"/>
    <row r="1013707" customFormat="1"/>
    <row r="1013708" customFormat="1"/>
    <row r="1013709" customFormat="1"/>
    <row r="1013710" customFormat="1"/>
    <row r="1013711" customFormat="1"/>
    <row r="1013712" customFormat="1"/>
    <row r="1013713" customFormat="1"/>
    <row r="1013714" customFormat="1"/>
    <row r="1013715" customFormat="1"/>
    <row r="1013716" customFormat="1"/>
    <row r="1013717" customFormat="1"/>
    <row r="1013718" customFormat="1"/>
    <row r="1013719" customFormat="1"/>
    <row r="1013720" customFormat="1"/>
    <row r="1013721" customFormat="1"/>
    <row r="1013722" customFormat="1"/>
    <row r="1013723" customFormat="1"/>
    <row r="1013724" customFormat="1"/>
    <row r="1013725" customFormat="1"/>
    <row r="1013726" customFormat="1"/>
    <row r="1013727" customFormat="1"/>
    <row r="1013728" customFormat="1"/>
    <row r="1013729" customFormat="1"/>
    <row r="1013730" customFormat="1"/>
    <row r="1013731" customFormat="1"/>
    <row r="1013732" customFormat="1"/>
    <row r="1013733" customFormat="1"/>
    <row r="1013734" customFormat="1"/>
    <row r="1013735" customFormat="1"/>
    <row r="1013736" customFormat="1"/>
    <row r="1013737" customFormat="1"/>
    <row r="1013738" customFormat="1"/>
    <row r="1013739" customFormat="1"/>
    <row r="1013740" customFormat="1"/>
    <row r="1013741" customFormat="1"/>
    <row r="1013742" customFormat="1"/>
    <row r="1013743" customFormat="1"/>
    <row r="1013744" customFormat="1"/>
    <row r="1013745" customFormat="1"/>
    <row r="1013746" customFormat="1"/>
    <row r="1013747" customFormat="1"/>
    <row r="1013748" customFormat="1"/>
    <row r="1013749" customFormat="1"/>
    <row r="1013750" customFormat="1"/>
    <row r="1013751" customFormat="1"/>
    <row r="1013752" customFormat="1"/>
    <row r="1013753" customFormat="1"/>
    <row r="1013754" customFormat="1"/>
    <row r="1013755" customFormat="1"/>
    <row r="1013756" customFormat="1"/>
    <row r="1013757" customFormat="1"/>
    <row r="1013758" customFormat="1"/>
    <row r="1013759" customFormat="1"/>
    <row r="1013760" customFormat="1"/>
    <row r="1013761" customFormat="1"/>
    <row r="1013762" customFormat="1"/>
    <row r="1013763" customFormat="1"/>
    <row r="1013764" customFormat="1"/>
    <row r="1013765" customFormat="1"/>
    <row r="1013766" customFormat="1"/>
    <row r="1013767" customFormat="1"/>
    <row r="1013768" customFormat="1"/>
    <row r="1013769" customFormat="1"/>
    <row r="1013770" customFormat="1"/>
    <row r="1013771" customFormat="1"/>
    <row r="1013772" customFormat="1"/>
    <row r="1013773" customFormat="1"/>
    <row r="1013774" customFormat="1"/>
    <row r="1013775" customFormat="1"/>
    <row r="1013776" customFormat="1"/>
    <row r="1013777" customFormat="1"/>
    <row r="1013778" customFormat="1"/>
    <row r="1013779" customFormat="1"/>
    <row r="1013780" customFormat="1"/>
    <row r="1013781" customFormat="1"/>
    <row r="1013782" customFormat="1"/>
    <row r="1013783" customFormat="1"/>
    <row r="1013784" customFormat="1"/>
    <row r="1013785" customFormat="1"/>
    <row r="1013786" customFormat="1"/>
    <row r="1013787" customFormat="1"/>
    <row r="1013788" customFormat="1"/>
    <row r="1013789" customFormat="1"/>
    <row r="1013790" customFormat="1"/>
    <row r="1013791" customFormat="1"/>
    <row r="1013792" customFormat="1"/>
    <row r="1013793" customFormat="1"/>
    <row r="1013794" customFormat="1"/>
    <row r="1013795" customFormat="1"/>
    <row r="1013796" customFormat="1"/>
    <row r="1013797" customFormat="1"/>
    <row r="1013798" customFormat="1"/>
    <row r="1013799" customFormat="1"/>
    <row r="1013800" customFormat="1"/>
    <row r="1013801" customFormat="1"/>
    <row r="1013802" customFormat="1"/>
    <row r="1013803" customFormat="1"/>
    <row r="1013804" customFormat="1"/>
    <row r="1013805" customFormat="1"/>
    <row r="1013806" customFormat="1"/>
    <row r="1013807" customFormat="1"/>
    <row r="1013808" customFormat="1"/>
    <row r="1013809" customFormat="1"/>
    <row r="1013810" customFormat="1"/>
    <row r="1013811" customFormat="1"/>
    <row r="1013812" customFormat="1"/>
    <row r="1013813" customFormat="1"/>
    <row r="1013814" customFormat="1"/>
    <row r="1013815" customFormat="1"/>
    <row r="1013816" customFormat="1"/>
    <row r="1013817" customFormat="1"/>
    <row r="1013818" customFormat="1"/>
    <row r="1013819" customFormat="1"/>
    <row r="1013820" customFormat="1"/>
    <row r="1013821" customFormat="1"/>
    <row r="1013822" customFormat="1"/>
    <row r="1013823" customFormat="1"/>
    <row r="1013824" customFormat="1"/>
    <row r="1013825" customFormat="1"/>
    <row r="1013826" customFormat="1"/>
    <row r="1013827" customFormat="1"/>
    <row r="1013828" customFormat="1"/>
    <row r="1013829" customFormat="1"/>
    <row r="1013830" customFormat="1"/>
    <row r="1013831" customFormat="1"/>
    <row r="1013832" customFormat="1"/>
    <row r="1013833" customFormat="1"/>
    <row r="1013834" customFormat="1"/>
    <row r="1013835" customFormat="1"/>
    <row r="1013836" customFormat="1"/>
    <row r="1013837" customFormat="1"/>
    <row r="1013838" customFormat="1"/>
    <row r="1013839" customFormat="1"/>
    <row r="1013840" customFormat="1"/>
    <row r="1013841" customFormat="1"/>
    <row r="1013842" customFormat="1"/>
    <row r="1013843" customFormat="1"/>
    <row r="1013844" customFormat="1"/>
    <row r="1013845" customFormat="1"/>
    <row r="1013846" customFormat="1"/>
    <row r="1013847" customFormat="1"/>
    <row r="1013848" customFormat="1"/>
    <row r="1013849" customFormat="1"/>
    <row r="1013850" customFormat="1"/>
    <row r="1013851" customFormat="1"/>
    <row r="1013852" customFormat="1"/>
    <row r="1013853" customFormat="1"/>
    <row r="1013854" customFormat="1"/>
    <row r="1013855" customFormat="1"/>
    <row r="1013856" customFormat="1"/>
    <row r="1013857" customFormat="1"/>
    <row r="1013858" customFormat="1"/>
    <row r="1013859" customFormat="1"/>
    <row r="1013860" customFormat="1"/>
    <row r="1013861" customFormat="1"/>
    <row r="1013862" customFormat="1"/>
    <row r="1013863" customFormat="1"/>
    <row r="1013864" customFormat="1"/>
    <row r="1013865" customFormat="1"/>
    <row r="1013866" customFormat="1"/>
    <row r="1013867" customFormat="1"/>
    <row r="1013868" customFormat="1"/>
    <row r="1013869" customFormat="1"/>
    <row r="1013870" customFormat="1"/>
    <row r="1013871" customFormat="1"/>
    <row r="1013872" customFormat="1"/>
    <row r="1013873" customFormat="1"/>
    <row r="1013874" customFormat="1"/>
    <row r="1013875" customFormat="1"/>
    <row r="1013876" customFormat="1"/>
    <row r="1013877" customFormat="1"/>
    <row r="1013878" customFormat="1"/>
    <row r="1013879" customFormat="1"/>
    <row r="1013880" customFormat="1"/>
    <row r="1013881" customFormat="1"/>
    <row r="1013882" customFormat="1"/>
    <row r="1013883" customFormat="1"/>
    <row r="1013884" customFormat="1"/>
    <row r="1013885" customFormat="1"/>
    <row r="1013886" customFormat="1"/>
    <row r="1013887" customFormat="1"/>
    <row r="1013888" customFormat="1"/>
    <row r="1013889" customFormat="1"/>
    <row r="1013890" customFormat="1"/>
    <row r="1013891" customFormat="1"/>
    <row r="1013892" customFormat="1"/>
    <row r="1013893" customFormat="1"/>
    <row r="1013894" customFormat="1"/>
    <row r="1013895" customFormat="1"/>
    <row r="1013896" customFormat="1"/>
    <row r="1013897" customFormat="1"/>
    <row r="1013898" customFormat="1"/>
    <row r="1013899" customFormat="1"/>
    <row r="1013900" customFormat="1"/>
    <row r="1013901" customFormat="1"/>
    <row r="1013902" customFormat="1"/>
    <row r="1013903" customFormat="1"/>
    <row r="1013904" customFormat="1"/>
    <row r="1013905" customFormat="1"/>
    <row r="1013906" customFormat="1"/>
    <row r="1013907" customFormat="1"/>
    <row r="1013908" customFormat="1"/>
    <row r="1013909" customFormat="1"/>
    <row r="1013910" customFormat="1"/>
    <row r="1013911" customFormat="1"/>
    <row r="1013912" customFormat="1"/>
    <row r="1013913" customFormat="1"/>
    <row r="1013914" customFormat="1"/>
    <row r="1013915" customFormat="1"/>
    <row r="1013916" customFormat="1"/>
    <row r="1013917" customFormat="1"/>
    <row r="1013918" customFormat="1"/>
    <row r="1013919" customFormat="1"/>
    <row r="1013920" customFormat="1"/>
    <row r="1013921" customFormat="1"/>
    <row r="1013922" customFormat="1"/>
    <row r="1013923" customFormat="1"/>
    <row r="1013924" customFormat="1"/>
    <row r="1013925" customFormat="1"/>
    <row r="1013926" customFormat="1"/>
    <row r="1013927" customFormat="1"/>
    <row r="1013928" customFormat="1"/>
    <row r="1013929" customFormat="1"/>
    <row r="1013930" customFormat="1"/>
    <row r="1013931" customFormat="1"/>
    <row r="1013932" customFormat="1"/>
    <row r="1013933" customFormat="1"/>
    <row r="1013934" customFormat="1"/>
    <row r="1013935" customFormat="1"/>
    <row r="1013936" customFormat="1"/>
    <row r="1013937" customFormat="1"/>
    <row r="1013938" customFormat="1"/>
    <row r="1013939" customFormat="1"/>
    <row r="1013940" customFormat="1"/>
    <row r="1013941" customFormat="1"/>
    <row r="1013942" customFormat="1"/>
    <row r="1013943" customFormat="1"/>
    <row r="1013944" customFormat="1"/>
    <row r="1013945" customFormat="1"/>
    <row r="1013946" customFormat="1"/>
    <row r="1013947" customFormat="1"/>
    <row r="1013948" customFormat="1"/>
    <row r="1013949" customFormat="1"/>
    <row r="1013950" customFormat="1"/>
    <row r="1013951" customFormat="1"/>
    <row r="1013952" customFormat="1"/>
    <row r="1013953" customFormat="1"/>
    <row r="1013954" customFormat="1"/>
    <row r="1013955" customFormat="1"/>
    <row r="1013956" customFormat="1"/>
    <row r="1013957" customFormat="1"/>
    <row r="1013958" customFormat="1"/>
    <row r="1013959" customFormat="1"/>
    <row r="1013960" customFormat="1"/>
    <row r="1013961" customFormat="1"/>
    <row r="1013962" customFormat="1"/>
    <row r="1013963" customFormat="1"/>
    <row r="1013964" customFormat="1"/>
    <row r="1013965" customFormat="1"/>
    <row r="1013966" customFormat="1"/>
    <row r="1013967" customFormat="1"/>
    <row r="1013968" customFormat="1"/>
    <row r="1013969" customFormat="1"/>
    <row r="1013970" customFormat="1"/>
    <row r="1013971" customFormat="1"/>
    <row r="1013972" customFormat="1"/>
    <row r="1013973" customFormat="1"/>
    <row r="1013974" customFormat="1"/>
    <row r="1013975" customFormat="1"/>
    <row r="1013976" customFormat="1"/>
    <row r="1013977" customFormat="1"/>
    <row r="1013978" customFormat="1"/>
    <row r="1013979" customFormat="1"/>
    <row r="1013980" customFormat="1"/>
    <row r="1013981" customFormat="1"/>
    <row r="1013982" customFormat="1"/>
    <row r="1013983" customFormat="1"/>
    <row r="1013984" customFormat="1"/>
    <row r="1013985" customFormat="1"/>
    <row r="1013986" customFormat="1"/>
    <row r="1013987" customFormat="1"/>
    <row r="1013988" customFormat="1"/>
    <row r="1013989" customFormat="1"/>
    <row r="1013990" customFormat="1"/>
    <row r="1013991" customFormat="1"/>
    <row r="1013992" customFormat="1"/>
    <row r="1013993" customFormat="1"/>
    <row r="1013994" customFormat="1"/>
    <row r="1013995" customFormat="1"/>
    <row r="1013996" customFormat="1"/>
    <row r="1013997" customFormat="1"/>
    <row r="1013998" customFormat="1"/>
    <row r="1013999" customFormat="1"/>
    <row r="1014000" customFormat="1"/>
    <row r="1014001" customFormat="1"/>
    <row r="1014002" customFormat="1"/>
    <row r="1014003" customFormat="1"/>
    <row r="1014004" customFormat="1"/>
    <row r="1014005" customFormat="1"/>
    <row r="1014006" customFormat="1"/>
    <row r="1014007" customFormat="1"/>
    <row r="1014008" customFormat="1"/>
    <row r="1014009" customFormat="1"/>
    <row r="1014010" customFormat="1"/>
    <row r="1014011" customFormat="1"/>
    <row r="1014012" customFormat="1"/>
    <row r="1014013" customFormat="1"/>
    <row r="1014014" customFormat="1"/>
    <row r="1014015" customFormat="1"/>
    <row r="1014016" customFormat="1"/>
    <row r="1014017" customFormat="1"/>
    <row r="1014018" customFormat="1"/>
    <row r="1014019" customFormat="1"/>
    <row r="1014020" customFormat="1"/>
    <row r="1014021" customFormat="1"/>
    <row r="1014022" customFormat="1"/>
    <row r="1014023" customFormat="1"/>
    <row r="1014024" customFormat="1"/>
    <row r="1014025" customFormat="1"/>
    <row r="1014026" customFormat="1"/>
    <row r="1014027" customFormat="1"/>
    <row r="1014028" customFormat="1"/>
    <row r="1014029" customFormat="1"/>
    <row r="1014030" customFormat="1"/>
    <row r="1014031" customFormat="1"/>
    <row r="1014032" customFormat="1"/>
    <row r="1014033" customFormat="1"/>
    <row r="1014034" customFormat="1"/>
    <row r="1014035" customFormat="1"/>
    <row r="1014036" customFormat="1"/>
    <row r="1014037" customFormat="1"/>
    <row r="1014038" customFormat="1"/>
    <row r="1014039" customFormat="1"/>
    <row r="1014040" customFormat="1"/>
    <row r="1014041" customFormat="1"/>
    <row r="1014042" customFormat="1"/>
    <row r="1014043" customFormat="1"/>
    <row r="1014044" customFormat="1"/>
    <row r="1014045" customFormat="1"/>
    <row r="1014046" customFormat="1"/>
    <row r="1014047" customFormat="1"/>
    <row r="1014048" customFormat="1"/>
    <row r="1014049" customFormat="1"/>
    <row r="1014050" customFormat="1"/>
    <row r="1014051" customFormat="1"/>
    <row r="1014052" customFormat="1"/>
    <row r="1014053" customFormat="1"/>
    <row r="1014054" customFormat="1"/>
    <row r="1014055" customFormat="1"/>
    <row r="1014056" customFormat="1"/>
    <row r="1014057" customFormat="1"/>
    <row r="1014058" customFormat="1"/>
    <row r="1014059" customFormat="1"/>
    <row r="1014060" customFormat="1"/>
    <row r="1014061" customFormat="1"/>
    <row r="1014062" customFormat="1"/>
    <row r="1014063" customFormat="1"/>
    <row r="1014064" customFormat="1"/>
    <row r="1014065" customFormat="1"/>
    <row r="1014066" customFormat="1"/>
    <row r="1014067" customFormat="1"/>
    <row r="1014068" customFormat="1"/>
    <row r="1014069" customFormat="1"/>
    <row r="1014070" customFormat="1"/>
    <row r="1014071" customFormat="1"/>
    <row r="1014072" customFormat="1"/>
    <row r="1014073" customFormat="1"/>
    <row r="1014074" customFormat="1"/>
    <row r="1014075" customFormat="1"/>
    <row r="1014076" customFormat="1"/>
    <row r="1014077" customFormat="1"/>
    <row r="1014078" customFormat="1"/>
    <row r="1014079" customFormat="1"/>
    <row r="1014080" customFormat="1"/>
    <row r="1014081" customFormat="1"/>
    <row r="1014082" customFormat="1"/>
    <row r="1014083" customFormat="1"/>
    <row r="1014084" customFormat="1"/>
    <row r="1014085" customFormat="1"/>
    <row r="1014086" customFormat="1"/>
    <row r="1014087" customFormat="1"/>
    <row r="1014088" customFormat="1"/>
    <row r="1014089" customFormat="1"/>
    <row r="1014090" customFormat="1"/>
    <row r="1014091" customFormat="1"/>
    <row r="1014092" customFormat="1"/>
    <row r="1014093" customFormat="1"/>
    <row r="1014094" customFormat="1"/>
    <row r="1014095" customFormat="1"/>
    <row r="1014096" customFormat="1"/>
    <row r="1014097" customFormat="1"/>
    <row r="1014098" customFormat="1"/>
    <row r="1014099" customFormat="1"/>
    <row r="1014100" customFormat="1"/>
    <row r="1014101" customFormat="1"/>
    <row r="1014102" customFormat="1"/>
    <row r="1014103" customFormat="1"/>
    <row r="1014104" customFormat="1"/>
    <row r="1014105" customFormat="1"/>
    <row r="1014106" customFormat="1"/>
    <row r="1014107" customFormat="1"/>
    <row r="1014108" customFormat="1"/>
    <row r="1014109" customFormat="1"/>
    <row r="1014110" customFormat="1"/>
    <row r="1014111" customFormat="1"/>
    <row r="1014112" customFormat="1"/>
    <row r="1014113" customFormat="1"/>
    <row r="1014114" customFormat="1"/>
    <row r="1014115" customFormat="1"/>
    <row r="1014116" customFormat="1"/>
    <row r="1014117" customFormat="1"/>
    <row r="1014118" customFormat="1"/>
    <row r="1014119" customFormat="1"/>
    <row r="1014120" customFormat="1"/>
    <row r="1014121" customFormat="1"/>
    <row r="1014122" customFormat="1"/>
    <row r="1014123" customFormat="1"/>
    <row r="1014124" customFormat="1"/>
    <row r="1014125" customFormat="1"/>
    <row r="1014126" customFormat="1"/>
    <row r="1014127" customFormat="1"/>
    <row r="1014128" customFormat="1"/>
    <row r="1014129" customFormat="1"/>
    <row r="1014130" customFormat="1"/>
    <row r="1014131" customFormat="1"/>
    <row r="1014132" customFormat="1"/>
    <row r="1014133" customFormat="1"/>
    <row r="1014134" customFormat="1"/>
    <row r="1014135" customFormat="1"/>
    <row r="1014136" customFormat="1"/>
    <row r="1014137" customFormat="1"/>
    <row r="1014138" customFormat="1"/>
    <row r="1014139" customFormat="1"/>
    <row r="1014140" customFormat="1"/>
    <row r="1014141" customFormat="1"/>
    <row r="1014142" customFormat="1"/>
    <row r="1014143" customFormat="1"/>
    <row r="1014144" customFormat="1"/>
    <row r="1014145" customFormat="1"/>
    <row r="1014146" customFormat="1"/>
    <row r="1014147" customFormat="1"/>
    <row r="1014148" customFormat="1"/>
    <row r="1014149" customFormat="1"/>
    <row r="1014150" customFormat="1"/>
    <row r="1014151" customFormat="1"/>
    <row r="1014152" customFormat="1"/>
    <row r="1014153" customFormat="1"/>
    <row r="1014154" customFormat="1"/>
    <row r="1014155" customFormat="1"/>
    <row r="1014156" customFormat="1"/>
    <row r="1014157" customFormat="1"/>
    <row r="1014158" customFormat="1"/>
    <row r="1014159" customFormat="1"/>
    <row r="1014160" customFormat="1"/>
    <row r="1014161" customFormat="1"/>
    <row r="1014162" customFormat="1"/>
    <row r="1014163" customFormat="1"/>
    <row r="1014164" customFormat="1"/>
    <row r="1014165" customFormat="1"/>
    <row r="1014166" customFormat="1"/>
    <row r="1014167" customFormat="1"/>
    <row r="1014168" customFormat="1"/>
    <row r="1014169" customFormat="1"/>
    <row r="1014170" customFormat="1"/>
    <row r="1014171" customFormat="1"/>
    <row r="1014172" customFormat="1"/>
    <row r="1014173" customFormat="1"/>
    <row r="1014174" customFormat="1"/>
    <row r="1014175" customFormat="1"/>
    <row r="1014176" customFormat="1"/>
    <row r="1014177" customFormat="1"/>
    <row r="1014178" customFormat="1"/>
    <row r="1014179" customFormat="1"/>
    <row r="1014180" customFormat="1"/>
    <row r="1014181" customFormat="1"/>
    <row r="1014182" customFormat="1"/>
    <row r="1014183" customFormat="1"/>
    <row r="1014184" customFormat="1"/>
    <row r="1014185" customFormat="1"/>
    <row r="1014186" customFormat="1"/>
    <row r="1014187" customFormat="1"/>
    <row r="1014188" customFormat="1"/>
    <row r="1014189" customFormat="1"/>
    <row r="1014190" customFormat="1"/>
    <row r="1014191" customFormat="1"/>
    <row r="1014192" customFormat="1"/>
    <row r="1014193" customFormat="1"/>
    <row r="1014194" customFormat="1"/>
    <row r="1014195" customFormat="1"/>
    <row r="1014196" customFormat="1"/>
    <row r="1014197" customFormat="1"/>
    <row r="1014198" customFormat="1"/>
    <row r="1014199" customFormat="1"/>
    <row r="1014200" customFormat="1"/>
    <row r="1014201" customFormat="1"/>
    <row r="1014202" customFormat="1"/>
    <row r="1014203" customFormat="1"/>
    <row r="1014204" customFormat="1"/>
    <row r="1014205" customFormat="1"/>
    <row r="1014206" customFormat="1"/>
    <row r="1014207" customFormat="1"/>
    <row r="1014208" customFormat="1"/>
    <row r="1014209" customFormat="1"/>
    <row r="1014210" customFormat="1"/>
    <row r="1014211" customFormat="1"/>
    <row r="1014212" customFormat="1"/>
    <row r="1014213" customFormat="1"/>
    <row r="1014214" customFormat="1"/>
    <row r="1014215" customFormat="1"/>
    <row r="1014216" customFormat="1"/>
    <row r="1014217" customFormat="1"/>
    <row r="1014218" customFormat="1"/>
    <row r="1014219" customFormat="1"/>
    <row r="1014220" customFormat="1"/>
    <row r="1014221" customFormat="1"/>
    <row r="1014222" customFormat="1"/>
    <row r="1014223" customFormat="1"/>
    <row r="1014224" customFormat="1"/>
    <row r="1014225" customFormat="1"/>
    <row r="1014226" customFormat="1"/>
    <row r="1014227" customFormat="1"/>
    <row r="1014228" customFormat="1"/>
    <row r="1014229" customFormat="1"/>
    <row r="1014230" customFormat="1"/>
    <row r="1014231" customFormat="1"/>
    <row r="1014232" customFormat="1"/>
    <row r="1014233" customFormat="1"/>
    <row r="1014234" customFormat="1"/>
    <row r="1014235" customFormat="1"/>
    <row r="1014236" customFormat="1"/>
    <row r="1014237" customFormat="1"/>
    <row r="1014238" customFormat="1"/>
    <row r="1014239" customFormat="1"/>
    <row r="1014240" customFormat="1"/>
    <row r="1014241" customFormat="1"/>
    <row r="1014242" customFormat="1"/>
    <row r="1014243" customFormat="1"/>
    <row r="1014244" customFormat="1"/>
    <row r="1014245" customFormat="1"/>
    <row r="1014246" customFormat="1"/>
    <row r="1014247" customFormat="1"/>
    <row r="1014248" customFormat="1"/>
    <row r="1014249" customFormat="1"/>
    <row r="1014250" customFormat="1"/>
    <row r="1014251" customFormat="1"/>
    <row r="1014252" customFormat="1"/>
    <row r="1014253" customFormat="1"/>
    <row r="1014254" customFormat="1"/>
    <row r="1014255" customFormat="1"/>
    <row r="1014256" customFormat="1"/>
    <row r="1014257" customFormat="1"/>
    <row r="1014258" customFormat="1"/>
    <row r="1014259" customFormat="1"/>
    <row r="1014260" customFormat="1"/>
    <row r="1014261" customFormat="1"/>
    <row r="1014262" customFormat="1"/>
    <row r="1014263" customFormat="1"/>
    <row r="1014264" customFormat="1"/>
    <row r="1014265" customFormat="1"/>
    <row r="1014266" customFormat="1"/>
    <row r="1014267" customFormat="1"/>
    <row r="1014268" customFormat="1"/>
    <row r="1014269" customFormat="1"/>
    <row r="1014270" customFormat="1"/>
    <row r="1014271" customFormat="1"/>
    <row r="1014272" customFormat="1"/>
    <row r="1014273" customFormat="1"/>
    <row r="1014274" customFormat="1"/>
    <row r="1014275" customFormat="1"/>
    <row r="1014276" customFormat="1"/>
    <row r="1014277" customFormat="1"/>
    <row r="1014278" customFormat="1"/>
    <row r="1014279" customFormat="1"/>
    <row r="1014280" customFormat="1"/>
    <row r="1014281" customFormat="1"/>
    <row r="1014282" customFormat="1"/>
    <row r="1014283" customFormat="1"/>
    <row r="1014284" customFormat="1"/>
    <row r="1014285" customFormat="1"/>
    <row r="1014286" customFormat="1"/>
    <row r="1014287" customFormat="1"/>
    <row r="1014288" customFormat="1"/>
    <row r="1014289" customFormat="1"/>
    <row r="1014290" customFormat="1"/>
    <row r="1014291" customFormat="1"/>
    <row r="1014292" customFormat="1"/>
    <row r="1014293" customFormat="1"/>
    <row r="1014294" customFormat="1"/>
    <row r="1014295" customFormat="1"/>
    <row r="1014296" customFormat="1"/>
    <row r="1014297" customFormat="1"/>
    <row r="1014298" customFormat="1"/>
    <row r="1014299" customFormat="1"/>
    <row r="1014300" customFormat="1"/>
    <row r="1014301" customFormat="1"/>
    <row r="1014302" customFormat="1"/>
    <row r="1014303" customFormat="1"/>
    <row r="1014304" customFormat="1"/>
    <row r="1014305" customFormat="1"/>
    <row r="1014306" customFormat="1"/>
    <row r="1014307" customFormat="1"/>
    <row r="1014308" customFormat="1"/>
    <row r="1014309" customFormat="1"/>
    <row r="1014310" customFormat="1"/>
    <row r="1014311" customFormat="1"/>
    <row r="1014312" customFormat="1"/>
    <row r="1014313" customFormat="1"/>
    <row r="1014314" customFormat="1"/>
    <row r="1014315" customFormat="1"/>
    <row r="1014316" customFormat="1"/>
    <row r="1014317" customFormat="1"/>
    <row r="1014318" customFormat="1"/>
    <row r="1014319" customFormat="1"/>
    <row r="1014320" customFormat="1"/>
    <row r="1014321" customFormat="1"/>
    <row r="1014322" customFormat="1"/>
    <row r="1014323" customFormat="1"/>
    <row r="1014324" customFormat="1"/>
    <row r="1014325" customFormat="1"/>
    <row r="1014326" customFormat="1"/>
    <row r="1014327" customFormat="1"/>
    <row r="1014328" customFormat="1"/>
    <row r="1014329" customFormat="1"/>
    <row r="1014330" customFormat="1"/>
    <row r="1014331" customFormat="1"/>
    <row r="1014332" customFormat="1"/>
    <row r="1014333" customFormat="1"/>
    <row r="1014334" customFormat="1"/>
    <row r="1014335" customFormat="1"/>
    <row r="1014336" customFormat="1"/>
    <row r="1014337" customFormat="1"/>
    <row r="1014338" customFormat="1"/>
    <row r="1014339" customFormat="1"/>
    <row r="1014340" customFormat="1"/>
    <row r="1014341" customFormat="1"/>
    <row r="1014342" customFormat="1"/>
    <row r="1014343" customFormat="1"/>
    <row r="1014344" customFormat="1"/>
    <row r="1014345" customFormat="1"/>
    <row r="1014346" customFormat="1"/>
    <row r="1014347" customFormat="1"/>
    <row r="1014348" customFormat="1"/>
    <row r="1014349" customFormat="1"/>
    <row r="1014350" customFormat="1"/>
    <row r="1014351" customFormat="1"/>
    <row r="1014352" customFormat="1"/>
    <row r="1014353" customFormat="1"/>
    <row r="1014354" customFormat="1"/>
    <row r="1014355" customFormat="1"/>
    <row r="1014356" customFormat="1"/>
    <row r="1014357" customFormat="1"/>
    <row r="1014358" customFormat="1"/>
    <row r="1014359" customFormat="1"/>
    <row r="1014360" customFormat="1"/>
    <row r="1014361" customFormat="1"/>
    <row r="1014362" customFormat="1"/>
    <row r="1014363" customFormat="1"/>
    <row r="1014364" customFormat="1"/>
    <row r="1014365" customFormat="1"/>
    <row r="1014366" customFormat="1"/>
    <row r="1014367" customFormat="1"/>
    <row r="1014368" customFormat="1"/>
    <row r="1014369" customFormat="1"/>
    <row r="1014370" customFormat="1"/>
    <row r="1014371" customFormat="1"/>
    <row r="1014372" customFormat="1"/>
    <row r="1014373" customFormat="1"/>
    <row r="1014374" customFormat="1"/>
    <row r="1014375" customFormat="1"/>
    <row r="1014376" customFormat="1"/>
    <row r="1014377" customFormat="1"/>
    <row r="1014378" customFormat="1"/>
    <row r="1014379" customFormat="1"/>
    <row r="1014380" customFormat="1"/>
    <row r="1014381" customFormat="1"/>
    <row r="1014382" customFormat="1"/>
    <row r="1014383" customFormat="1"/>
    <row r="1014384" customFormat="1"/>
    <row r="1014385" customFormat="1"/>
    <row r="1014386" customFormat="1"/>
    <row r="1014387" customFormat="1"/>
    <row r="1014388" customFormat="1"/>
    <row r="1014389" customFormat="1"/>
    <row r="1014390" customFormat="1"/>
    <row r="1014391" customFormat="1"/>
    <row r="1014392" customFormat="1"/>
    <row r="1014393" customFormat="1"/>
    <row r="1014394" customFormat="1"/>
    <row r="1014395" customFormat="1"/>
    <row r="1014396" customFormat="1"/>
    <row r="1014397" customFormat="1"/>
    <row r="1014398" customFormat="1"/>
    <row r="1014399" customFormat="1"/>
    <row r="1014400" customFormat="1"/>
    <row r="1014401" customFormat="1"/>
    <row r="1014402" customFormat="1"/>
    <row r="1014403" customFormat="1"/>
    <row r="1014404" customFormat="1"/>
    <row r="1014405" customFormat="1"/>
    <row r="1014406" customFormat="1"/>
    <row r="1014407" customFormat="1"/>
    <row r="1014408" customFormat="1"/>
    <row r="1014409" customFormat="1"/>
    <row r="1014410" customFormat="1"/>
    <row r="1014411" customFormat="1"/>
    <row r="1014412" customFormat="1"/>
    <row r="1014413" customFormat="1"/>
    <row r="1014414" customFormat="1"/>
    <row r="1014415" customFormat="1"/>
    <row r="1014416" customFormat="1"/>
    <row r="1014417" customFormat="1"/>
    <row r="1014418" customFormat="1"/>
    <row r="1014419" customFormat="1"/>
    <row r="1014420" customFormat="1"/>
    <row r="1014421" customFormat="1"/>
    <row r="1014422" customFormat="1"/>
    <row r="1014423" customFormat="1"/>
    <row r="1014424" customFormat="1"/>
    <row r="1014425" customFormat="1"/>
    <row r="1014426" customFormat="1"/>
    <row r="1014427" customFormat="1"/>
    <row r="1014428" customFormat="1"/>
    <row r="1014429" customFormat="1"/>
    <row r="1014430" customFormat="1"/>
    <row r="1014431" customFormat="1"/>
    <row r="1014432" customFormat="1"/>
    <row r="1014433" customFormat="1"/>
    <row r="1014434" customFormat="1"/>
    <row r="1014435" customFormat="1"/>
    <row r="1014436" customFormat="1"/>
    <row r="1014437" customFormat="1"/>
    <row r="1014438" customFormat="1"/>
    <row r="1014439" customFormat="1"/>
    <row r="1014440" customFormat="1"/>
    <row r="1014441" customFormat="1"/>
    <row r="1014442" customFormat="1"/>
    <row r="1014443" customFormat="1"/>
    <row r="1014444" customFormat="1"/>
    <row r="1014445" customFormat="1"/>
    <row r="1014446" customFormat="1"/>
    <row r="1014447" customFormat="1"/>
    <row r="1014448" customFormat="1"/>
    <row r="1014449" customFormat="1"/>
    <row r="1014450" customFormat="1"/>
    <row r="1014451" customFormat="1"/>
    <row r="1014452" customFormat="1"/>
    <row r="1014453" customFormat="1"/>
    <row r="1014454" customFormat="1"/>
    <row r="1014455" customFormat="1"/>
    <row r="1014456" customFormat="1"/>
    <row r="1014457" customFormat="1"/>
    <row r="1014458" customFormat="1"/>
    <row r="1014459" customFormat="1"/>
    <row r="1014460" customFormat="1"/>
    <row r="1014461" customFormat="1"/>
    <row r="1014462" customFormat="1"/>
    <row r="1014463" customFormat="1"/>
    <row r="1014464" customFormat="1"/>
    <row r="1014465" customFormat="1"/>
    <row r="1014466" customFormat="1"/>
    <row r="1014467" customFormat="1"/>
    <row r="1014468" customFormat="1"/>
    <row r="1014469" customFormat="1"/>
    <row r="1014470" customFormat="1"/>
    <row r="1014471" customFormat="1"/>
    <row r="1014472" customFormat="1"/>
    <row r="1014473" customFormat="1"/>
    <row r="1014474" customFormat="1"/>
    <row r="1014475" customFormat="1"/>
    <row r="1014476" customFormat="1"/>
    <row r="1014477" customFormat="1"/>
    <row r="1014478" customFormat="1"/>
    <row r="1014479" customFormat="1"/>
    <row r="1014480" customFormat="1"/>
    <row r="1014481" customFormat="1"/>
    <row r="1014482" customFormat="1"/>
    <row r="1014483" customFormat="1"/>
    <row r="1014484" customFormat="1"/>
    <row r="1014485" customFormat="1"/>
    <row r="1014486" customFormat="1"/>
    <row r="1014487" customFormat="1"/>
    <row r="1014488" customFormat="1"/>
    <row r="1014489" customFormat="1"/>
    <row r="1014490" customFormat="1"/>
    <row r="1014491" customFormat="1"/>
    <row r="1014492" customFormat="1"/>
    <row r="1014493" customFormat="1"/>
    <row r="1014494" customFormat="1"/>
    <row r="1014495" customFormat="1"/>
    <row r="1014496" customFormat="1"/>
    <row r="1014497" customFormat="1"/>
    <row r="1014498" customFormat="1"/>
    <row r="1014499" customFormat="1"/>
    <row r="1014500" customFormat="1"/>
    <row r="1014501" customFormat="1"/>
    <row r="1014502" customFormat="1"/>
    <row r="1014503" customFormat="1"/>
    <row r="1014504" customFormat="1"/>
    <row r="1014505" customFormat="1"/>
    <row r="1014506" customFormat="1"/>
    <row r="1014507" customFormat="1"/>
    <row r="1014508" customFormat="1"/>
    <row r="1014509" customFormat="1"/>
    <row r="1014510" customFormat="1"/>
    <row r="1014511" customFormat="1"/>
    <row r="1014512" customFormat="1"/>
    <row r="1014513" customFormat="1"/>
    <row r="1014514" customFormat="1"/>
    <row r="1014515" customFormat="1"/>
    <row r="1014516" customFormat="1"/>
    <row r="1014517" customFormat="1"/>
    <row r="1014518" customFormat="1"/>
    <row r="1014519" customFormat="1"/>
    <row r="1014520" customFormat="1"/>
    <row r="1014521" customFormat="1"/>
    <row r="1014522" customFormat="1"/>
    <row r="1014523" customFormat="1"/>
    <row r="1014524" customFormat="1"/>
    <row r="1014525" customFormat="1"/>
    <row r="1014526" customFormat="1"/>
    <row r="1014527" customFormat="1"/>
    <row r="1014528" customFormat="1"/>
    <row r="1014529" customFormat="1"/>
    <row r="1014530" customFormat="1"/>
    <row r="1014531" customFormat="1"/>
    <row r="1014532" customFormat="1"/>
    <row r="1014533" customFormat="1"/>
    <row r="1014534" customFormat="1"/>
    <row r="1014535" customFormat="1"/>
    <row r="1014536" customFormat="1"/>
    <row r="1014537" customFormat="1"/>
    <row r="1014538" customFormat="1"/>
    <row r="1014539" customFormat="1"/>
    <row r="1014540" customFormat="1"/>
    <row r="1014541" customFormat="1"/>
    <row r="1014542" customFormat="1"/>
    <row r="1014543" customFormat="1"/>
    <row r="1014544" customFormat="1"/>
    <row r="1014545" customFormat="1"/>
    <row r="1014546" customFormat="1"/>
    <row r="1014547" customFormat="1"/>
    <row r="1014548" customFormat="1"/>
    <row r="1014549" customFormat="1"/>
    <row r="1014550" customFormat="1"/>
    <row r="1014551" customFormat="1"/>
    <row r="1014552" customFormat="1"/>
    <row r="1014553" customFormat="1"/>
    <row r="1014554" customFormat="1"/>
    <row r="1014555" customFormat="1"/>
    <row r="1014556" customFormat="1"/>
    <row r="1014557" customFormat="1"/>
    <row r="1014558" customFormat="1"/>
    <row r="1014559" customFormat="1"/>
    <row r="1014560" customFormat="1"/>
    <row r="1014561" customFormat="1"/>
    <row r="1014562" customFormat="1"/>
    <row r="1014563" customFormat="1"/>
    <row r="1014564" customFormat="1"/>
    <row r="1014565" customFormat="1"/>
    <row r="1014566" customFormat="1"/>
    <row r="1014567" customFormat="1"/>
    <row r="1014568" customFormat="1"/>
    <row r="1014569" customFormat="1"/>
    <row r="1014570" customFormat="1"/>
    <row r="1014571" customFormat="1"/>
    <row r="1014572" customFormat="1"/>
    <row r="1014573" customFormat="1"/>
    <row r="1014574" customFormat="1"/>
    <row r="1014575" customFormat="1"/>
    <row r="1014576" customFormat="1"/>
    <row r="1014577" customFormat="1"/>
    <row r="1014578" customFormat="1"/>
    <row r="1014579" customFormat="1"/>
    <row r="1014580" customFormat="1"/>
    <row r="1014581" customFormat="1"/>
    <row r="1014582" customFormat="1"/>
    <row r="1014583" customFormat="1"/>
    <row r="1014584" customFormat="1"/>
    <row r="1014585" customFormat="1"/>
    <row r="1014586" customFormat="1"/>
    <row r="1014587" customFormat="1"/>
    <row r="1014588" customFormat="1"/>
    <row r="1014589" customFormat="1"/>
    <row r="1014590" customFormat="1"/>
    <row r="1014591" customFormat="1"/>
    <row r="1014592" customFormat="1"/>
    <row r="1014593" customFormat="1"/>
    <row r="1014594" customFormat="1"/>
    <row r="1014595" customFormat="1"/>
    <row r="1014596" customFormat="1"/>
    <row r="1014597" customFormat="1"/>
    <row r="1014598" customFormat="1"/>
    <row r="1014599" customFormat="1"/>
    <row r="1014600" customFormat="1"/>
    <row r="1014601" customFormat="1"/>
    <row r="1014602" customFormat="1"/>
    <row r="1014603" customFormat="1"/>
    <row r="1014604" customFormat="1"/>
    <row r="1014605" customFormat="1"/>
    <row r="1014606" customFormat="1"/>
    <row r="1014607" customFormat="1"/>
    <row r="1014608" customFormat="1"/>
    <row r="1014609" customFormat="1"/>
    <row r="1014610" customFormat="1"/>
    <row r="1014611" customFormat="1"/>
    <row r="1014612" customFormat="1"/>
    <row r="1014613" customFormat="1"/>
    <row r="1014614" customFormat="1"/>
    <row r="1014615" customFormat="1"/>
    <row r="1014616" customFormat="1"/>
    <row r="1014617" customFormat="1"/>
    <row r="1014618" customFormat="1"/>
    <row r="1014619" customFormat="1"/>
    <row r="1014620" customFormat="1"/>
    <row r="1014621" customFormat="1"/>
    <row r="1014622" customFormat="1"/>
    <row r="1014623" customFormat="1"/>
    <row r="1014624" customFormat="1"/>
    <row r="1014625" customFormat="1"/>
    <row r="1014626" customFormat="1"/>
    <row r="1014627" customFormat="1"/>
    <row r="1014628" customFormat="1"/>
    <row r="1014629" customFormat="1"/>
    <row r="1014630" customFormat="1"/>
    <row r="1014631" customFormat="1"/>
    <row r="1014632" customFormat="1"/>
    <row r="1014633" customFormat="1"/>
    <row r="1014634" customFormat="1"/>
    <row r="1014635" customFormat="1"/>
    <row r="1014636" customFormat="1"/>
    <row r="1014637" customFormat="1"/>
    <row r="1014638" customFormat="1"/>
    <row r="1014639" customFormat="1"/>
    <row r="1014640" customFormat="1"/>
    <row r="1014641" customFormat="1"/>
    <row r="1014642" customFormat="1"/>
    <row r="1014643" customFormat="1"/>
    <row r="1014644" customFormat="1"/>
    <row r="1014645" customFormat="1"/>
    <row r="1014646" customFormat="1"/>
    <row r="1014647" customFormat="1"/>
    <row r="1014648" customFormat="1"/>
    <row r="1014649" customFormat="1"/>
    <row r="1014650" customFormat="1"/>
    <row r="1014651" customFormat="1"/>
    <row r="1014652" customFormat="1"/>
    <row r="1014653" customFormat="1"/>
    <row r="1014654" customFormat="1"/>
    <row r="1014655" customFormat="1"/>
    <row r="1014656" customFormat="1"/>
    <row r="1014657" customFormat="1"/>
    <row r="1014658" customFormat="1"/>
    <row r="1014659" customFormat="1"/>
    <row r="1014660" customFormat="1"/>
    <row r="1014661" customFormat="1"/>
    <row r="1014662" customFormat="1"/>
    <row r="1014663" customFormat="1"/>
    <row r="1014664" customFormat="1"/>
    <row r="1014665" customFormat="1"/>
    <row r="1014666" customFormat="1"/>
    <row r="1014667" customFormat="1"/>
    <row r="1014668" customFormat="1"/>
    <row r="1014669" customFormat="1"/>
    <row r="1014670" customFormat="1"/>
    <row r="1014671" customFormat="1"/>
    <row r="1014672" customFormat="1"/>
    <row r="1014673" customFormat="1"/>
    <row r="1014674" customFormat="1"/>
    <row r="1014675" customFormat="1"/>
    <row r="1014676" customFormat="1"/>
    <row r="1014677" customFormat="1"/>
    <row r="1014678" customFormat="1"/>
    <row r="1014679" customFormat="1"/>
    <row r="1014680" customFormat="1"/>
    <row r="1014681" customFormat="1"/>
    <row r="1014682" customFormat="1"/>
    <row r="1014683" customFormat="1"/>
    <row r="1014684" customFormat="1"/>
    <row r="1014685" customFormat="1"/>
    <row r="1014686" customFormat="1"/>
    <row r="1014687" customFormat="1"/>
    <row r="1014688" customFormat="1"/>
    <row r="1014689" customFormat="1"/>
    <row r="1014690" customFormat="1"/>
    <row r="1014691" customFormat="1"/>
    <row r="1014692" customFormat="1"/>
    <row r="1014693" customFormat="1"/>
    <row r="1014694" customFormat="1"/>
    <row r="1014695" customFormat="1"/>
    <row r="1014696" customFormat="1"/>
    <row r="1014697" customFormat="1"/>
    <row r="1014698" customFormat="1"/>
    <row r="1014699" customFormat="1"/>
    <row r="1014700" customFormat="1"/>
    <row r="1014701" customFormat="1"/>
    <row r="1014702" customFormat="1"/>
    <row r="1014703" customFormat="1"/>
    <row r="1014704" customFormat="1"/>
    <row r="1014705" customFormat="1"/>
    <row r="1014706" customFormat="1"/>
    <row r="1014707" customFormat="1"/>
    <row r="1014708" customFormat="1"/>
    <row r="1014709" customFormat="1"/>
    <row r="1014710" customFormat="1"/>
    <row r="1014711" customFormat="1"/>
    <row r="1014712" customFormat="1"/>
    <row r="1014713" customFormat="1"/>
    <row r="1014714" customFormat="1"/>
    <row r="1014715" customFormat="1"/>
    <row r="1014716" customFormat="1"/>
    <row r="1014717" customFormat="1"/>
    <row r="1014718" customFormat="1"/>
    <row r="1014719" customFormat="1"/>
    <row r="1014720" customFormat="1"/>
    <row r="1014721" customFormat="1"/>
    <row r="1014722" customFormat="1"/>
    <row r="1014723" customFormat="1"/>
    <row r="1014724" customFormat="1"/>
    <row r="1014725" customFormat="1"/>
    <row r="1014726" customFormat="1"/>
    <row r="1014727" customFormat="1"/>
    <row r="1014728" customFormat="1"/>
    <row r="1014729" customFormat="1"/>
    <row r="1014730" customFormat="1"/>
    <row r="1014731" customFormat="1"/>
    <row r="1014732" customFormat="1"/>
    <row r="1014733" customFormat="1"/>
    <row r="1014734" customFormat="1"/>
    <row r="1014735" customFormat="1"/>
    <row r="1014736" customFormat="1"/>
    <row r="1014737" customFormat="1"/>
    <row r="1014738" customFormat="1"/>
    <row r="1014739" customFormat="1"/>
    <row r="1014740" customFormat="1"/>
    <row r="1014741" customFormat="1"/>
    <row r="1014742" customFormat="1"/>
    <row r="1014743" customFormat="1"/>
    <row r="1014744" customFormat="1"/>
    <row r="1014745" customFormat="1"/>
    <row r="1014746" customFormat="1"/>
    <row r="1014747" customFormat="1"/>
    <row r="1014748" customFormat="1"/>
    <row r="1014749" customFormat="1"/>
    <row r="1014750" customFormat="1"/>
    <row r="1014751" customFormat="1"/>
    <row r="1014752" customFormat="1"/>
    <row r="1014753" customFormat="1"/>
    <row r="1014754" customFormat="1"/>
    <row r="1014755" customFormat="1"/>
    <row r="1014756" customFormat="1"/>
    <row r="1014757" customFormat="1"/>
    <row r="1014758" customFormat="1"/>
    <row r="1014759" customFormat="1"/>
    <row r="1014760" customFormat="1"/>
    <row r="1014761" customFormat="1"/>
    <row r="1014762" customFormat="1"/>
    <row r="1014763" customFormat="1"/>
    <row r="1014764" customFormat="1"/>
    <row r="1014765" customFormat="1"/>
    <row r="1014766" customFormat="1"/>
    <row r="1014767" customFormat="1"/>
    <row r="1014768" customFormat="1"/>
    <row r="1014769" customFormat="1"/>
    <row r="1014770" customFormat="1"/>
    <row r="1014771" customFormat="1"/>
    <row r="1014772" customFormat="1"/>
    <row r="1014773" customFormat="1"/>
    <row r="1014774" customFormat="1"/>
    <row r="1014775" customFormat="1"/>
    <row r="1014776" customFormat="1"/>
    <row r="1014777" customFormat="1"/>
    <row r="1014778" customFormat="1"/>
    <row r="1014779" customFormat="1"/>
    <row r="1014780" customFormat="1"/>
    <row r="1014781" customFormat="1"/>
    <row r="1014782" customFormat="1"/>
    <row r="1014783" customFormat="1"/>
    <row r="1014784" customFormat="1"/>
    <row r="1014785" customFormat="1"/>
    <row r="1014786" customFormat="1"/>
    <row r="1014787" customFormat="1"/>
    <row r="1014788" customFormat="1"/>
    <row r="1014789" customFormat="1"/>
    <row r="1014790" customFormat="1"/>
    <row r="1014791" customFormat="1"/>
    <row r="1014792" customFormat="1"/>
    <row r="1014793" customFormat="1"/>
    <row r="1014794" customFormat="1"/>
    <row r="1014795" customFormat="1"/>
    <row r="1014796" customFormat="1"/>
    <row r="1014797" customFormat="1"/>
    <row r="1014798" customFormat="1"/>
    <row r="1014799" customFormat="1"/>
    <row r="1014800" customFormat="1"/>
    <row r="1014801" customFormat="1"/>
    <row r="1014802" customFormat="1"/>
    <row r="1014803" customFormat="1"/>
    <row r="1014804" customFormat="1"/>
    <row r="1014805" customFormat="1"/>
    <row r="1014806" customFormat="1"/>
    <row r="1014807" customFormat="1"/>
    <row r="1014808" customFormat="1"/>
    <row r="1014809" customFormat="1"/>
    <row r="1014810" customFormat="1"/>
    <row r="1014811" customFormat="1"/>
    <row r="1014812" customFormat="1"/>
    <row r="1014813" customFormat="1"/>
    <row r="1014814" customFormat="1"/>
    <row r="1014815" customFormat="1"/>
    <row r="1014816" customFormat="1"/>
    <row r="1014817" customFormat="1"/>
    <row r="1014818" customFormat="1"/>
    <row r="1014819" customFormat="1"/>
    <row r="1014820" customFormat="1"/>
    <row r="1014821" customFormat="1"/>
    <row r="1014822" customFormat="1"/>
    <row r="1014823" customFormat="1"/>
    <row r="1014824" customFormat="1"/>
    <row r="1014825" customFormat="1"/>
    <row r="1014826" customFormat="1"/>
    <row r="1014827" customFormat="1"/>
    <row r="1014828" customFormat="1"/>
    <row r="1014829" customFormat="1"/>
    <row r="1014830" customFormat="1"/>
    <row r="1014831" customFormat="1"/>
    <row r="1014832" customFormat="1"/>
    <row r="1014833" customFormat="1"/>
    <row r="1014834" customFormat="1"/>
    <row r="1014835" customFormat="1"/>
    <row r="1014836" customFormat="1"/>
    <row r="1014837" customFormat="1"/>
    <row r="1014838" customFormat="1"/>
    <row r="1014839" customFormat="1"/>
    <row r="1014840" customFormat="1"/>
    <row r="1014841" customFormat="1"/>
    <row r="1014842" customFormat="1"/>
    <row r="1014843" customFormat="1"/>
    <row r="1014844" customFormat="1"/>
    <row r="1014845" customFormat="1"/>
    <row r="1014846" customFormat="1"/>
    <row r="1014847" customFormat="1"/>
    <row r="1014848" customFormat="1"/>
    <row r="1014849" customFormat="1"/>
    <row r="1014850" customFormat="1"/>
    <row r="1014851" customFormat="1"/>
    <row r="1014852" customFormat="1"/>
    <row r="1014853" customFormat="1"/>
    <row r="1014854" customFormat="1"/>
    <row r="1014855" customFormat="1"/>
    <row r="1014856" customFormat="1"/>
    <row r="1014857" customFormat="1"/>
    <row r="1014858" customFormat="1"/>
    <row r="1014859" customFormat="1"/>
    <row r="1014860" customFormat="1"/>
    <row r="1014861" customFormat="1"/>
    <row r="1014862" customFormat="1"/>
    <row r="1014863" customFormat="1"/>
    <row r="1014864" customFormat="1"/>
    <row r="1014865" customFormat="1"/>
    <row r="1014866" customFormat="1"/>
    <row r="1014867" customFormat="1"/>
    <row r="1014868" customFormat="1"/>
    <row r="1014869" customFormat="1"/>
    <row r="1014870" customFormat="1"/>
    <row r="1014871" customFormat="1"/>
    <row r="1014872" customFormat="1"/>
    <row r="1014873" customFormat="1"/>
    <row r="1014874" customFormat="1"/>
    <row r="1014875" customFormat="1"/>
    <row r="1014876" customFormat="1"/>
    <row r="1014877" customFormat="1"/>
    <row r="1014878" customFormat="1"/>
    <row r="1014879" customFormat="1"/>
    <row r="1014880" customFormat="1"/>
    <row r="1014881" customFormat="1"/>
    <row r="1014882" customFormat="1"/>
    <row r="1014883" customFormat="1"/>
    <row r="1014884" customFormat="1"/>
    <row r="1014885" customFormat="1"/>
    <row r="1014886" customFormat="1"/>
    <row r="1014887" customFormat="1"/>
    <row r="1014888" customFormat="1"/>
    <row r="1014889" customFormat="1"/>
    <row r="1014890" customFormat="1"/>
    <row r="1014891" customFormat="1"/>
    <row r="1014892" customFormat="1"/>
    <row r="1014893" customFormat="1"/>
    <row r="1014894" customFormat="1"/>
    <row r="1014895" customFormat="1"/>
    <row r="1014896" customFormat="1"/>
    <row r="1014897" customFormat="1"/>
    <row r="1014898" customFormat="1"/>
    <row r="1014899" customFormat="1"/>
    <row r="1014900" customFormat="1"/>
    <row r="1014901" customFormat="1"/>
    <row r="1014902" customFormat="1"/>
    <row r="1014903" customFormat="1"/>
    <row r="1014904" customFormat="1"/>
    <row r="1014905" customFormat="1"/>
    <row r="1014906" customFormat="1"/>
    <row r="1014907" customFormat="1"/>
    <row r="1014908" customFormat="1"/>
    <row r="1014909" customFormat="1"/>
    <row r="1014910" customFormat="1"/>
    <row r="1014911" customFormat="1"/>
    <row r="1014912" customFormat="1"/>
    <row r="1014913" customFormat="1"/>
    <row r="1014914" customFormat="1"/>
    <row r="1014915" customFormat="1"/>
    <row r="1014916" customFormat="1"/>
    <row r="1014917" customFormat="1"/>
    <row r="1014918" customFormat="1"/>
    <row r="1014919" customFormat="1"/>
    <row r="1014920" customFormat="1"/>
    <row r="1014921" customFormat="1"/>
    <row r="1014922" customFormat="1"/>
    <row r="1014923" customFormat="1"/>
    <row r="1014924" customFormat="1"/>
    <row r="1014925" customFormat="1"/>
    <row r="1014926" customFormat="1"/>
    <row r="1014927" customFormat="1"/>
    <row r="1014928" customFormat="1"/>
    <row r="1014929" customFormat="1"/>
    <row r="1014930" customFormat="1"/>
    <row r="1014931" customFormat="1"/>
    <row r="1014932" customFormat="1"/>
    <row r="1014933" customFormat="1"/>
    <row r="1014934" customFormat="1"/>
    <row r="1014935" customFormat="1"/>
    <row r="1014936" customFormat="1"/>
    <row r="1014937" customFormat="1"/>
    <row r="1014938" customFormat="1"/>
    <row r="1014939" customFormat="1"/>
    <row r="1014940" customFormat="1"/>
    <row r="1014941" customFormat="1"/>
    <row r="1014942" customFormat="1"/>
    <row r="1014943" customFormat="1"/>
    <row r="1014944" customFormat="1"/>
    <row r="1014945" customFormat="1"/>
    <row r="1014946" customFormat="1"/>
    <row r="1014947" customFormat="1"/>
    <row r="1014948" customFormat="1"/>
    <row r="1014949" customFormat="1"/>
    <row r="1014950" customFormat="1"/>
    <row r="1014951" customFormat="1"/>
    <row r="1014952" customFormat="1"/>
    <row r="1014953" customFormat="1"/>
    <row r="1014954" customFormat="1"/>
    <row r="1014955" customFormat="1"/>
    <row r="1014956" customFormat="1"/>
    <row r="1014957" customFormat="1"/>
    <row r="1014958" customFormat="1"/>
    <row r="1014959" customFormat="1"/>
    <row r="1014960" customFormat="1"/>
    <row r="1014961" customFormat="1"/>
    <row r="1014962" customFormat="1"/>
    <row r="1014963" customFormat="1"/>
    <row r="1014964" customFormat="1"/>
    <row r="1014965" customFormat="1"/>
    <row r="1014966" customFormat="1"/>
    <row r="1014967" customFormat="1"/>
    <row r="1014968" customFormat="1"/>
    <row r="1014969" customFormat="1"/>
    <row r="1014970" customFormat="1"/>
    <row r="1014971" customFormat="1"/>
    <row r="1014972" customFormat="1"/>
    <row r="1014973" customFormat="1"/>
    <row r="1014974" customFormat="1"/>
    <row r="1014975" customFormat="1"/>
    <row r="1014976" customFormat="1"/>
    <row r="1014977" customFormat="1"/>
    <row r="1014978" customFormat="1"/>
    <row r="1014979" customFormat="1"/>
    <row r="1014980" customFormat="1"/>
    <row r="1014981" customFormat="1"/>
    <row r="1014982" customFormat="1"/>
    <row r="1014983" customFormat="1"/>
    <row r="1014984" customFormat="1"/>
    <row r="1014985" customFormat="1"/>
    <row r="1014986" customFormat="1"/>
    <row r="1014987" customFormat="1"/>
    <row r="1014988" customFormat="1"/>
    <row r="1014989" customFormat="1"/>
    <row r="1014990" customFormat="1"/>
    <row r="1014991" customFormat="1"/>
    <row r="1014992" customFormat="1"/>
    <row r="1014993" customFormat="1"/>
    <row r="1014994" customFormat="1"/>
    <row r="1014995" customFormat="1"/>
    <row r="1014996" customFormat="1"/>
    <row r="1014997" customFormat="1"/>
    <row r="1014998" customFormat="1"/>
    <row r="1014999" customFormat="1"/>
    <row r="1015000" customFormat="1"/>
    <row r="1015001" customFormat="1"/>
    <row r="1015002" customFormat="1"/>
    <row r="1015003" customFormat="1"/>
    <row r="1015004" customFormat="1"/>
    <row r="1015005" customFormat="1"/>
    <row r="1015006" customFormat="1"/>
    <row r="1015007" customFormat="1"/>
    <row r="1015008" customFormat="1"/>
    <row r="1015009" customFormat="1"/>
    <row r="1015010" customFormat="1"/>
    <row r="1015011" customFormat="1"/>
    <row r="1015012" customFormat="1"/>
    <row r="1015013" customFormat="1"/>
    <row r="1015014" customFormat="1"/>
    <row r="1015015" customFormat="1"/>
    <row r="1015016" customFormat="1"/>
    <row r="1015017" customFormat="1"/>
    <row r="1015018" customFormat="1"/>
    <row r="1015019" customFormat="1"/>
    <row r="1015020" customFormat="1"/>
    <row r="1015021" customFormat="1"/>
    <row r="1015022" customFormat="1"/>
    <row r="1015023" customFormat="1"/>
    <row r="1015024" customFormat="1"/>
    <row r="1015025" customFormat="1"/>
    <row r="1015026" customFormat="1"/>
    <row r="1015027" customFormat="1"/>
    <row r="1015028" customFormat="1"/>
    <row r="1015029" customFormat="1"/>
    <row r="1015030" customFormat="1"/>
    <row r="1015031" customFormat="1"/>
    <row r="1015032" customFormat="1"/>
    <row r="1015033" customFormat="1"/>
    <row r="1015034" customFormat="1"/>
    <row r="1015035" customFormat="1"/>
    <row r="1015036" customFormat="1"/>
    <row r="1015037" customFormat="1"/>
    <row r="1015038" customFormat="1"/>
    <row r="1015039" customFormat="1"/>
    <row r="1015040" customFormat="1"/>
    <row r="1015041" customFormat="1"/>
    <row r="1015042" customFormat="1"/>
    <row r="1015043" customFormat="1"/>
    <row r="1015044" customFormat="1"/>
    <row r="1015045" customFormat="1"/>
    <row r="1015046" customFormat="1"/>
    <row r="1015047" customFormat="1"/>
    <row r="1015048" customFormat="1"/>
    <row r="1015049" customFormat="1"/>
    <row r="1015050" customFormat="1"/>
    <row r="1015051" customFormat="1"/>
    <row r="1015052" customFormat="1"/>
    <row r="1015053" customFormat="1"/>
    <row r="1015054" customFormat="1"/>
    <row r="1015055" customFormat="1"/>
    <row r="1015056" customFormat="1"/>
    <row r="1015057" customFormat="1"/>
    <row r="1015058" customFormat="1"/>
    <row r="1015059" customFormat="1"/>
    <row r="1015060" customFormat="1"/>
    <row r="1015061" customFormat="1"/>
    <row r="1015062" customFormat="1"/>
    <row r="1015063" customFormat="1"/>
    <row r="1015064" customFormat="1"/>
    <row r="1015065" customFormat="1"/>
    <row r="1015066" customFormat="1"/>
    <row r="1015067" customFormat="1"/>
    <row r="1015068" customFormat="1"/>
    <row r="1015069" customFormat="1"/>
    <row r="1015070" customFormat="1"/>
    <row r="1015071" customFormat="1"/>
    <row r="1015072" customFormat="1"/>
    <row r="1015073" customFormat="1"/>
    <row r="1015074" customFormat="1"/>
    <row r="1015075" customFormat="1"/>
    <row r="1015076" customFormat="1"/>
    <row r="1015077" customFormat="1"/>
    <row r="1015078" customFormat="1"/>
    <row r="1015079" customFormat="1"/>
    <row r="1015080" customFormat="1"/>
    <row r="1015081" customFormat="1"/>
    <row r="1015082" customFormat="1"/>
    <row r="1015083" customFormat="1"/>
    <row r="1015084" customFormat="1"/>
    <row r="1015085" customFormat="1"/>
    <row r="1015086" customFormat="1"/>
    <row r="1015087" customFormat="1"/>
    <row r="1015088" customFormat="1"/>
    <row r="1015089" customFormat="1"/>
    <row r="1015090" customFormat="1"/>
    <row r="1015091" customFormat="1"/>
    <row r="1015092" customFormat="1"/>
    <row r="1015093" customFormat="1"/>
    <row r="1015094" customFormat="1"/>
    <row r="1015095" customFormat="1"/>
    <row r="1015096" customFormat="1"/>
    <row r="1015097" customFormat="1"/>
    <row r="1015098" customFormat="1"/>
    <row r="1015099" customFormat="1"/>
    <row r="1015100" customFormat="1"/>
    <row r="1015101" customFormat="1"/>
    <row r="1015102" customFormat="1"/>
    <row r="1015103" customFormat="1"/>
    <row r="1015104" customFormat="1"/>
    <row r="1015105" customFormat="1"/>
    <row r="1015106" customFormat="1"/>
    <row r="1015107" customFormat="1"/>
    <row r="1015108" customFormat="1"/>
    <row r="1015109" customFormat="1"/>
    <row r="1015110" customFormat="1"/>
    <row r="1015111" customFormat="1"/>
    <row r="1015112" customFormat="1"/>
    <row r="1015113" customFormat="1"/>
    <row r="1015114" customFormat="1"/>
    <row r="1015115" customFormat="1"/>
    <row r="1015116" customFormat="1"/>
    <row r="1015117" customFormat="1"/>
    <row r="1015118" customFormat="1"/>
    <row r="1015119" customFormat="1"/>
    <row r="1015120" customFormat="1"/>
    <row r="1015121" customFormat="1"/>
    <row r="1015122" customFormat="1"/>
    <row r="1015123" customFormat="1"/>
    <row r="1015124" customFormat="1"/>
    <row r="1015125" customFormat="1"/>
    <row r="1015126" customFormat="1"/>
    <row r="1015127" customFormat="1"/>
    <row r="1015128" customFormat="1"/>
    <row r="1015129" customFormat="1"/>
    <row r="1015130" customFormat="1"/>
    <row r="1015131" customFormat="1"/>
    <row r="1015132" customFormat="1"/>
    <row r="1015133" customFormat="1"/>
    <row r="1015134" customFormat="1"/>
    <row r="1015135" customFormat="1"/>
    <row r="1015136" customFormat="1"/>
    <row r="1015137" customFormat="1"/>
    <row r="1015138" customFormat="1"/>
    <row r="1015139" customFormat="1"/>
    <row r="1015140" customFormat="1"/>
    <row r="1015141" customFormat="1"/>
    <row r="1015142" customFormat="1"/>
    <row r="1015143" customFormat="1"/>
    <row r="1015144" customFormat="1"/>
    <row r="1015145" customFormat="1"/>
    <row r="1015146" customFormat="1"/>
    <row r="1015147" customFormat="1"/>
    <row r="1015148" customFormat="1"/>
    <row r="1015149" customFormat="1"/>
    <row r="1015150" customFormat="1"/>
    <row r="1015151" customFormat="1"/>
    <row r="1015152" customFormat="1"/>
    <row r="1015153" customFormat="1"/>
    <row r="1015154" customFormat="1"/>
    <row r="1015155" customFormat="1"/>
    <row r="1015156" customFormat="1"/>
    <row r="1015157" customFormat="1"/>
    <row r="1015158" customFormat="1"/>
    <row r="1015159" customFormat="1"/>
    <row r="1015160" customFormat="1"/>
    <row r="1015161" customFormat="1"/>
    <row r="1015162" customFormat="1"/>
    <row r="1015163" customFormat="1"/>
    <row r="1015164" customFormat="1"/>
    <row r="1015165" customFormat="1"/>
    <row r="1015166" customFormat="1"/>
    <row r="1015167" customFormat="1"/>
    <row r="1015168" customFormat="1"/>
    <row r="1015169" customFormat="1"/>
    <row r="1015170" customFormat="1"/>
    <row r="1015171" customFormat="1"/>
    <row r="1015172" customFormat="1"/>
    <row r="1015173" customFormat="1"/>
    <row r="1015174" customFormat="1"/>
    <row r="1015175" customFormat="1"/>
    <row r="1015176" customFormat="1"/>
    <row r="1015177" customFormat="1"/>
    <row r="1015178" customFormat="1"/>
    <row r="1015179" customFormat="1"/>
    <row r="1015180" customFormat="1"/>
    <row r="1015181" customFormat="1"/>
    <row r="1015182" customFormat="1"/>
    <row r="1015183" customFormat="1"/>
    <row r="1015184" customFormat="1"/>
    <row r="1015185" customFormat="1"/>
    <row r="1015186" customFormat="1"/>
    <row r="1015187" customFormat="1"/>
    <row r="1015188" customFormat="1"/>
    <row r="1015189" customFormat="1"/>
    <row r="1015190" customFormat="1"/>
    <row r="1015191" customFormat="1"/>
    <row r="1015192" customFormat="1"/>
    <row r="1015193" customFormat="1"/>
    <row r="1015194" customFormat="1"/>
    <row r="1015195" customFormat="1"/>
    <row r="1015196" customFormat="1"/>
    <row r="1015197" customFormat="1"/>
    <row r="1015198" customFormat="1"/>
    <row r="1015199" customFormat="1"/>
    <row r="1015200" customFormat="1"/>
    <row r="1015201" customFormat="1"/>
    <row r="1015202" customFormat="1"/>
    <row r="1015203" customFormat="1"/>
    <row r="1015204" customFormat="1"/>
    <row r="1015205" customFormat="1"/>
    <row r="1015206" customFormat="1"/>
    <row r="1015207" customFormat="1"/>
    <row r="1015208" customFormat="1"/>
    <row r="1015209" customFormat="1"/>
    <row r="1015210" customFormat="1"/>
    <row r="1015211" customFormat="1"/>
    <row r="1015212" customFormat="1"/>
    <row r="1015213" customFormat="1"/>
    <row r="1015214" customFormat="1"/>
    <row r="1015215" customFormat="1"/>
    <row r="1015216" customFormat="1"/>
    <row r="1015217" customFormat="1"/>
    <row r="1015218" customFormat="1"/>
    <row r="1015219" customFormat="1"/>
    <row r="1015220" customFormat="1"/>
    <row r="1015221" customFormat="1"/>
    <row r="1015222" customFormat="1"/>
    <row r="1015223" customFormat="1"/>
    <row r="1015224" customFormat="1"/>
    <row r="1015225" customFormat="1"/>
    <row r="1015226" customFormat="1"/>
    <row r="1015227" customFormat="1"/>
    <row r="1015228" customFormat="1"/>
    <row r="1015229" customFormat="1"/>
    <row r="1015230" customFormat="1"/>
    <row r="1015231" customFormat="1"/>
    <row r="1015232" customFormat="1"/>
    <row r="1015233" customFormat="1"/>
    <row r="1015234" customFormat="1"/>
    <row r="1015235" customFormat="1"/>
    <row r="1015236" customFormat="1"/>
    <row r="1015237" customFormat="1"/>
    <row r="1015238" customFormat="1"/>
    <row r="1015239" customFormat="1"/>
    <row r="1015240" customFormat="1"/>
    <row r="1015241" customFormat="1"/>
    <row r="1015242" customFormat="1"/>
    <row r="1015243" customFormat="1"/>
    <row r="1015244" customFormat="1"/>
    <row r="1015245" customFormat="1"/>
    <row r="1015246" customFormat="1"/>
    <row r="1015247" customFormat="1"/>
    <row r="1015248" customFormat="1"/>
    <row r="1015249" customFormat="1"/>
    <row r="1015250" customFormat="1"/>
    <row r="1015251" customFormat="1"/>
    <row r="1015252" customFormat="1"/>
    <row r="1015253" customFormat="1"/>
    <row r="1015254" customFormat="1"/>
    <row r="1015255" customFormat="1"/>
    <row r="1015256" customFormat="1"/>
    <row r="1015257" customFormat="1"/>
    <row r="1015258" customFormat="1"/>
    <row r="1015259" customFormat="1"/>
    <row r="1015260" customFormat="1"/>
    <row r="1015261" customFormat="1"/>
    <row r="1015262" customFormat="1"/>
    <row r="1015263" customFormat="1"/>
    <row r="1015264" customFormat="1"/>
    <row r="1015265" customFormat="1"/>
    <row r="1015266" customFormat="1"/>
    <row r="1015267" customFormat="1"/>
    <row r="1015268" customFormat="1"/>
    <row r="1015269" customFormat="1"/>
    <row r="1015270" customFormat="1"/>
    <row r="1015271" customFormat="1"/>
    <row r="1015272" customFormat="1"/>
    <row r="1015273" customFormat="1"/>
    <row r="1015274" customFormat="1"/>
    <row r="1015275" customFormat="1"/>
    <row r="1015276" customFormat="1"/>
    <row r="1015277" customFormat="1"/>
    <row r="1015278" customFormat="1"/>
    <row r="1015279" customFormat="1"/>
    <row r="1015280" customFormat="1"/>
    <row r="1015281" customFormat="1"/>
    <row r="1015282" customFormat="1"/>
    <row r="1015283" customFormat="1"/>
    <row r="1015284" customFormat="1"/>
    <row r="1015285" customFormat="1"/>
    <row r="1015286" customFormat="1"/>
    <row r="1015287" customFormat="1"/>
    <row r="1015288" customFormat="1"/>
    <row r="1015289" customFormat="1"/>
    <row r="1015290" customFormat="1"/>
    <row r="1015291" customFormat="1"/>
    <row r="1015292" customFormat="1"/>
    <row r="1015293" customFormat="1"/>
    <row r="1015294" customFormat="1"/>
    <row r="1015295" customFormat="1"/>
    <row r="1015296" customFormat="1"/>
    <row r="1015297" customFormat="1"/>
    <row r="1015298" customFormat="1"/>
    <row r="1015299" customFormat="1"/>
    <row r="1015300" customFormat="1"/>
    <row r="1015301" customFormat="1"/>
    <row r="1015302" customFormat="1"/>
    <row r="1015303" customFormat="1"/>
    <row r="1015304" customFormat="1"/>
    <row r="1015305" customFormat="1"/>
    <row r="1015306" customFormat="1"/>
    <row r="1015307" customFormat="1"/>
    <row r="1015308" customFormat="1"/>
    <row r="1015309" customFormat="1"/>
    <row r="1015310" customFormat="1"/>
    <row r="1015311" customFormat="1"/>
    <row r="1015312" customFormat="1"/>
    <row r="1015313" customFormat="1"/>
    <row r="1015314" customFormat="1"/>
    <row r="1015315" customFormat="1"/>
    <row r="1015316" customFormat="1"/>
    <row r="1015317" customFormat="1"/>
    <row r="1015318" customFormat="1"/>
    <row r="1015319" customFormat="1"/>
    <row r="1015320" customFormat="1"/>
    <row r="1015321" customFormat="1"/>
    <row r="1015322" customFormat="1"/>
    <row r="1015323" customFormat="1"/>
    <row r="1015324" customFormat="1"/>
    <row r="1015325" customFormat="1"/>
    <row r="1015326" customFormat="1"/>
    <row r="1015327" customFormat="1"/>
    <row r="1015328" customFormat="1"/>
    <row r="1015329" customFormat="1"/>
    <row r="1015330" customFormat="1"/>
    <row r="1015331" customFormat="1"/>
    <row r="1015332" customFormat="1"/>
    <row r="1015333" customFormat="1"/>
    <row r="1015334" customFormat="1"/>
    <row r="1015335" customFormat="1"/>
    <row r="1015336" customFormat="1"/>
    <row r="1015337" customFormat="1"/>
    <row r="1015338" customFormat="1"/>
    <row r="1015339" customFormat="1"/>
    <row r="1015340" customFormat="1"/>
    <row r="1015341" customFormat="1"/>
    <row r="1015342" customFormat="1"/>
    <row r="1015343" customFormat="1"/>
    <row r="1015344" customFormat="1"/>
    <row r="1015345" customFormat="1"/>
    <row r="1015346" customFormat="1"/>
    <row r="1015347" customFormat="1"/>
    <row r="1015348" customFormat="1"/>
    <row r="1015349" customFormat="1"/>
    <row r="1015350" customFormat="1"/>
    <row r="1015351" customFormat="1"/>
    <row r="1015352" customFormat="1"/>
    <row r="1015353" customFormat="1"/>
    <row r="1015354" customFormat="1"/>
    <row r="1015355" customFormat="1"/>
    <row r="1015356" customFormat="1"/>
    <row r="1015357" customFormat="1"/>
    <row r="1015358" customFormat="1"/>
    <row r="1015359" customFormat="1"/>
    <row r="1015360" customFormat="1"/>
    <row r="1015361" customFormat="1"/>
    <row r="1015362" customFormat="1"/>
    <row r="1015363" customFormat="1"/>
    <row r="1015364" customFormat="1"/>
    <row r="1015365" customFormat="1"/>
    <row r="1015366" customFormat="1"/>
    <row r="1015367" customFormat="1"/>
    <row r="1015368" customFormat="1"/>
    <row r="1015369" customFormat="1"/>
    <row r="1015370" customFormat="1"/>
    <row r="1015371" customFormat="1"/>
    <row r="1015372" customFormat="1"/>
    <row r="1015373" customFormat="1"/>
    <row r="1015374" customFormat="1"/>
    <row r="1015375" customFormat="1"/>
    <row r="1015376" customFormat="1"/>
    <row r="1015377" customFormat="1"/>
    <row r="1015378" customFormat="1"/>
    <row r="1015379" customFormat="1"/>
    <row r="1015380" customFormat="1"/>
    <row r="1015381" customFormat="1"/>
    <row r="1015382" customFormat="1"/>
    <row r="1015383" customFormat="1"/>
    <row r="1015384" customFormat="1"/>
    <row r="1015385" customFormat="1"/>
    <row r="1015386" customFormat="1"/>
    <row r="1015387" customFormat="1"/>
    <row r="1015388" customFormat="1"/>
    <row r="1015389" customFormat="1"/>
    <row r="1015390" customFormat="1"/>
    <row r="1015391" customFormat="1"/>
    <row r="1015392" customFormat="1"/>
    <row r="1015393" customFormat="1"/>
    <row r="1015394" customFormat="1"/>
    <row r="1015395" customFormat="1"/>
    <row r="1015396" customFormat="1"/>
    <row r="1015397" customFormat="1"/>
    <row r="1015398" customFormat="1"/>
    <row r="1015399" customFormat="1"/>
    <row r="1015400" customFormat="1"/>
    <row r="1015401" customFormat="1"/>
    <row r="1015402" customFormat="1"/>
    <row r="1015403" customFormat="1"/>
    <row r="1015404" customFormat="1"/>
    <row r="1015405" customFormat="1"/>
    <row r="1015406" customFormat="1"/>
    <row r="1015407" customFormat="1"/>
    <row r="1015408" customFormat="1"/>
    <row r="1015409" customFormat="1"/>
    <row r="1015410" customFormat="1"/>
    <row r="1015411" customFormat="1"/>
    <row r="1015412" customFormat="1"/>
    <row r="1015413" customFormat="1"/>
    <row r="1015414" customFormat="1"/>
    <row r="1015415" customFormat="1"/>
    <row r="1015416" customFormat="1"/>
    <row r="1015417" customFormat="1"/>
    <row r="1015418" customFormat="1"/>
    <row r="1015419" customFormat="1"/>
    <row r="1015420" customFormat="1"/>
    <row r="1015421" customFormat="1"/>
    <row r="1015422" customFormat="1"/>
    <row r="1015423" customFormat="1"/>
    <row r="1015424" customFormat="1"/>
    <row r="1015425" customFormat="1"/>
    <row r="1015426" customFormat="1"/>
    <row r="1015427" customFormat="1"/>
    <row r="1015428" customFormat="1"/>
    <row r="1015429" customFormat="1"/>
    <row r="1015430" customFormat="1"/>
    <row r="1015431" customFormat="1"/>
    <row r="1015432" customFormat="1"/>
    <row r="1015433" customFormat="1"/>
    <row r="1015434" customFormat="1"/>
    <row r="1015435" customFormat="1"/>
    <row r="1015436" customFormat="1"/>
    <row r="1015437" customFormat="1"/>
    <row r="1015438" customFormat="1"/>
    <row r="1015439" customFormat="1"/>
    <row r="1015440" customFormat="1"/>
    <row r="1015441" customFormat="1"/>
    <row r="1015442" customFormat="1"/>
    <row r="1015443" customFormat="1"/>
    <row r="1015444" customFormat="1"/>
    <row r="1015445" customFormat="1"/>
    <row r="1015446" customFormat="1"/>
    <row r="1015447" customFormat="1"/>
    <row r="1015448" customFormat="1"/>
    <row r="1015449" customFormat="1"/>
    <row r="1015450" customFormat="1"/>
    <row r="1015451" customFormat="1"/>
    <row r="1015452" customFormat="1"/>
    <row r="1015453" customFormat="1"/>
    <row r="1015454" customFormat="1"/>
    <row r="1015455" customFormat="1"/>
    <row r="1015456" customFormat="1"/>
    <row r="1015457" customFormat="1"/>
    <row r="1015458" customFormat="1"/>
    <row r="1015459" customFormat="1"/>
    <row r="1015460" customFormat="1"/>
    <row r="1015461" customFormat="1"/>
    <row r="1015462" customFormat="1"/>
    <row r="1015463" customFormat="1"/>
    <row r="1015464" customFormat="1"/>
    <row r="1015465" customFormat="1"/>
    <row r="1015466" customFormat="1"/>
    <row r="1015467" customFormat="1"/>
    <row r="1015468" customFormat="1"/>
    <row r="1015469" customFormat="1"/>
    <row r="1015470" customFormat="1"/>
    <row r="1015471" customFormat="1"/>
    <row r="1015472" customFormat="1"/>
    <row r="1015473" customFormat="1"/>
    <row r="1015474" customFormat="1"/>
    <row r="1015475" customFormat="1"/>
    <row r="1015476" customFormat="1"/>
    <row r="1015477" customFormat="1"/>
    <row r="1015478" customFormat="1"/>
    <row r="1015479" customFormat="1"/>
    <row r="1015480" customFormat="1"/>
    <row r="1015481" customFormat="1"/>
    <row r="1015482" customFormat="1"/>
    <row r="1015483" customFormat="1"/>
    <row r="1015484" customFormat="1"/>
    <row r="1015485" customFormat="1"/>
    <row r="1015486" customFormat="1"/>
    <row r="1015487" customFormat="1"/>
    <row r="1015488" customFormat="1"/>
    <row r="1015489" customFormat="1"/>
    <row r="1015490" customFormat="1"/>
    <row r="1015491" customFormat="1"/>
    <row r="1015492" customFormat="1"/>
    <row r="1015493" customFormat="1"/>
    <row r="1015494" customFormat="1"/>
    <row r="1015495" customFormat="1"/>
    <row r="1015496" customFormat="1"/>
    <row r="1015497" customFormat="1"/>
    <row r="1015498" customFormat="1"/>
    <row r="1015499" customFormat="1"/>
    <row r="1015500" customFormat="1"/>
    <row r="1015501" customFormat="1"/>
    <row r="1015502" customFormat="1"/>
    <row r="1015503" customFormat="1"/>
    <row r="1015504" customFormat="1"/>
    <row r="1015505" customFormat="1"/>
    <row r="1015506" customFormat="1"/>
    <row r="1015507" customFormat="1"/>
    <row r="1015508" customFormat="1"/>
    <row r="1015509" customFormat="1"/>
    <row r="1015510" customFormat="1"/>
    <row r="1015511" customFormat="1"/>
    <row r="1015512" customFormat="1"/>
    <row r="1015513" customFormat="1"/>
    <row r="1015514" customFormat="1"/>
    <row r="1015515" customFormat="1"/>
    <row r="1015516" customFormat="1"/>
    <row r="1015517" customFormat="1"/>
    <row r="1015518" customFormat="1"/>
    <row r="1015519" customFormat="1"/>
    <row r="1015520" customFormat="1"/>
    <row r="1015521" customFormat="1"/>
    <row r="1015522" customFormat="1"/>
    <row r="1015523" customFormat="1"/>
    <row r="1015524" customFormat="1"/>
    <row r="1015525" customFormat="1"/>
    <row r="1015526" customFormat="1"/>
    <row r="1015527" customFormat="1"/>
    <row r="1015528" customFormat="1"/>
    <row r="1015529" customFormat="1"/>
    <row r="1015530" customFormat="1"/>
    <row r="1015531" customFormat="1"/>
    <row r="1015532" customFormat="1"/>
    <row r="1015533" customFormat="1"/>
    <row r="1015534" customFormat="1"/>
    <row r="1015535" customFormat="1"/>
    <row r="1015536" customFormat="1"/>
    <row r="1015537" customFormat="1"/>
    <row r="1015538" customFormat="1"/>
    <row r="1015539" customFormat="1"/>
    <row r="1015540" customFormat="1"/>
    <row r="1015541" customFormat="1"/>
    <row r="1015542" customFormat="1"/>
    <row r="1015543" customFormat="1"/>
    <row r="1015544" customFormat="1"/>
    <row r="1015545" customFormat="1"/>
    <row r="1015546" customFormat="1"/>
    <row r="1015547" customFormat="1"/>
    <row r="1015548" customFormat="1"/>
    <row r="1015549" customFormat="1"/>
    <row r="1015550" customFormat="1"/>
    <row r="1015551" customFormat="1"/>
    <row r="1015552" customFormat="1"/>
    <row r="1015553" customFormat="1"/>
    <row r="1015554" customFormat="1"/>
    <row r="1015555" customFormat="1"/>
    <row r="1015556" customFormat="1"/>
    <row r="1015557" customFormat="1"/>
    <row r="1015558" customFormat="1"/>
    <row r="1015559" customFormat="1"/>
    <row r="1015560" customFormat="1"/>
    <row r="1015561" customFormat="1"/>
    <row r="1015562" customFormat="1"/>
    <row r="1015563" customFormat="1"/>
    <row r="1015564" customFormat="1"/>
    <row r="1015565" customFormat="1"/>
    <row r="1015566" customFormat="1"/>
    <row r="1015567" customFormat="1"/>
    <row r="1015568" customFormat="1"/>
    <row r="1015569" customFormat="1"/>
    <row r="1015570" customFormat="1"/>
    <row r="1015571" customFormat="1"/>
    <row r="1015572" customFormat="1"/>
    <row r="1015573" customFormat="1"/>
    <row r="1015574" customFormat="1"/>
    <row r="1015575" customFormat="1"/>
    <row r="1015576" customFormat="1"/>
    <row r="1015577" customFormat="1"/>
    <row r="1015578" customFormat="1"/>
    <row r="1015579" customFormat="1"/>
    <row r="1015580" customFormat="1"/>
    <row r="1015581" customFormat="1"/>
    <row r="1015582" customFormat="1"/>
    <row r="1015583" customFormat="1"/>
    <row r="1015584" customFormat="1"/>
    <row r="1015585" customFormat="1"/>
    <row r="1015586" customFormat="1"/>
    <row r="1015587" customFormat="1"/>
    <row r="1015588" customFormat="1"/>
    <row r="1015589" customFormat="1"/>
    <row r="1015590" customFormat="1"/>
    <row r="1015591" customFormat="1"/>
    <row r="1015592" customFormat="1"/>
    <row r="1015593" customFormat="1"/>
    <row r="1015594" customFormat="1"/>
    <row r="1015595" customFormat="1"/>
    <row r="1015596" customFormat="1"/>
    <row r="1015597" customFormat="1"/>
    <row r="1015598" customFormat="1"/>
    <row r="1015599" customFormat="1"/>
    <row r="1015600" customFormat="1"/>
    <row r="1015601" customFormat="1"/>
    <row r="1015602" customFormat="1"/>
    <row r="1015603" customFormat="1"/>
    <row r="1015604" customFormat="1"/>
    <row r="1015605" customFormat="1"/>
    <row r="1015606" customFormat="1"/>
    <row r="1015607" customFormat="1"/>
    <row r="1015608" customFormat="1"/>
    <row r="1015609" customFormat="1"/>
    <row r="1015610" customFormat="1"/>
    <row r="1015611" customFormat="1"/>
    <row r="1015612" customFormat="1"/>
    <row r="1015613" customFormat="1"/>
    <row r="1015614" customFormat="1"/>
    <row r="1015615" customFormat="1"/>
    <row r="1015616" customFormat="1"/>
    <row r="1015617" customFormat="1"/>
    <row r="1015618" customFormat="1"/>
    <row r="1015619" customFormat="1"/>
    <row r="1015620" customFormat="1"/>
    <row r="1015621" customFormat="1"/>
    <row r="1015622" customFormat="1"/>
    <row r="1015623" customFormat="1"/>
    <row r="1015624" customFormat="1"/>
    <row r="1015625" customFormat="1"/>
    <row r="1015626" customFormat="1"/>
    <row r="1015627" customFormat="1"/>
    <row r="1015628" customFormat="1"/>
    <row r="1015629" customFormat="1"/>
    <row r="1015630" customFormat="1"/>
    <row r="1015631" customFormat="1"/>
    <row r="1015632" customFormat="1"/>
    <row r="1015633" customFormat="1"/>
    <row r="1015634" customFormat="1"/>
    <row r="1015635" customFormat="1"/>
    <row r="1015636" customFormat="1"/>
    <row r="1015637" customFormat="1"/>
    <row r="1015638" customFormat="1"/>
    <row r="1015639" customFormat="1"/>
    <row r="1015640" customFormat="1"/>
    <row r="1015641" customFormat="1"/>
    <row r="1015642" customFormat="1"/>
    <row r="1015643" customFormat="1"/>
    <row r="1015644" customFormat="1"/>
    <row r="1015645" customFormat="1"/>
    <row r="1015646" customFormat="1"/>
    <row r="1015647" customFormat="1"/>
    <row r="1015648" customFormat="1"/>
    <row r="1015649" customFormat="1"/>
    <row r="1015650" customFormat="1"/>
    <row r="1015651" customFormat="1"/>
    <row r="1015652" customFormat="1"/>
    <row r="1015653" customFormat="1"/>
    <row r="1015654" customFormat="1"/>
    <row r="1015655" customFormat="1"/>
    <row r="1015656" customFormat="1"/>
    <row r="1015657" customFormat="1"/>
    <row r="1015658" customFormat="1"/>
    <row r="1015659" customFormat="1"/>
    <row r="1015660" customFormat="1"/>
    <row r="1015661" customFormat="1"/>
    <row r="1015662" customFormat="1"/>
    <row r="1015663" customFormat="1"/>
    <row r="1015664" customFormat="1"/>
    <row r="1015665" customFormat="1"/>
    <row r="1015666" customFormat="1"/>
    <row r="1015667" customFormat="1"/>
    <row r="1015668" customFormat="1"/>
    <row r="1015669" customFormat="1"/>
    <row r="1015670" customFormat="1"/>
    <row r="1015671" customFormat="1"/>
    <row r="1015672" customFormat="1"/>
    <row r="1015673" customFormat="1"/>
    <row r="1015674" customFormat="1"/>
    <row r="1015675" customFormat="1"/>
    <row r="1015676" customFormat="1"/>
    <row r="1015677" customFormat="1"/>
    <row r="1015678" customFormat="1"/>
    <row r="1015679" customFormat="1"/>
    <row r="1015680" customFormat="1"/>
    <row r="1015681" customFormat="1"/>
    <row r="1015682" customFormat="1"/>
    <row r="1015683" customFormat="1"/>
    <row r="1015684" customFormat="1"/>
    <row r="1015685" customFormat="1"/>
    <row r="1015686" customFormat="1"/>
    <row r="1015687" customFormat="1"/>
    <row r="1015688" customFormat="1"/>
    <row r="1015689" customFormat="1"/>
    <row r="1015690" customFormat="1"/>
    <row r="1015691" customFormat="1"/>
    <row r="1015692" customFormat="1"/>
    <row r="1015693" customFormat="1"/>
    <row r="1015694" customFormat="1"/>
    <row r="1015695" customFormat="1"/>
    <row r="1015696" customFormat="1"/>
    <row r="1015697" customFormat="1"/>
    <row r="1015698" customFormat="1"/>
    <row r="1015699" customFormat="1"/>
    <row r="1015700" customFormat="1"/>
    <row r="1015701" customFormat="1"/>
    <row r="1015702" customFormat="1"/>
    <row r="1015703" customFormat="1"/>
    <row r="1015704" customFormat="1"/>
    <row r="1015705" customFormat="1"/>
    <row r="1015706" customFormat="1"/>
    <row r="1015707" customFormat="1"/>
    <row r="1015708" customFormat="1"/>
    <row r="1015709" customFormat="1"/>
    <row r="1015710" customFormat="1"/>
    <row r="1015711" customFormat="1"/>
    <row r="1015712" customFormat="1"/>
    <row r="1015713" customFormat="1"/>
    <row r="1015714" customFormat="1"/>
    <row r="1015715" customFormat="1"/>
    <row r="1015716" customFormat="1"/>
    <row r="1015717" customFormat="1"/>
    <row r="1015718" customFormat="1"/>
    <row r="1015719" customFormat="1"/>
    <row r="1015720" customFormat="1"/>
    <row r="1015721" customFormat="1"/>
    <row r="1015722" customFormat="1"/>
    <row r="1015723" customFormat="1"/>
    <row r="1015724" customFormat="1"/>
    <row r="1015725" customFormat="1"/>
    <row r="1015726" customFormat="1"/>
    <row r="1015727" customFormat="1"/>
    <row r="1015728" customFormat="1"/>
    <row r="1015729" customFormat="1"/>
    <row r="1015730" customFormat="1"/>
    <row r="1015731" customFormat="1"/>
    <row r="1015732" customFormat="1"/>
    <row r="1015733" customFormat="1"/>
    <row r="1015734" customFormat="1"/>
    <row r="1015735" customFormat="1"/>
    <row r="1015736" customFormat="1"/>
    <row r="1015737" customFormat="1"/>
    <row r="1015738" customFormat="1"/>
    <row r="1015739" customFormat="1"/>
    <row r="1015740" customFormat="1"/>
    <row r="1015741" customFormat="1"/>
    <row r="1015742" customFormat="1"/>
    <row r="1015743" customFormat="1"/>
    <row r="1015744" customFormat="1"/>
    <row r="1015745" customFormat="1"/>
    <row r="1015746" customFormat="1"/>
    <row r="1015747" customFormat="1"/>
    <row r="1015748" customFormat="1"/>
    <row r="1015749" customFormat="1"/>
    <row r="1015750" customFormat="1"/>
    <row r="1015751" customFormat="1"/>
    <row r="1015752" customFormat="1"/>
    <row r="1015753" customFormat="1"/>
    <row r="1015754" customFormat="1"/>
    <row r="1015755" customFormat="1"/>
    <row r="1015756" customFormat="1"/>
    <row r="1015757" customFormat="1"/>
    <row r="1015758" customFormat="1"/>
    <row r="1015759" customFormat="1"/>
    <row r="1015760" customFormat="1"/>
    <row r="1015761" customFormat="1"/>
    <row r="1015762" customFormat="1"/>
    <row r="1015763" customFormat="1"/>
    <row r="1015764" customFormat="1"/>
    <row r="1015765" customFormat="1"/>
    <row r="1015766" customFormat="1"/>
    <row r="1015767" customFormat="1"/>
    <row r="1015768" customFormat="1"/>
    <row r="1015769" customFormat="1"/>
    <row r="1015770" customFormat="1"/>
    <row r="1015771" customFormat="1"/>
    <row r="1015772" customFormat="1"/>
    <row r="1015773" customFormat="1"/>
    <row r="1015774" customFormat="1"/>
    <row r="1015775" customFormat="1"/>
    <row r="1015776" customFormat="1"/>
    <row r="1015777" customFormat="1"/>
    <row r="1015778" customFormat="1"/>
    <row r="1015779" customFormat="1"/>
    <row r="1015780" customFormat="1"/>
    <row r="1015781" customFormat="1"/>
    <row r="1015782" customFormat="1"/>
    <row r="1015783" customFormat="1"/>
    <row r="1015784" customFormat="1"/>
    <row r="1015785" customFormat="1"/>
    <row r="1015786" customFormat="1"/>
    <row r="1015787" customFormat="1"/>
    <row r="1015788" customFormat="1"/>
    <row r="1015789" customFormat="1"/>
    <row r="1015790" customFormat="1"/>
    <row r="1015791" customFormat="1"/>
    <row r="1015792" customFormat="1"/>
    <row r="1015793" customFormat="1"/>
    <row r="1015794" customFormat="1"/>
    <row r="1015795" customFormat="1"/>
    <row r="1015796" customFormat="1"/>
    <row r="1015797" customFormat="1"/>
    <row r="1015798" customFormat="1"/>
    <row r="1015799" customFormat="1"/>
    <row r="1015800" customFormat="1"/>
    <row r="1015801" customFormat="1"/>
    <row r="1015802" customFormat="1"/>
    <row r="1015803" customFormat="1"/>
    <row r="1015804" customFormat="1"/>
    <row r="1015805" customFormat="1"/>
    <row r="1015806" customFormat="1"/>
    <row r="1015807" customFormat="1"/>
    <row r="1015808" customFormat="1"/>
    <row r="1015809" customFormat="1"/>
    <row r="1015810" customFormat="1"/>
    <row r="1015811" customFormat="1"/>
    <row r="1015812" customFormat="1"/>
    <row r="1015813" customFormat="1"/>
    <row r="1015814" customFormat="1"/>
    <row r="1015815" customFormat="1"/>
    <row r="1015816" customFormat="1"/>
    <row r="1015817" customFormat="1"/>
    <row r="1015818" customFormat="1"/>
    <row r="1015819" customFormat="1"/>
    <row r="1015820" customFormat="1"/>
    <row r="1015821" customFormat="1"/>
    <row r="1015822" customFormat="1"/>
    <row r="1015823" customFormat="1"/>
    <row r="1015824" customFormat="1"/>
    <row r="1015825" customFormat="1"/>
    <row r="1015826" customFormat="1"/>
    <row r="1015827" customFormat="1"/>
    <row r="1015828" customFormat="1"/>
    <row r="1015829" customFormat="1"/>
    <row r="1015830" customFormat="1"/>
    <row r="1015831" customFormat="1"/>
    <row r="1015832" customFormat="1"/>
    <row r="1015833" customFormat="1"/>
    <row r="1015834" customFormat="1"/>
    <row r="1015835" customFormat="1"/>
    <row r="1015836" customFormat="1"/>
    <row r="1015837" customFormat="1"/>
    <row r="1015838" customFormat="1"/>
    <row r="1015839" customFormat="1"/>
    <row r="1015840" customFormat="1"/>
    <row r="1015841" customFormat="1"/>
    <row r="1015842" customFormat="1"/>
    <row r="1015843" customFormat="1"/>
    <row r="1015844" customFormat="1"/>
    <row r="1015845" customFormat="1"/>
    <row r="1015846" customFormat="1"/>
    <row r="1015847" customFormat="1"/>
    <row r="1015848" customFormat="1"/>
    <row r="1015849" customFormat="1"/>
    <row r="1015850" customFormat="1"/>
    <row r="1015851" customFormat="1"/>
    <row r="1015852" customFormat="1"/>
    <row r="1015853" customFormat="1"/>
    <row r="1015854" customFormat="1"/>
    <row r="1015855" customFormat="1"/>
    <row r="1015856" customFormat="1"/>
    <row r="1015857" customFormat="1"/>
    <row r="1015858" customFormat="1"/>
    <row r="1015859" customFormat="1"/>
    <row r="1015860" customFormat="1"/>
    <row r="1015861" customFormat="1"/>
    <row r="1015862" customFormat="1"/>
    <row r="1015863" customFormat="1"/>
    <row r="1015864" customFormat="1"/>
    <row r="1015865" customFormat="1"/>
    <row r="1015866" customFormat="1"/>
    <row r="1015867" customFormat="1"/>
    <row r="1015868" customFormat="1"/>
    <row r="1015869" customFormat="1"/>
    <row r="1015870" customFormat="1"/>
    <row r="1015871" customFormat="1"/>
    <row r="1015872" customFormat="1"/>
    <row r="1015873" customFormat="1"/>
    <row r="1015874" customFormat="1"/>
    <row r="1015875" customFormat="1"/>
    <row r="1015876" customFormat="1"/>
    <row r="1015877" customFormat="1"/>
    <row r="1015878" customFormat="1"/>
    <row r="1015879" customFormat="1"/>
    <row r="1015880" customFormat="1"/>
    <row r="1015881" customFormat="1"/>
    <row r="1015882" customFormat="1"/>
    <row r="1015883" customFormat="1"/>
    <row r="1015884" customFormat="1"/>
    <row r="1015885" customFormat="1"/>
    <row r="1015886" customFormat="1"/>
    <row r="1015887" customFormat="1"/>
    <row r="1015888" customFormat="1"/>
    <row r="1015889" customFormat="1"/>
    <row r="1015890" customFormat="1"/>
    <row r="1015891" customFormat="1"/>
    <row r="1015892" customFormat="1"/>
    <row r="1015893" customFormat="1"/>
    <row r="1015894" customFormat="1"/>
    <row r="1015895" customFormat="1"/>
    <row r="1015896" customFormat="1"/>
    <row r="1015897" customFormat="1"/>
    <row r="1015898" customFormat="1"/>
    <row r="1015899" customFormat="1"/>
    <row r="1015900" customFormat="1"/>
    <row r="1015901" customFormat="1"/>
    <row r="1015902" customFormat="1"/>
    <row r="1015903" customFormat="1"/>
    <row r="1015904" customFormat="1"/>
    <row r="1015905" customFormat="1"/>
    <row r="1015906" customFormat="1"/>
    <row r="1015907" customFormat="1"/>
    <row r="1015908" customFormat="1"/>
    <row r="1015909" customFormat="1"/>
    <row r="1015910" customFormat="1"/>
    <row r="1015911" customFormat="1"/>
    <row r="1015912" customFormat="1"/>
    <row r="1015913" customFormat="1"/>
    <row r="1015914" customFormat="1"/>
    <row r="1015915" customFormat="1"/>
    <row r="1015916" customFormat="1"/>
    <row r="1015917" customFormat="1"/>
    <row r="1015918" customFormat="1"/>
    <row r="1015919" customFormat="1"/>
    <row r="1015920" customFormat="1"/>
    <row r="1015921" customFormat="1"/>
    <row r="1015922" customFormat="1"/>
    <row r="1015923" customFormat="1"/>
    <row r="1015924" customFormat="1"/>
    <row r="1015925" customFormat="1"/>
    <row r="1015926" customFormat="1"/>
    <row r="1015927" customFormat="1"/>
    <row r="1015928" customFormat="1"/>
    <row r="1015929" customFormat="1"/>
    <row r="1015930" customFormat="1"/>
    <row r="1015931" customFormat="1"/>
    <row r="1015932" customFormat="1"/>
    <row r="1015933" customFormat="1"/>
    <row r="1015934" customFormat="1"/>
    <row r="1015935" customFormat="1"/>
    <row r="1015936" customFormat="1"/>
    <row r="1015937" customFormat="1"/>
    <row r="1015938" customFormat="1"/>
    <row r="1015939" customFormat="1"/>
    <row r="1015940" customFormat="1"/>
    <row r="1015941" customFormat="1"/>
    <row r="1015942" customFormat="1"/>
    <row r="1015943" customFormat="1"/>
    <row r="1015944" customFormat="1"/>
    <row r="1015945" customFormat="1"/>
    <row r="1015946" customFormat="1"/>
    <row r="1015947" customFormat="1"/>
    <row r="1015948" customFormat="1"/>
    <row r="1015949" customFormat="1"/>
    <row r="1015950" customFormat="1"/>
    <row r="1015951" customFormat="1"/>
    <row r="1015952" customFormat="1"/>
    <row r="1015953" customFormat="1"/>
    <row r="1015954" customFormat="1"/>
    <row r="1015955" customFormat="1"/>
    <row r="1015956" customFormat="1"/>
    <row r="1015957" customFormat="1"/>
    <row r="1015958" customFormat="1"/>
    <row r="1015959" customFormat="1"/>
    <row r="1015960" customFormat="1"/>
    <row r="1015961" customFormat="1"/>
    <row r="1015962" customFormat="1"/>
    <row r="1015963" customFormat="1"/>
    <row r="1015964" customFormat="1"/>
    <row r="1015965" customFormat="1"/>
    <row r="1015966" customFormat="1"/>
    <row r="1015967" customFormat="1"/>
    <row r="1015968" customFormat="1"/>
    <row r="1015969" customFormat="1"/>
    <row r="1015970" customFormat="1"/>
    <row r="1015971" customFormat="1"/>
    <row r="1015972" customFormat="1"/>
    <row r="1015973" customFormat="1"/>
    <row r="1015974" customFormat="1"/>
    <row r="1015975" customFormat="1"/>
    <row r="1015976" customFormat="1"/>
    <row r="1015977" customFormat="1"/>
    <row r="1015978" customFormat="1"/>
    <row r="1015979" customFormat="1"/>
    <row r="1015980" customFormat="1"/>
    <row r="1015981" customFormat="1"/>
    <row r="1015982" customFormat="1"/>
    <row r="1015983" customFormat="1"/>
    <row r="1015984" customFormat="1"/>
    <row r="1015985" customFormat="1"/>
    <row r="1015986" customFormat="1"/>
    <row r="1015987" customFormat="1"/>
    <row r="1015988" customFormat="1"/>
    <row r="1015989" customFormat="1"/>
    <row r="1015990" customFormat="1"/>
    <row r="1015991" customFormat="1"/>
    <row r="1015992" customFormat="1"/>
    <row r="1015993" customFormat="1"/>
    <row r="1015994" customFormat="1"/>
    <row r="1015995" customFormat="1"/>
    <row r="1015996" customFormat="1"/>
    <row r="1015997" customFormat="1"/>
    <row r="1015998" customFormat="1"/>
    <row r="1015999" customFormat="1"/>
    <row r="1016000" customFormat="1"/>
    <row r="1016001" customFormat="1"/>
    <row r="1016002" customFormat="1"/>
    <row r="1016003" customFormat="1"/>
    <row r="1016004" customFormat="1"/>
    <row r="1016005" customFormat="1"/>
    <row r="1016006" customFormat="1"/>
    <row r="1016007" customFormat="1"/>
    <row r="1016008" customFormat="1"/>
    <row r="1016009" customFormat="1"/>
    <row r="1016010" customFormat="1"/>
    <row r="1016011" customFormat="1"/>
    <row r="1016012" customFormat="1"/>
    <row r="1016013" customFormat="1"/>
    <row r="1016014" customFormat="1"/>
    <row r="1016015" customFormat="1"/>
    <row r="1016016" customFormat="1"/>
    <row r="1016017" customFormat="1"/>
    <row r="1016018" customFormat="1"/>
    <row r="1016019" customFormat="1"/>
    <row r="1016020" customFormat="1"/>
    <row r="1016021" customFormat="1"/>
    <row r="1016022" customFormat="1"/>
    <row r="1016023" customFormat="1"/>
    <row r="1016024" customFormat="1"/>
    <row r="1016025" customFormat="1"/>
    <row r="1016026" customFormat="1"/>
    <row r="1016027" customFormat="1"/>
    <row r="1016028" customFormat="1"/>
    <row r="1016029" customFormat="1"/>
    <row r="1016030" customFormat="1"/>
    <row r="1016031" customFormat="1"/>
    <row r="1016032" customFormat="1"/>
    <row r="1016033" customFormat="1"/>
    <row r="1016034" customFormat="1"/>
    <row r="1016035" customFormat="1"/>
    <row r="1016036" customFormat="1"/>
    <row r="1016037" customFormat="1"/>
    <row r="1016038" customFormat="1"/>
    <row r="1016039" customFormat="1"/>
    <row r="1016040" customFormat="1"/>
    <row r="1016041" customFormat="1"/>
    <row r="1016042" customFormat="1"/>
    <row r="1016043" customFormat="1"/>
    <row r="1016044" customFormat="1"/>
    <row r="1016045" customFormat="1"/>
    <row r="1016046" customFormat="1"/>
    <row r="1016047" customFormat="1"/>
    <row r="1016048" customFormat="1"/>
    <row r="1016049" customFormat="1"/>
    <row r="1016050" customFormat="1"/>
    <row r="1016051" customFormat="1"/>
    <row r="1016052" customFormat="1"/>
    <row r="1016053" customFormat="1"/>
    <row r="1016054" customFormat="1"/>
    <row r="1016055" customFormat="1"/>
    <row r="1016056" customFormat="1"/>
    <row r="1016057" customFormat="1"/>
    <row r="1016058" customFormat="1"/>
    <row r="1016059" customFormat="1"/>
    <row r="1016060" customFormat="1"/>
    <row r="1016061" customFormat="1"/>
    <row r="1016062" customFormat="1"/>
    <row r="1016063" customFormat="1"/>
    <row r="1016064" customFormat="1"/>
    <row r="1016065" customFormat="1"/>
    <row r="1016066" customFormat="1"/>
    <row r="1016067" customFormat="1"/>
    <row r="1016068" customFormat="1"/>
    <row r="1016069" customFormat="1"/>
    <row r="1016070" customFormat="1"/>
    <row r="1016071" customFormat="1"/>
    <row r="1016072" customFormat="1"/>
    <row r="1016073" customFormat="1"/>
    <row r="1016074" customFormat="1"/>
    <row r="1016075" customFormat="1"/>
    <row r="1016076" customFormat="1"/>
    <row r="1016077" customFormat="1"/>
    <row r="1016078" customFormat="1"/>
    <row r="1016079" customFormat="1"/>
    <row r="1016080" customFormat="1"/>
    <row r="1016081" customFormat="1"/>
    <row r="1016082" customFormat="1"/>
    <row r="1016083" customFormat="1"/>
    <row r="1016084" customFormat="1"/>
    <row r="1016085" customFormat="1"/>
    <row r="1016086" customFormat="1"/>
    <row r="1016087" customFormat="1"/>
    <row r="1016088" customFormat="1"/>
    <row r="1016089" customFormat="1"/>
    <row r="1016090" customFormat="1"/>
    <row r="1016091" customFormat="1"/>
    <row r="1016092" customFormat="1"/>
    <row r="1016093" customFormat="1"/>
    <row r="1016094" customFormat="1"/>
    <row r="1016095" customFormat="1"/>
    <row r="1016096" customFormat="1"/>
    <row r="1016097" customFormat="1"/>
    <row r="1016098" customFormat="1"/>
    <row r="1016099" customFormat="1"/>
    <row r="1016100" customFormat="1"/>
    <row r="1016101" customFormat="1"/>
    <row r="1016102" customFormat="1"/>
    <row r="1016103" customFormat="1"/>
    <row r="1016104" customFormat="1"/>
    <row r="1016105" customFormat="1"/>
    <row r="1016106" customFormat="1"/>
    <row r="1016107" customFormat="1"/>
    <row r="1016108" customFormat="1"/>
    <row r="1016109" customFormat="1"/>
    <row r="1016110" customFormat="1"/>
    <row r="1016111" customFormat="1"/>
    <row r="1016112" customFormat="1"/>
    <row r="1016113" customFormat="1"/>
    <row r="1016114" customFormat="1"/>
    <row r="1016115" customFormat="1"/>
    <row r="1016116" customFormat="1"/>
    <row r="1016117" customFormat="1"/>
    <row r="1016118" customFormat="1"/>
    <row r="1016119" customFormat="1"/>
    <row r="1016120" customFormat="1"/>
    <row r="1016121" customFormat="1"/>
    <row r="1016122" customFormat="1"/>
    <row r="1016123" customFormat="1"/>
    <row r="1016124" customFormat="1"/>
    <row r="1016125" customFormat="1"/>
    <row r="1016126" customFormat="1"/>
    <row r="1016127" customFormat="1"/>
    <row r="1016128" customFormat="1"/>
    <row r="1016129" customFormat="1"/>
    <row r="1016130" customFormat="1"/>
    <row r="1016131" customFormat="1"/>
    <row r="1016132" customFormat="1"/>
    <row r="1016133" customFormat="1"/>
    <row r="1016134" customFormat="1"/>
    <row r="1016135" customFormat="1"/>
    <row r="1016136" customFormat="1"/>
    <row r="1016137" customFormat="1"/>
    <row r="1016138" customFormat="1"/>
    <row r="1016139" customFormat="1"/>
    <row r="1016140" customFormat="1"/>
    <row r="1016141" customFormat="1"/>
    <row r="1016142" customFormat="1"/>
    <row r="1016143" customFormat="1"/>
    <row r="1016144" customFormat="1"/>
    <row r="1016145" customFormat="1"/>
    <row r="1016146" customFormat="1"/>
    <row r="1016147" customFormat="1"/>
    <row r="1016148" customFormat="1"/>
    <row r="1016149" customFormat="1"/>
    <row r="1016150" customFormat="1"/>
    <row r="1016151" customFormat="1"/>
    <row r="1016152" customFormat="1"/>
    <row r="1016153" customFormat="1"/>
    <row r="1016154" customFormat="1"/>
    <row r="1016155" customFormat="1"/>
    <row r="1016156" customFormat="1"/>
    <row r="1016157" customFormat="1"/>
    <row r="1016158" customFormat="1"/>
    <row r="1016159" customFormat="1"/>
    <row r="1016160" customFormat="1"/>
    <row r="1016161" customFormat="1"/>
    <row r="1016162" customFormat="1"/>
    <row r="1016163" customFormat="1"/>
    <row r="1016164" customFormat="1"/>
    <row r="1016165" customFormat="1"/>
    <row r="1016166" customFormat="1"/>
    <row r="1016167" customFormat="1"/>
    <row r="1016168" customFormat="1"/>
    <row r="1016169" customFormat="1"/>
    <row r="1016170" customFormat="1"/>
    <row r="1016171" customFormat="1"/>
    <row r="1016172" customFormat="1"/>
    <row r="1016173" customFormat="1"/>
    <row r="1016174" customFormat="1"/>
    <row r="1016175" customFormat="1"/>
    <row r="1016176" customFormat="1"/>
    <row r="1016177" customFormat="1"/>
    <row r="1016178" customFormat="1"/>
    <row r="1016179" customFormat="1"/>
    <row r="1016180" customFormat="1"/>
    <row r="1016181" customFormat="1"/>
    <row r="1016182" customFormat="1"/>
    <row r="1016183" customFormat="1"/>
    <row r="1016184" customFormat="1"/>
    <row r="1016185" customFormat="1"/>
    <row r="1016186" customFormat="1"/>
    <row r="1016187" customFormat="1"/>
    <row r="1016188" customFormat="1"/>
    <row r="1016189" customFormat="1"/>
    <row r="1016190" customFormat="1"/>
    <row r="1016191" customFormat="1"/>
    <row r="1016192" customFormat="1"/>
    <row r="1016193" customFormat="1"/>
    <row r="1016194" customFormat="1"/>
    <row r="1016195" customFormat="1"/>
    <row r="1016196" customFormat="1"/>
    <row r="1016197" customFormat="1"/>
    <row r="1016198" customFormat="1"/>
    <row r="1016199" customFormat="1"/>
    <row r="1016200" customFormat="1"/>
    <row r="1016201" customFormat="1"/>
    <row r="1016202" customFormat="1"/>
    <row r="1016203" customFormat="1"/>
    <row r="1016204" customFormat="1"/>
    <row r="1016205" customFormat="1"/>
    <row r="1016206" customFormat="1"/>
    <row r="1016207" customFormat="1"/>
    <row r="1016208" customFormat="1"/>
    <row r="1016209" customFormat="1"/>
    <row r="1016210" customFormat="1"/>
    <row r="1016211" customFormat="1"/>
    <row r="1016212" customFormat="1"/>
    <row r="1016213" customFormat="1"/>
    <row r="1016214" customFormat="1"/>
    <row r="1016215" customFormat="1"/>
    <row r="1016216" customFormat="1"/>
    <row r="1016217" customFormat="1"/>
    <row r="1016218" customFormat="1"/>
    <row r="1016219" customFormat="1"/>
    <row r="1016220" customFormat="1"/>
    <row r="1016221" customFormat="1"/>
    <row r="1016222" customFormat="1"/>
    <row r="1016223" customFormat="1"/>
    <row r="1016224" customFormat="1"/>
    <row r="1016225" customFormat="1"/>
    <row r="1016226" customFormat="1"/>
    <row r="1016227" customFormat="1"/>
    <row r="1016228" customFormat="1"/>
    <row r="1016229" customFormat="1"/>
    <row r="1016230" customFormat="1"/>
    <row r="1016231" customFormat="1"/>
    <row r="1016232" customFormat="1"/>
    <row r="1016233" customFormat="1"/>
    <row r="1016234" customFormat="1"/>
    <row r="1016235" customFormat="1"/>
    <row r="1016236" customFormat="1"/>
    <row r="1016237" customFormat="1"/>
    <row r="1016238" customFormat="1"/>
    <row r="1016239" customFormat="1"/>
    <row r="1016240" customFormat="1"/>
    <row r="1016241" customFormat="1"/>
    <row r="1016242" customFormat="1"/>
    <row r="1016243" customFormat="1"/>
    <row r="1016244" customFormat="1"/>
    <row r="1016245" customFormat="1"/>
    <row r="1016246" customFormat="1"/>
    <row r="1016247" customFormat="1"/>
    <row r="1016248" customFormat="1"/>
    <row r="1016249" customFormat="1"/>
    <row r="1016250" customFormat="1"/>
    <row r="1016251" customFormat="1"/>
    <row r="1016252" customFormat="1"/>
    <row r="1016253" customFormat="1"/>
    <row r="1016254" customFormat="1"/>
    <row r="1016255" customFormat="1"/>
    <row r="1016256" customFormat="1"/>
    <row r="1016257" customFormat="1"/>
    <row r="1016258" customFormat="1"/>
    <row r="1016259" customFormat="1"/>
    <row r="1016260" customFormat="1"/>
    <row r="1016261" customFormat="1"/>
    <row r="1016262" customFormat="1"/>
    <row r="1016263" customFormat="1"/>
    <row r="1016264" customFormat="1"/>
    <row r="1016265" customFormat="1"/>
    <row r="1016266" customFormat="1"/>
    <row r="1016267" customFormat="1"/>
    <row r="1016268" customFormat="1"/>
    <row r="1016269" customFormat="1"/>
    <row r="1016270" customFormat="1"/>
    <row r="1016271" customFormat="1"/>
    <row r="1016272" customFormat="1"/>
    <row r="1016273" customFormat="1"/>
    <row r="1016274" customFormat="1"/>
    <row r="1016275" customFormat="1"/>
    <row r="1016276" customFormat="1"/>
    <row r="1016277" customFormat="1"/>
    <row r="1016278" customFormat="1"/>
    <row r="1016279" customFormat="1"/>
    <row r="1016280" customFormat="1"/>
    <row r="1016281" customFormat="1"/>
    <row r="1016282" customFormat="1"/>
    <row r="1016283" customFormat="1"/>
    <row r="1016284" customFormat="1"/>
    <row r="1016285" customFormat="1"/>
    <row r="1016286" customFormat="1"/>
    <row r="1016287" customFormat="1"/>
    <row r="1016288" customFormat="1"/>
    <row r="1016289" customFormat="1"/>
    <row r="1016290" customFormat="1"/>
    <row r="1016291" customFormat="1"/>
    <row r="1016292" customFormat="1"/>
    <row r="1016293" customFormat="1"/>
    <row r="1016294" customFormat="1"/>
    <row r="1016295" customFormat="1"/>
    <row r="1016296" customFormat="1"/>
    <row r="1016297" customFormat="1"/>
    <row r="1016298" customFormat="1"/>
    <row r="1016299" customFormat="1"/>
    <row r="1016300" customFormat="1"/>
    <row r="1016301" customFormat="1"/>
    <row r="1016302" customFormat="1"/>
    <row r="1016303" customFormat="1"/>
    <row r="1016304" customFormat="1"/>
    <row r="1016305" customFormat="1"/>
    <row r="1016306" customFormat="1"/>
    <row r="1016307" customFormat="1"/>
    <row r="1016308" customFormat="1"/>
    <row r="1016309" customFormat="1"/>
    <row r="1016310" customFormat="1"/>
    <row r="1016311" customFormat="1"/>
    <row r="1016312" customFormat="1"/>
    <row r="1016313" customFormat="1"/>
    <row r="1016314" customFormat="1"/>
    <row r="1016315" customFormat="1"/>
    <row r="1016316" customFormat="1"/>
    <row r="1016317" customFormat="1"/>
    <row r="1016318" customFormat="1"/>
    <row r="1016319" customFormat="1"/>
    <row r="1016320" customFormat="1"/>
    <row r="1016321" customFormat="1"/>
    <row r="1016322" customFormat="1"/>
    <row r="1016323" customFormat="1"/>
    <row r="1016324" customFormat="1"/>
    <row r="1016325" customFormat="1"/>
    <row r="1016326" customFormat="1"/>
    <row r="1016327" customFormat="1"/>
    <row r="1016328" customFormat="1"/>
    <row r="1016329" customFormat="1"/>
    <row r="1016330" customFormat="1"/>
    <row r="1016331" customFormat="1"/>
    <row r="1016332" customFormat="1"/>
    <row r="1016333" customFormat="1"/>
    <row r="1016334" customFormat="1"/>
    <row r="1016335" customFormat="1"/>
    <row r="1016336" customFormat="1"/>
    <row r="1016337" customFormat="1"/>
    <row r="1016338" customFormat="1"/>
    <row r="1016339" customFormat="1"/>
    <row r="1016340" customFormat="1"/>
    <row r="1016341" customFormat="1"/>
    <row r="1016342" customFormat="1"/>
    <row r="1016343" customFormat="1"/>
    <row r="1016344" customFormat="1"/>
    <row r="1016345" customFormat="1"/>
    <row r="1016346" customFormat="1"/>
    <row r="1016347" customFormat="1"/>
    <row r="1016348" customFormat="1"/>
    <row r="1016349" customFormat="1"/>
    <row r="1016350" customFormat="1"/>
    <row r="1016351" customFormat="1"/>
    <row r="1016352" customFormat="1"/>
    <row r="1016353" customFormat="1"/>
    <row r="1016354" customFormat="1"/>
    <row r="1016355" customFormat="1"/>
    <row r="1016356" customFormat="1"/>
    <row r="1016357" customFormat="1"/>
    <row r="1016358" customFormat="1"/>
    <row r="1016359" customFormat="1"/>
    <row r="1016360" customFormat="1"/>
    <row r="1016361" customFormat="1"/>
    <row r="1016362" customFormat="1"/>
    <row r="1016363" customFormat="1"/>
    <row r="1016364" customFormat="1"/>
    <row r="1016365" customFormat="1"/>
    <row r="1016366" customFormat="1"/>
    <row r="1016367" customFormat="1"/>
    <row r="1016368" customFormat="1"/>
    <row r="1016369" customFormat="1"/>
    <row r="1016370" customFormat="1"/>
    <row r="1016371" customFormat="1"/>
    <row r="1016372" customFormat="1"/>
    <row r="1016373" customFormat="1"/>
    <row r="1016374" customFormat="1"/>
    <row r="1016375" customFormat="1"/>
    <row r="1016376" customFormat="1"/>
    <row r="1016377" customFormat="1"/>
    <row r="1016378" customFormat="1"/>
    <row r="1016379" customFormat="1"/>
    <row r="1016380" customFormat="1"/>
    <row r="1016381" customFormat="1"/>
    <row r="1016382" customFormat="1"/>
    <row r="1016383" customFormat="1"/>
    <row r="1016384" customFormat="1"/>
    <row r="1016385" customFormat="1"/>
    <row r="1016386" customFormat="1"/>
    <row r="1016387" customFormat="1"/>
    <row r="1016388" customFormat="1"/>
    <row r="1016389" customFormat="1"/>
    <row r="1016390" customFormat="1"/>
    <row r="1016391" customFormat="1"/>
    <row r="1016392" customFormat="1"/>
    <row r="1016393" customFormat="1"/>
    <row r="1016394" customFormat="1"/>
    <row r="1016395" customFormat="1"/>
    <row r="1016396" customFormat="1"/>
    <row r="1016397" customFormat="1"/>
    <row r="1016398" customFormat="1"/>
    <row r="1016399" customFormat="1"/>
    <row r="1016400" customFormat="1"/>
    <row r="1016401" customFormat="1"/>
    <row r="1016402" customFormat="1"/>
    <row r="1016403" customFormat="1"/>
    <row r="1016404" customFormat="1"/>
    <row r="1016405" customFormat="1"/>
    <row r="1016406" customFormat="1"/>
    <row r="1016407" customFormat="1"/>
    <row r="1016408" customFormat="1"/>
    <row r="1016409" customFormat="1"/>
    <row r="1016410" customFormat="1"/>
    <row r="1016411" customFormat="1"/>
    <row r="1016412" customFormat="1"/>
    <row r="1016413" customFormat="1"/>
    <row r="1016414" customFormat="1"/>
    <row r="1016415" customFormat="1"/>
    <row r="1016416" customFormat="1"/>
    <row r="1016417" customFormat="1"/>
    <row r="1016418" customFormat="1"/>
    <row r="1016419" customFormat="1"/>
    <row r="1016420" customFormat="1"/>
    <row r="1016421" customFormat="1"/>
    <row r="1016422" customFormat="1"/>
    <row r="1016423" customFormat="1"/>
    <row r="1016424" customFormat="1"/>
    <row r="1016425" customFormat="1"/>
    <row r="1016426" customFormat="1"/>
    <row r="1016427" customFormat="1"/>
    <row r="1016428" customFormat="1"/>
    <row r="1016429" customFormat="1"/>
    <row r="1016430" customFormat="1"/>
    <row r="1016431" customFormat="1"/>
    <row r="1016432" customFormat="1"/>
    <row r="1016433" customFormat="1"/>
    <row r="1016434" customFormat="1"/>
    <row r="1016435" customFormat="1"/>
    <row r="1016436" customFormat="1"/>
    <row r="1016437" customFormat="1"/>
    <row r="1016438" customFormat="1"/>
    <row r="1016439" customFormat="1"/>
    <row r="1016440" customFormat="1"/>
    <row r="1016441" customFormat="1"/>
    <row r="1016442" customFormat="1"/>
    <row r="1016443" customFormat="1"/>
    <row r="1016444" customFormat="1"/>
    <row r="1016445" customFormat="1"/>
    <row r="1016446" customFormat="1"/>
    <row r="1016447" customFormat="1"/>
    <row r="1016448" customFormat="1"/>
    <row r="1016449" customFormat="1"/>
    <row r="1016450" customFormat="1"/>
    <row r="1016451" customFormat="1"/>
    <row r="1016452" customFormat="1"/>
    <row r="1016453" customFormat="1"/>
    <row r="1016454" customFormat="1"/>
    <row r="1016455" customFormat="1"/>
    <row r="1016456" customFormat="1"/>
    <row r="1016457" customFormat="1"/>
    <row r="1016458" customFormat="1"/>
    <row r="1016459" customFormat="1"/>
    <row r="1016460" customFormat="1"/>
    <row r="1016461" customFormat="1"/>
    <row r="1016462" customFormat="1"/>
    <row r="1016463" customFormat="1"/>
    <row r="1016464" customFormat="1"/>
    <row r="1016465" customFormat="1"/>
    <row r="1016466" customFormat="1"/>
    <row r="1016467" customFormat="1"/>
    <row r="1016468" customFormat="1"/>
    <row r="1016469" customFormat="1"/>
    <row r="1016470" customFormat="1"/>
    <row r="1016471" customFormat="1"/>
    <row r="1016472" customFormat="1"/>
    <row r="1016473" customFormat="1"/>
    <row r="1016474" customFormat="1"/>
    <row r="1016475" customFormat="1"/>
    <row r="1016476" customFormat="1"/>
    <row r="1016477" customFormat="1"/>
    <row r="1016478" customFormat="1"/>
    <row r="1016479" customFormat="1"/>
    <row r="1016480" customFormat="1"/>
    <row r="1016481" customFormat="1"/>
    <row r="1016482" customFormat="1"/>
    <row r="1016483" customFormat="1"/>
    <row r="1016484" customFormat="1"/>
    <row r="1016485" customFormat="1"/>
    <row r="1016486" customFormat="1"/>
    <row r="1016487" customFormat="1"/>
    <row r="1016488" customFormat="1"/>
    <row r="1016489" customFormat="1"/>
    <row r="1016490" customFormat="1"/>
    <row r="1016491" customFormat="1"/>
    <row r="1016492" customFormat="1"/>
    <row r="1016493" customFormat="1"/>
    <row r="1016494" customFormat="1"/>
    <row r="1016495" customFormat="1"/>
    <row r="1016496" customFormat="1"/>
    <row r="1016497" customFormat="1"/>
    <row r="1016498" customFormat="1"/>
    <row r="1016499" customFormat="1"/>
    <row r="1016500" customFormat="1"/>
    <row r="1016501" customFormat="1"/>
    <row r="1016502" customFormat="1"/>
    <row r="1016503" customFormat="1"/>
    <row r="1016504" customFormat="1"/>
    <row r="1016505" customFormat="1"/>
    <row r="1016506" customFormat="1"/>
    <row r="1016507" customFormat="1"/>
    <row r="1016508" customFormat="1"/>
    <row r="1016509" customFormat="1"/>
    <row r="1016510" customFormat="1"/>
    <row r="1016511" customFormat="1"/>
    <row r="1016512" customFormat="1"/>
    <row r="1016513" customFormat="1"/>
    <row r="1016514" customFormat="1"/>
    <row r="1016515" customFormat="1"/>
    <row r="1016516" customFormat="1"/>
    <row r="1016517" customFormat="1"/>
    <row r="1016518" customFormat="1"/>
    <row r="1016519" customFormat="1"/>
    <row r="1016520" customFormat="1"/>
    <row r="1016521" customFormat="1"/>
    <row r="1016522" customFormat="1"/>
    <row r="1016523" customFormat="1"/>
    <row r="1016524" customFormat="1"/>
    <row r="1016525" customFormat="1"/>
    <row r="1016526" customFormat="1"/>
    <row r="1016527" customFormat="1"/>
    <row r="1016528" customFormat="1"/>
    <row r="1016529" customFormat="1"/>
    <row r="1016530" customFormat="1"/>
    <row r="1016531" customFormat="1"/>
    <row r="1016532" customFormat="1"/>
    <row r="1016533" customFormat="1"/>
    <row r="1016534" customFormat="1"/>
    <row r="1016535" customFormat="1"/>
    <row r="1016536" customFormat="1"/>
    <row r="1016537" customFormat="1"/>
    <row r="1016538" customFormat="1"/>
    <row r="1016539" customFormat="1"/>
    <row r="1016540" customFormat="1"/>
    <row r="1016541" customFormat="1"/>
    <row r="1016542" customFormat="1"/>
    <row r="1016543" customFormat="1"/>
    <row r="1016544" customFormat="1"/>
    <row r="1016545" customFormat="1"/>
    <row r="1016546" customFormat="1"/>
    <row r="1016547" customFormat="1"/>
    <row r="1016548" customFormat="1"/>
    <row r="1016549" customFormat="1"/>
    <row r="1016550" customFormat="1"/>
    <row r="1016551" customFormat="1"/>
    <row r="1016552" customFormat="1"/>
    <row r="1016553" customFormat="1"/>
    <row r="1016554" customFormat="1"/>
    <row r="1016555" customFormat="1"/>
    <row r="1016556" customFormat="1"/>
    <row r="1016557" customFormat="1"/>
    <row r="1016558" customFormat="1"/>
    <row r="1016559" customFormat="1"/>
    <row r="1016560" customFormat="1"/>
    <row r="1016561" customFormat="1"/>
    <row r="1016562" customFormat="1"/>
    <row r="1016563" customFormat="1"/>
    <row r="1016564" customFormat="1"/>
    <row r="1016565" customFormat="1"/>
    <row r="1016566" customFormat="1"/>
    <row r="1016567" customFormat="1"/>
    <row r="1016568" customFormat="1"/>
    <row r="1016569" customFormat="1"/>
    <row r="1016570" customFormat="1"/>
    <row r="1016571" customFormat="1"/>
    <row r="1016572" customFormat="1"/>
    <row r="1016573" customFormat="1"/>
    <row r="1016574" customFormat="1"/>
    <row r="1016575" customFormat="1"/>
    <row r="1016576" customFormat="1"/>
    <row r="1016577" customFormat="1"/>
    <row r="1016578" customFormat="1"/>
    <row r="1016579" customFormat="1"/>
    <row r="1016580" customFormat="1"/>
    <row r="1016581" customFormat="1"/>
    <row r="1016582" customFormat="1"/>
    <row r="1016583" customFormat="1"/>
    <row r="1016584" customFormat="1"/>
    <row r="1016585" customFormat="1"/>
    <row r="1016586" customFormat="1"/>
    <row r="1016587" customFormat="1"/>
    <row r="1016588" customFormat="1"/>
    <row r="1016589" customFormat="1"/>
    <row r="1016590" customFormat="1"/>
    <row r="1016591" customFormat="1"/>
    <row r="1016592" customFormat="1"/>
    <row r="1016593" customFormat="1"/>
    <row r="1016594" customFormat="1"/>
    <row r="1016595" customFormat="1"/>
    <row r="1016596" customFormat="1"/>
    <row r="1016597" customFormat="1"/>
    <row r="1016598" customFormat="1"/>
    <row r="1016599" customFormat="1"/>
    <row r="1016600" customFormat="1"/>
    <row r="1016601" customFormat="1"/>
    <row r="1016602" customFormat="1"/>
    <row r="1016603" customFormat="1"/>
    <row r="1016604" customFormat="1"/>
    <row r="1016605" customFormat="1"/>
    <row r="1016606" customFormat="1"/>
    <row r="1016607" customFormat="1"/>
    <row r="1016608" customFormat="1"/>
    <row r="1016609" customFormat="1"/>
    <row r="1016610" customFormat="1"/>
    <row r="1016611" customFormat="1"/>
    <row r="1016612" customFormat="1"/>
    <row r="1016613" customFormat="1"/>
    <row r="1016614" customFormat="1"/>
    <row r="1016615" customFormat="1"/>
    <row r="1016616" customFormat="1"/>
    <row r="1016617" customFormat="1"/>
    <row r="1016618" customFormat="1"/>
    <row r="1016619" customFormat="1"/>
    <row r="1016620" customFormat="1"/>
    <row r="1016621" customFormat="1"/>
    <row r="1016622" customFormat="1"/>
    <row r="1016623" customFormat="1"/>
    <row r="1016624" customFormat="1"/>
    <row r="1016625" customFormat="1"/>
    <row r="1016626" customFormat="1"/>
    <row r="1016627" customFormat="1"/>
    <row r="1016628" customFormat="1"/>
    <row r="1016629" customFormat="1"/>
    <row r="1016630" customFormat="1"/>
    <row r="1016631" customFormat="1"/>
    <row r="1016632" customFormat="1"/>
    <row r="1016633" customFormat="1"/>
    <row r="1016634" customFormat="1"/>
    <row r="1016635" customFormat="1"/>
    <row r="1016636" customFormat="1"/>
    <row r="1016637" customFormat="1"/>
    <row r="1016638" customFormat="1"/>
    <row r="1016639" customFormat="1"/>
    <row r="1016640" customFormat="1"/>
    <row r="1016641" customFormat="1"/>
    <row r="1016642" customFormat="1"/>
    <row r="1016643" customFormat="1"/>
    <row r="1016644" customFormat="1"/>
    <row r="1016645" customFormat="1"/>
    <row r="1016646" customFormat="1"/>
    <row r="1016647" customFormat="1"/>
    <row r="1016648" customFormat="1"/>
    <row r="1016649" customFormat="1"/>
    <row r="1016650" customFormat="1"/>
    <row r="1016651" customFormat="1"/>
    <row r="1016652" customFormat="1"/>
    <row r="1016653" customFormat="1"/>
    <row r="1016654" customFormat="1"/>
    <row r="1016655" customFormat="1"/>
    <row r="1016656" customFormat="1"/>
    <row r="1016657" customFormat="1"/>
    <row r="1016658" customFormat="1"/>
    <row r="1016659" customFormat="1"/>
    <row r="1016660" customFormat="1"/>
    <row r="1016661" customFormat="1"/>
    <row r="1016662" customFormat="1"/>
    <row r="1016663" customFormat="1"/>
    <row r="1016664" customFormat="1"/>
    <row r="1016665" customFormat="1"/>
    <row r="1016666" customFormat="1"/>
    <row r="1016667" customFormat="1"/>
    <row r="1016668" customFormat="1"/>
    <row r="1016669" customFormat="1"/>
    <row r="1016670" customFormat="1"/>
    <row r="1016671" customFormat="1"/>
    <row r="1016672" customFormat="1"/>
    <row r="1016673" customFormat="1"/>
    <row r="1016674" customFormat="1"/>
    <row r="1016675" customFormat="1"/>
    <row r="1016676" customFormat="1"/>
    <row r="1016677" customFormat="1"/>
    <row r="1016678" customFormat="1"/>
    <row r="1016679" customFormat="1"/>
    <row r="1016680" customFormat="1"/>
    <row r="1016681" customFormat="1"/>
    <row r="1016682" customFormat="1"/>
    <row r="1016683" customFormat="1"/>
    <row r="1016684" customFormat="1"/>
    <row r="1016685" customFormat="1"/>
    <row r="1016686" customFormat="1"/>
    <row r="1016687" customFormat="1"/>
    <row r="1016688" customFormat="1"/>
    <row r="1016689" customFormat="1"/>
    <row r="1016690" customFormat="1"/>
    <row r="1016691" customFormat="1"/>
    <row r="1016692" customFormat="1"/>
    <row r="1016693" customFormat="1"/>
    <row r="1016694" customFormat="1"/>
    <row r="1016695" customFormat="1"/>
    <row r="1016696" customFormat="1"/>
    <row r="1016697" customFormat="1"/>
    <row r="1016698" customFormat="1"/>
    <row r="1016699" customFormat="1"/>
    <row r="1016700" customFormat="1"/>
    <row r="1016701" customFormat="1"/>
    <row r="1016702" customFormat="1"/>
    <row r="1016703" customFormat="1"/>
    <row r="1016704" customFormat="1"/>
    <row r="1016705" customFormat="1"/>
    <row r="1016706" customFormat="1"/>
    <row r="1016707" customFormat="1"/>
    <row r="1016708" customFormat="1"/>
    <row r="1016709" customFormat="1"/>
    <row r="1016710" customFormat="1"/>
    <row r="1016711" customFormat="1"/>
    <row r="1016712" customFormat="1"/>
    <row r="1016713" customFormat="1"/>
    <row r="1016714" customFormat="1"/>
    <row r="1016715" customFormat="1"/>
    <row r="1016716" customFormat="1"/>
    <row r="1016717" customFormat="1"/>
    <row r="1016718" customFormat="1"/>
    <row r="1016719" customFormat="1"/>
    <row r="1016720" customFormat="1"/>
    <row r="1016721" customFormat="1"/>
    <row r="1016722" customFormat="1"/>
    <row r="1016723" customFormat="1"/>
    <row r="1016724" customFormat="1"/>
    <row r="1016725" customFormat="1"/>
    <row r="1016726" customFormat="1"/>
    <row r="1016727" customFormat="1"/>
    <row r="1016728" customFormat="1"/>
    <row r="1016729" customFormat="1"/>
    <row r="1016730" customFormat="1"/>
    <row r="1016731" customFormat="1"/>
    <row r="1016732" customFormat="1"/>
    <row r="1016733" customFormat="1"/>
    <row r="1016734" customFormat="1"/>
    <row r="1016735" customFormat="1"/>
    <row r="1016736" customFormat="1"/>
    <row r="1016737" customFormat="1"/>
    <row r="1016738" customFormat="1"/>
    <row r="1016739" customFormat="1"/>
    <row r="1016740" customFormat="1"/>
    <row r="1016741" customFormat="1"/>
    <row r="1016742" customFormat="1"/>
    <row r="1016743" customFormat="1"/>
    <row r="1016744" customFormat="1"/>
    <row r="1016745" customFormat="1"/>
    <row r="1016746" customFormat="1"/>
    <row r="1016747" customFormat="1"/>
    <row r="1016748" customFormat="1"/>
    <row r="1016749" customFormat="1"/>
    <row r="1016750" customFormat="1"/>
    <row r="1016751" customFormat="1"/>
    <row r="1016752" customFormat="1"/>
    <row r="1016753" customFormat="1"/>
    <row r="1016754" customFormat="1"/>
    <row r="1016755" customFormat="1"/>
    <row r="1016756" customFormat="1"/>
    <row r="1016757" customFormat="1"/>
    <row r="1016758" customFormat="1"/>
    <row r="1016759" customFormat="1"/>
    <row r="1016760" customFormat="1"/>
    <row r="1016761" customFormat="1"/>
    <row r="1016762" customFormat="1"/>
    <row r="1016763" customFormat="1"/>
    <row r="1016764" customFormat="1"/>
    <row r="1016765" customFormat="1"/>
    <row r="1016766" customFormat="1"/>
    <row r="1016767" customFormat="1"/>
    <row r="1016768" customFormat="1"/>
    <row r="1016769" customFormat="1"/>
    <row r="1016770" customFormat="1"/>
    <row r="1016771" customFormat="1"/>
    <row r="1016772" customFormat="1"/>
    <row r="1016773" customFormat="1"/>
    <row r="1016774" customFormat="1"/>
    <row r="1016775" customFormat="1"/>
    <row r="1016776" customFormat="1"/>
    <row r="1016777" customFormat="1"/>
    <row r="1016778" customFormat="1"/>
    <row r="1016779" customFormat="1"/>
    <row r="1016780" customFormat="1"/>
    <row r="1016781" customFormat="1"/>
    <row r="1016782" customFormat="1"/>
    <row r="1016783" customFormat="1"/>
    <row r="1016784" customFormat="1"/>
    <row r="1016785" customFormat="1"/>
    <row r="1016786" customFormat="1"/>
    <row r="1016787" customFormat="1"/>
    <row r="1016788" customFormat="1"/>
    <row r="1016789" customFormat="1"/>
    <row r="1016790" customFormat="1"/>
    <row r="1016791" customFormat="1"/>
    <row r="1016792" customFormat="1"/>
    <row r="1016793" customFormat="1"/>
    <row r="1016794" customFormat="1"/>
    <row r="1016795" customFormat="1"/>
    <row r="1016796" customFormat="1"/>
    <row r="1016797" customFormat="1"/>
    <row r="1016798" customFormat="1"/>
    <row r="1016799" customFormat="1"/>
    <row r="1016800" customFormat="1"/>
    <row r="1016801" customFormat="1"/>
    <row r="1016802" customFormat="1"/>
    <row r="1016803" customFormat="1"/>
    <row r="1016804" customFormat="1"/>
    <row r="1016805" customFormat="1"/>
    <row r="1016806" customFormat="1"/>
    <row r="1016807" customFormat="1"/>
    <row r="1016808" customFormat="1"/>
    <row r="1016809" customFormat="1"/>
    <row r="1016810" customFormat="1"/>
    <row r="1016811" customFormat="1"/>
    <row r="1016812" customFormat="1"/>
    <row r="1016813" customFormat="1"/>
    <row r="1016814" customFormat="1"/>
    <row r="1016815" customFormat="1"/>
    <row r="1016816" customFormat="1"/>
    <row r="1016817" customFormat="1"/>
    <row r="1016818" customFormat="1"/>
    <row r="1016819" customFormat="1"/>
    <row r="1016820" customFormat="1"/>
    <row r="1016821" customFormat="1"/>
    <row r="1016822" customFormat="1"/>
    <row r="1016823" customFormat="1"/>
    <row r="1016824" customFormat="1"/>
    <row r="1016825" customFormat="1"/>
    <row r="1016826" customFormat="1"/>
    <row r="1016827" customFormat="1"/>
    <row r="1016828" customFormat="1"/>
    <row r="1016829" customFormat="1"/>
    <row r="1016830" customFormat="1"/>
    <row r="1016831" customFormat="1"/>
    <row r="1016832" customFormat="1"/>
    <row r="1016833" customFormat="1"/>
    <row r="1016834" customFormat="1"/>
    <row r="1016835" customFormat="1"/>
    <row r="1016836" customFormat="1"/>
    <row r="1016837" customFormat="1"/>
    <row r="1016838" customFormat="1"/>
    <row r="1016839" customFormat="1"/>
    <row r="1016840" customFormat="1"/>
    <row r="1016841" customFormat="1"/>
    <row r="1016842" customFormat="1"/>
    <row r="1016843" customFormat="1"/>
    <row r="1016844" customFormat="1"/>
    <row r="1016845" customFormat="1"/>
    <row r="1016846" customFormat="1"/>
    <row r="1016847" customFormat="1"/>
    <row r="1016848" customFormat="1"/>
    <row r="1016849" customFormat="1"/>
    <row r="1016850" customFormat="1"/>
    <row r="1016851" customFormat="1"/>
    <row r="1016852" customFormat="1"/>
    <row r="1016853" customFormat="1"/>
    <row r="1016854" customFormat="1"/>
    <row r="1016855" customFormat="1"/>
    <row r="1016856" customFormat="1"/>
    <row r="1016857" customFormat="1"/>
    <row r="1016858" customFormat="1"/>
    <row r="1016859" customFormat="1"/>
    <row r="1016860" customFormat="1"/>
    <row r="1016861" customFormat="1"/>
    <row r="1016862" customFormat="1"/>
    <row r="1016863" customFormat="1"/>
    <row r="1016864" customFormat="1"/>
    <row r="1016865" customFormat="1"/>
    <row r="1016866" customFormat="1"/>
    <row r="1016867" customFormat="1"/>
    <row r="1016868" customFormat="1"/>
    <row r="1016869" customFormat="1"/>
    <row r="1016870" customFormat="1"/>
    <row r="1016871" customFormat="1"/>
    <row r="1016872" customFormat="1"/>
    <row r="1016873" customFormat="1"/>
    <row r="1016874" customFormat="1"/>
    <row r="1016875" customFormat="1"/>
    <row r="1016876" customFormat="1"/>
    <row r="1016877" customFormat="1"/>
    <row r="1016878" customFormat="1"/>
    <row r="1016879" customFormat="1"/>
    <row r="1016880" customFormat="1"/>
    <row r="1016881" customFormat="1"/>
    <row r="1016882" customFormat="1"/>
    <row r="1016883" customFormat="1"/>
    <row r="1016884" customFormat="1"/>
    <row r="1016885" customFormat="1"/>
    <row r="1016886" customFormat="1"/>
    <row r="1016887" customFormat="1"/>
    <row r="1016888" customFormat="1"/>
    <row r="1016889" customFormat="1"/>
    <row r="1016890" customFormat="1"/>
    <row r="1016891" customFormat="1"/>
    <row r="1016892" customFormat="1"/>
    <row r="1016893" customFormat="1"/>
    <row r="1016894" customFormat="1"/>
    <row r="1016895" customFormat="1"/>
    <row r="1016896" customFormat="1"/>
    <row r="1016897" customFormat="1"/>
    <row r="1016898" customFormat="1"/>
    <row r="1016899" customFormat="1"/>
    <row r="1016900" customFormat="1"/>
    <row r="1016901" customFormat="1"/>
    <row r="1016902" customFormat="1"/>
    <row r="1016903" customFormat="1"/>
    <row r="1016904" customFormat="1"/>
    <row r="1016905" customFormat="1"/>
    <row r="1016906" customFormat="1"/>
    <row r="1016907" customFormat="1"/>
    <row r="1016908" customFormat="1"/>
    <row r="1016909" customFormat="1"/>
    <row r="1016910" customFormat="1"/>
    <row r="1016911" customFormat="1"/>
    <row r="1016912" customFormat="1"/>
    <row r="1016913" customFormat="1"/>
    <row r="1016914" customFormat="1"/>
    <row r="1016915" customFormat="1"/>
    <row r="1016916" customFormat="1"/>
    <row r="1016917" customFormat="1"/>
    <row r="1016918" customFormat="1"/>
    <row r="1016919" customFormat="1"/>
    <row r="1016920" customFormat="1"/>
    <row r="1016921" customFormat="1"/>
    <row r="1016922" customFormat="1"/>
    <row r="1016923" customFormat="1"/>
    <row r="1016924" customFormat="1"/>
    <row r="1016925" customFormat="1"/>
    <row r="1016926" customFormat="1"/>
    <row r="1016927" customFormat="1"/>
    <row r="1016928" customFormat="1"/>
    <row r="1016929" customFormat="1"/>
    <row r="1016930" customFormat="1"/>
    <row r="1016931" customFormat="1"/>
    <row r="1016932" customFormat="1"/>
    <row r="1016933" customFormat="1"/>
    <row r="1016934" customFormat="1"/>
    <row r="1016935" customFormat="1"/>
    <row r="1016936" customFormat="1"/>
    <row r="1016937" customFormat="1"/>
    <row r="1016938" customFormat="1"/>
    <row r="1016939" customFormat="1"/>
    <row r="1016940" customFormat="1"/>
    <row r="1016941" customFormat="1"/>
    <row r="1016942" customFormat="1"/>
    <row r="1016943" customFormat="1"/>
    <row r="1016944" customFormat="1"/>
    <row r="1016945" customFormat="1"/>
    <row r="1016946" customFormat="1"/>
    <row r="1016947" customFormat="1"/>
    <row r="1016948" customFormat="1"/>
    <row r="1016949" customFormat="1"/>
    <row r="1016950" customFormat="1"/>
    <row r="1016951" customFormat="1"/>
    <row r="1016952" customFormat="1"/>
    <row r="1016953" customFormat="1"/>
    <row r="1016954" customFormat="1"/>
    <row r="1016955" customFormat="1"/>
    <row r="1016956" customFormat="1"/>
    <row r="1016957" customFormat="1"/>
    <row r="1016958" customFormat="1"/>
    <row r="1016959" customFormat="1"/>
    <row r="1016960" customFormat="1"/>
    <row r="1016961" customFormat="1"/>
    <row r="1016962" customFormat="1"/>
    <row r="1016963" customFormat="1"/>
    <row r="1016964" customFormat="1"/>
    <row r="1016965" customFormat="1"/>
    <row r="1016966" customFormat="1"/>
    <row r="1016967" customFormat="1"/>
    <row r="1016968" customFormat="1"/>
    <row r="1016969" customFormat="1"/>
    <row r="1016970" customFormat="1"/>
    <row r="1016971" customFormat="1"/>
    <row r="1016972" customFormat="1"/>
    <row r="1016973" customFormat="1"/>
    <row r="1016974" customFormat="1"/>
    <row r="1016975" customFormat="1"/>
    <row r="1016976" customFormat="1"/>
    <row r="1016977" customFormat="1"/>
    <row r="1016978" customFormat="1"/>
    <row r="1016979" customFormat="1"/>
    <row r="1016980" customFormat="1"/>
    <row r="1016981" customFormat="1"/>
    <row r="1016982" customFormat="1"/>
    <row r="1016983" customFormat="1"/>
    <row r="1016984" customFormat="1"/>
    <row r="1016985" customFormat="1"/>
    <row r="1016986" customFormat="1"/>
    <row r="1016987" customFormat="1"/>
    <row r="1016988" customFormat="1"/>
    <row r="1016989" customFormat="1"/>
    <row r="1016990" customFormat="1"/>
    <row r="1016991" customFormat="1"/>
    <row r="1016992" customFormat="1"/>
    <row r="1016993" customFormat="1"/>
    <row r="1016994" customFormat="1"/>
    <row r="1016995" customFormat="1"/>
    <row r="1016996" customFormat="1"/>
    <row r="1016997" customFormat="1"/>
    <row r="1016998" customFormat="1"/>
    <row r="1016999" customFormat="1"/>
    <row r="1017000" customFormat="1"/>
    <row r="1017001" customFormat="1"/>
    <row r="1017002" customFormat="1"/>
    <row r="1017003" customFormat="1"/>
    <row r="1017004" customFormat="1"/>
    <row r="1017005" customFormat="1"/>
    <row r="1017006" customFormat="1"/>
    <row r="1017007" customFormat="1"/>
    <row r="1017008" customFormat="1"/>
    <row r="1017009" customFormat="1"/>
    <row r="1017010" customFormat="1"/>
    <row r="1017011" customFormat="1"/>
    <row r="1017012" customFormat="1"/>
    <row r="1017013" customFormat="1"/>
    <row r="1017014" customFormat="1"/>
    <row r="1017015" customFormat="1"/>
    <row r="1017016" customFormat="1"/>
    <row r="1017017" customFormat="1"/>
    <row r="1017018" customFormat="1"/>
    <row r="1017019" customFormat="1"/>
    <row r="1017020" customFormat="1"/>
    <row r="1017021" customFormat="1"/>
    <row r="1017022" customFormat="1"/>
    <row r="1017023" customFormat="1"/>
    <row r="1017024" customFormat="1"/>
    <row r="1017025" customFormat="1"/>
    <row r="1017026" customFormat="1"/>
    <row r="1017027" customFormat="1"/>
    <row r="1017028" customFormat="1"/>
    <row r="1017029" customFormat="1"/>
    <row r="1017030" customFormat="1"/>
    <row r="1017031" customFormat="1"/>
    <row r="1017032" customFormat="1"/>
    <row r="1017033" customFormat="1"/>
    <row r="1017034" customFormat="1"/>
    <row r="1017035" customFormat="1"/>
    <row r="1017036" customFormat="1"/>
    <row r="1017037" customFormat="1"/>
    <row r="1017038" customFormat="1"/>
    <row r="1017039" customFormat="1"/>
    <row r="1017040" customFormat="1"/>
    <row r="1017041" customFormat="1"/>
    <row r="1017042" customFormat="1"/>
    <row r="1017043" customFormat="1"/>
    <row r="1017044" customFormat="1"/>
    <row r="1017045" customFormat="1"/>
    <row r="1017046" customFormat="1"/>
    <row r="1017047" customFormat="1"/>
    <row r="1017048" customFormat="1"/>
    <row r="1017049" customFormat="1"/>
    <row r="1017050" customFormat="1"/>
    <row r="1017051" customFormat="1"/>
    <row r="1017052" customFormat="1"/>
    <row r="1017053" customFormat="1"/>
    <row r="1017054" customFormat="1"/>
    <row r="1017055" customFormat="1"/>
    <row r="1017056" customFormat="1"/>
    <row r="1017057" customFormat="1"/>
    <row r="1017058" customFormat="1"/>
    <row r="1017059" customFormat="1"/>
    <row r="1017060" customFormat="1"/>
    <row r="1017061" customFormat="1"/>
    <row r="1017062" customFormat="1"/>
    <row r="1017063" customFormat="1"/>
    <row r="1017064" customFormat="1"/>
    <row r="1017065" customFormat="1"/>
    <row r="1017066" customFormat="1"/>
    <row r="1017067" customFormat="1"/>
    <row r="1017068" customFormat="1"/>
    <row r="1017069" customFormat="1"/>
    <row r="1017070" customFormat="1"/>
    <row r="1017071" customFormat="1"/>
    <row r="1017072" customFormat="1"/>
    <row r="1017073" customFormat="1"/>
    <row r="1017074" customFormat="1"/>
    <row r="1017075" customFormat="1"/>
    <row r="1017076" customFormat="1"/>
    <row r="1017077" customFormat="1"/>
    <row r="1017078" customFormat="1"/>
    <row r="1017079" customFormat="1"/>
    <row r="1017080" customFormat="1"/>
    <row r="1017081" customFormat="1"/>
    <row r="1017082" customFormat="1"/>
    <row r="1017083" customFormat="1"/>
    <row r="1017084" customFormat="1"/>
    <row r="1017085" customFormat="1"/>
    <row r="1017086" customFormat="1"/>
    <row r="1017087" customFormat="1"/>
    <row r="1017088" customFormat="1"/>
    <row r="1017089" customFormat="1"/>
    <row r="1017090" customFormat="1"/>
    <row r="1017091" customFormat="1"/>
    <row r="1017092" customFormat="1"/>
    <row r="1017093" customFormat="1"/>
    <row r="1017094" customFormat="1"/>
    <row r="1017095" customFormat="1"/>
    <row r="1017096" customFormat="1"/>
    <row r="1017097" customFormat="1"/>
    <row r="1017098" customFormat="1"/>
    <row r="1017099" customFormat="1"/>
    <row r="1017100" customFormat="1"/>
    <row r="1017101" customFormat="1"/>
    <row r="1017102" customFormat="1"/>
    <row r="1017103" customFormat="1"/>
    <row r="1017104" customFormat="1"/>
    <row r="1017105" customFormat="1"/>
    <row r="1017106" customFormat="1"/>
    <row r="1017107" customFormat="1"/>
    <row r="1017108" customFormat="1"/>
    <row r="1017109" customFormat="1"/>
    <row r="1017110" customFormat="1"/>
    <row r="1017111" customFormat="1"/>
    <row r="1017112" customFormat="1"/>
    <row r="1017113" customFormat="1"/>
    <row r="1017114" customFormat="1"/>
    <row r="1017115" customFormat="1"/>
    <row r="1017116" customFormat="1"/>
    <row r="1017117" customFormat="1"/>
    <row r="1017118" customFormat="1"/>
    <row r="1017119" customFormat="1"/>
    <row r="1017120" customFormat="1"/>
    <row r="1017121" customFormat="1"/>
    <row r="1017122" customFormat="1"/>
    <row r="1017123" customFormat="1"/>
    <row r="1017124" customFormat="1"/>
    <row r="1017125" customFormat="1"/>
    <row r="1017126" customFormat="1"/>
    <row r="1017127" customFormat="1"/>
    <row r="1017128" customFormat="1"/>
    <row r="1017129" customFormat="1"/>
    <row r="1017130" customFormat="1"/>
    <row r="1017131" customFormat="1"/>
    <row r="1017132" customFormat="1"/>
    <row r="1017133" customFormat="1"/>
    <row r="1017134" customFormat="1"/>
    <row r="1017135" customFormat="1"/>
    <row r="1017136" customFormat="1"/>
    <row r="1017137" customFormat="1"/>
    <row r="1017138" customFormat="1"/>
    <row r="1017139" customFormat="1"/>
    <row r="1017140" customFormat="1"/>
    <row r="1017141" customFormat="1"/>
    <row r="1017142" customFormat="1"/>
    <row r="1017143" customFormat="1"/>
    <row r="1017144" customFormat="1"/>
    <row r="1017145" customFormat="1"/>
    <row r="1017146" customFormat="1"/>
    <row r="1017147" customFormat="1"/>
    <row r="1017148" customFormat="1"/>
    <row r="1017149" customFormat="1"/>
    <row r="1017150" customFormat="1"/>
    <row r="1017151" customFormat="1"/>
    <row r="1017152" customFormat="1"/>
    <row r="1017153" customFormat="1"/>
    <row r="1017154" customFormat="1"/>
    <row r="1017155" customFormat="1"/>
    <row r="1017156" customFormat="1"/>
    <row r="1017157" customFormat="1"/>
    <row r="1017158" customFormat="1"/>
    <row r="1017159" customFormat="1"/>
    <row r="1017160" customFormat="1"/>
    <row r="1017161" customFormat="1"/>
    <row r="1017162" customFormat="1"/>
    <row r="1017163" customFormat="1"/>
    <row r="1017164" customFormat="1"/>
    <row r="1017165" customFormat="1"/>
    <row r="1017166" customFormat="1"/>
    <row r="1017167" customFormat="1"/>
    <row r="1017168" customFormat="1"/>
    <row r="1017169" customFormat="1"/>
    <row r="1017170" customFormat="1"/>
    <row r="1017171" customFormat="1"/>
    <row r="1017172" customFormat="1"/>
    <row r="1017173" customFormat="1"/>
    <row r="1017174" customFormat="1"/>
    <row r="1017175" customFormat="1"/>
    <row r="1017176" customFormat="1"/>
    <row r="1017177" customFormat="1"/>
    <row r="1017178" customFormat="1"/>
    <row r="1017179" customFormat="1"/>
    <row r="1017180" customFormat="1"/>
    <row r="1017181" customFormat="1"/>
    <row r="1017182" customFormat="1"/>
    <row r="1017183" customFormat="1"/>
    <row r="1017184" customFormat="1"/>
    <row r="1017185" customFormat="1"/>
    <row r="1017186" customFormat="1"/>
    <row r="1017187" customFormat="1"/>
    <row r="1017188" customFormat="1"/>
    <row r="1017189" customFormat="1"/>
    <row r="1017190" customFormat="1"/>
    <row r="1017191" customFormat="1"/>
    <row r="1017192" customFormat="1"/>
    <row r="1017193" customFormat="1"/>
    <row r="1017194" customFormat="1"/>
    <row r="1017195" customFormat="1"/>
    <row r="1017196" customFormat="1"/>
    <row r="1017197" customFormat="1"/>
    <row r="1017198" customFormat="1"/>
    <row r="1017199" customFormat="1"/>
    <row r="1017200" customFormat="1"/>
    <row r="1017201" customFormat="1"/>
    <row r="1017202" customFormat="1"/>
    <row r="1017203" customFormat="1"/>
    <row r="1017204" customFormat="1"/>
    <row r="1017205" customFormat="1"/>
    <row r="1017206" customFormat="1"/>
    <row r="1017207" customFormat="1"/>
    <row r="1017208" customFormat="1"/>
    <row r="1017209" customFormat="1"/>
    <row r="1017210" customFormat="1"/>
    <row r="1017211" customFormat="1"/>
    <row r="1017212" customFormat="1"/>
    <row r="1017213" customFormat="1"/>
    <row r="1017214" customFormat="1"/>
    <row r="1017215" customFormat="1"/>
    <row r="1017216" customFormat="1"/>
    <row r="1017217" customFormat="1"/>
    <row r="1017218" customFormat="1"/>
    <row r="1017219" customFormat="1"/>
    <row r="1017220" customFormat="1"/>
    <row r="1017221" customFormat="1"/>
    <row r="1017222" customFormat="1"/>
    <row r="1017223" customFormat="1"/>
    <row r="1017224" customFormat="1"/>
    <row r="1017225" customFormat="1"/>
    <row r="1017226" customFormat="1"/>
    <row r="1017227" customFormat="1"/>
    <row r="1017228" customFormat="1"/>
    <row r="1017229" customFormat="1"/>
    <row r="1017230" customFormat="1"/>
    <row r="1017231" customFormat="1"/>
    <row r="1017232" customFormat="1"/>
    <row r="1017233" customFormat="1"/>
    <row r="1017234" customFormat="1"/>
    <row r="1017235" customFormat="1"/>
    <row r="1017236" customFormat="1"/>
    <row r="1017237" customFormat="1"/>
    <row r="1017238" customFormat="1"/>
    <row r="1017239" customFormat="1"/>
    <row r="1017240" customFormat="1"/>
    <row r="1017241" customFormat="1"/>
    <row r="1017242" customFormat="1"/>
    <row r="1017243" customFormat="1"/>
    <row r="1017244" customFormat="1"/>
    <row r="1017245" customFormat="1"/>
    <row r="1017246" customFormat="1"/>
    <row r="1017247" customFormat="1"/>
    <row r="1017248" customFormat="1"/>
    <row r="1017249" customFormat="1"/>
    <row r="1017250" customFormat="1"/>
    <row r="1017251" customFormat="1"/>
    <row r="1017252" customFormat="1"/>
    <row r="1017253" customFormat="1"/>
    <row r="1017254" customFormat="1"/>
    <row r="1017255" customFormat="1"/>
    <row r="1017256" customFormat="1"/>
    <row r="1017257" customFormat="1"/>
    <row r="1017258" customFormat="1"/>
    <row r="1017259" customFormat="1"/>
    <row r="1017260" customFormat="1"/>
    <row r="1017261" customFormat="1"/>
    <row r="1017262" customFormat="1"/>
    <row r="1017263" customFormat="1"/>
    <row r="1017264" customFormat="1"/>
    <row r="1017265" customFormat="1"/>
    <row r="1017266" customFormat="1"/>
    <row r="1017267" customFormat="1"/>
    <row r="1017268" customFormat="1"/>
    <row r="1017269" customFormat="1"/>
    <row r="1017270" customFormat="1"/>
    <row r="1017271" customFormat="1"/>
    <row r="1017272" customFormat="1"/>
    <row r="1017273" customFormat="1"/>
    <row r="1017274" customFormat="1"/>
    <row r="1017275" customFormat="1"/>
    <row r="1017276" customFormat="1"/>
    <row r="1017277" customFormat="1"/>
    <row r="1017278" customFormat="1"/>
    <row r="1017279" customFormat="1"/>
    <row r="1017280" customFormat="1"/>
    <row r="1017281" customFormat="1"/>
    <row r="1017282" customFormat="1"/>
    <row r="1017283" customFormat="1"/>
    <row r="1017284" customFormat="1"/>
    <row r="1017285" customFormat="1"/>
    <row r="1017286" customFormat="1"/>
    <row r="1017287" customFormat="1"/>
    <row r="1017288" customFormat="1"/>
    <row r="1017289" customFormat="1"/>
    <row r="1017290" customFormat="1"/>
    <row r="1017291" customFormat="1"/>
    <row r="1017292" customFormat="1"/>
    <row r="1017293" customFormat="1"/>
    <row r="1017294" customFormat="1"/>
    <row r="1017295" customFormat="1"/>
    <row r="1017296" customFormat="1"/>
    <row r="1017297" customFormat="1"/>
    <row r="1017298" customFormat="1"/>
    <row r="1017299" customFormat="1"/>
    <row r="1017300" customFormat="1"/>
    <row r="1017301" customFormat="1"/>
    <row r="1017302" customFormat="1"/>
    <row r="1017303" customFormat="1"/>
    <row r="1017304" customFormat="1"/>
    <row r="1017305" customFormat="1"/>
    <row r="1017306" customFormat="1"/>
    <row r="1017307" customFormat="1"/>
    <row r="1017308" customFormat="1"/>
    <row r="1017309" customFormat="1"/>
    <row r="1017310" customFormat="1"/>
    <row r="1017311" customFormat="1"/>
    <row r="1017312" customFormat="1"/>
    <row r="1017313" customFormat="1"/>
    <row r="1017314" customFormat="1"/>
    <row r="1017315" customFormat="1"/>
    <row r="1017316" customFormat="1"/>
    <row r="1017317" customFormat="1"/>
    <row r="1017318" customFormat="1"/>
    <row r="1017319" customFormat="1"/>
    <row r="1017320" customFormat="1"/>
    <row r="1017321" customFormat="1"/>
    <row r="1017322" customFormat="1"/>
    <row r="1017323" customFormat="1"/>
    <row r="1017324" customFormat="1"/>
    <row r="1017325" customFormat="1"/>
    <row r="1017326" customFormat="1"/>
    <row r="1017327" customFormat="1"/>
    <row r="1017328" customFormat="1"/>
    <row r="1017329" customFormat="1"/>
    <row r="1017330" customFormat="1"/>
    <row r="1017331" customFormat="1"/>
    <row r="1017332" customFormat="1"/>
    <row r="1017333" customFormat="1"/>
    <row r="1017334" customFormat="1"/>
    <row r="1017335" customFormat="1"/>
    <row r="1017336" customFormat="1"/>
    <row r="1017337" customFormat="1"/>
    <row r="1017338" customFormat="1"/>
    <row r="1017339" customFormat="1"/>
    <row r="1017340" customFormat="1"/>
    <row r="1017341" customFormat="1"/>
    <row r="1017342" customFormat="1"/>
    <row r="1017343" customFormat="1"/>
    <row r="1017344" customFormat="1"/>
    <row r="1017345" customFormat="1"/>
    <row r="1017346" customFormat="1"/>
    <row r="1017347" customFormat="1"/>
    <row r="1017348" customFormat="1"/>
    <row r="1017349" customFormat="1"/>
    <row r="1017350" customFormat="1"/>
    <row r="1017351" customFormat="1"/>
    <row r="1017352" customFormat="1"/>
    <row r="1017353" customFormat="1"/>
    <row r="1017354" customFormat="1"/>
    <row r="1017355" customFormat="1"/>
    <row r="1017356" customFormat="1"/>
    <row r="1017357" customFormat="1"/>
    <row r="1017358" customFormat="1"/>
    <row r="1017359" customFormat="1"/>
    <row r="1017360" customFormat="1"/>
    <row r="1017361" customFormat="1"/>
    <row r="1017362" customFormat="1"/>
    <row r="1017363" customFormat="1"/>
    <row r="1017364" customFormat="1"/>
    <row r="1017365" customFormat="1"/>
    <row r="1017366" customFormat="1"/>
    <row r="1017367" customFormat="1"/>
    <row r="1017368" customFormat="1"/>
    <row r="1017369" customFormat="1"/>
    <row r="1017370" customFormat="1"/>
    <row r="1017371" customFormat="1"/>
    <row r="1017372" customFormat="1"/>
    <row r="1017373" customFormat="1"/>
    <row r="1017374" customFormat="1"/>
    <row r="1017375" customFormat="1"/>
    <row r="1017376" customFormat="1"/>
    <row r="1017377" customFormat="1"/>
    <row r="1017378" customFormat="1"/>
    <row r="1017379" customFormat="1"/>
    <row r="1017380" customFormat="1"/>
    <row r="1017381" customFormat="1"/>
    <row r="1017382" customFormat="1"/>
    <row r="1017383" customFormat="1"/>
    <row r="1017384" customFormat="1"/>
    <row r="1017385" customFormat="1"/>
    <row r="1017386" customFormat="1"/>
    <row r="1017387" customFormat="1"/>
    <row r="1017388" customFormat="1"/>
    <row r="1017389" customFormat="1"/>
    <row r="1017390" customFormat="1"/>
    <row r="1017391" customFormat="1"/>
    <row r="1017392" customFormat="1"/>
    <row r="1017393" customFormat="1"/>
    <row r="1017394" customFormat="1"/>
    <row r="1017395" customFormat="1"/>
    <row r="1017396" customFormat="1"/>
    <row r="1017397" customFormat="1"/>
    <row r="1017398" customFormat="1"/>
    <row r="1017399" customFormat="1"/>
    <row r="1017400" customFormat="1"/>
    <row r="1017401" customFormat="1"/>
    <row r="1017402" customFormat="1"/>
    <row r="1017403" customFormat="1"/>
    <row r="1017404" customFormat="1"/>
    <row r="1017405" customFormat="1"/>
    <row r="1017406" customFormat="1"/>
    <row r="1017407" customFormat="1"/>
    <row r="1017408" customFormat="1"/>
    <row r="1017409" customFormat="1"/>
    <row r="1017410" customFormat="1"/>
    <row r="1017411" customFormat="1"/>
    <row r="1017412" customFormat="1"/>
    <row r="1017413" customFormat="1"/>
    <row r="1017414" customFormat="1"/>
    <row r="1017415" customFormat="1"/>
    <row r="1017416" customFormat="1"/>
    <row r="1017417" customFormat="1"/>
    <row r="1017418" customFormat="1"/>
    <row r="1017419" customFormat="1"/>
    <row r="1017420" customFormat="1"/>
    <row r="1017421" customFormat="1"/>
    <row r="1017422" customFormat="1"/>
    <row r="1017423" customFormat="1"/>
    <row r="1017424" customFormat="1"/>
    <row r="1017425" customFormat="1"/>
    <row r="1017426" customFormat="1"/>
    <row r="1017427" customFormat="1"/>
    <row r="1017428" customFormat="1"/>
    <row r="1017429" customFormat="1"/>
    <row r="1017430" customFormat="1"/>
    <row r="1017431" customFormat="1"/>
    <row r="1017432" customFormat="1"/>
    <row r="1017433" customFormat="1"/>
    <row r="1017434" customFormat="1"/>
    <row r="1017435" customFormat="1"/>
    <row r="1017436" customFormat="1"/>
    <row r="1017437" customFormat="1"/>
    <row r="1017438" customFormat="1"/>
    <row r="1017439" customFormat="1"/>
    <row r="1017440" customFormat="1"/>
    <row r="1017441" customFormat="1"/>
    <row r="1017442" customFormat="1"/>
    <row r="1017443" customFormat="1"/>
    <row r="1017444" customFormat="1"/>
    <row r="1017445" customFormat="1"/>
    <row r="1017446" customFormat="1"/>
    <row r="1017447" customFormat="1"/>
    <row r="1017448" customFormat="1"/>
    <row r="1017449" customFormat="1"/>
    <row r="1017450" customFormat="1"/>
    <row r="1017451" customFormat="1"/>
    <row r="1017452" customFormat="1"/>
    <row r="1017453" customFormat="1"/>
    <row r="1017454" customFormat="1"/>
    <row r="1017455" customFormat="1"/>
    <row r="1017456" customFormat="1"/>
    <row r="1017457" customFormat="1"/>
    <row r="1017458" customFormat="1"/>
    <row r="1017459" customFormat="1"/>
    <row r="1017460" customFormat="1"/>
    <row r="1017461" customFormat="1"/>
    <row r="1017462" customFormat="1"/>
    <row r="1017463" customFormat="1"/>
    <row r="1017464" customFormat="1"/>
    <row r="1017465" customFormat="1"/>
    <row r="1017466" customFormat="1"/>
    <row r="1017467" customFormat="1"/>
    <row r="1017468" customFormat="1"/>
    <row r="1017469" customFormat="1"/>
    <row r="1017470" customFormat="1"/>
    <row r="1017471" customFormat="1"/>
    <row r="1017472" customFormat="1"/>
    <row r="1017473" customFormat="1"/>
    <row r="1017474" customFormat="1"/>
    <row r="1017475" customFormat="1"/>
    <row r="1017476" customFormat="1"/>
    <row r="1017477" customFormat="1"/>
    <row r="1017478" customFormat="1"/>
    <row r="1017479" customFormat="1"/>
    <row r="1017480" customFormat="1"/>
    <row r="1017481" customFormat="1"/>
    <row r="1017482" customFormat="1"/>
    <row r="1017483" customFormat="1"/>
    <row r="1017484" customFormat="1"/>
    <row r="1017485" customFormat="1"/>
    <row r="1017486" customFormat="1"/>
    <row r="1017487" customFormat="1"/>
    <row r="1017488" customFormat="1"/>
    <row r="1017489" customFormat="1"/>
    <row r="1017490" customFormat="1"/>
    <row r="1017491" customFormat="1"/>
    <row r="1017492" customFormat="1"/>
    <row r="1017493" customFormat="1"/>
    <row r="1017494" customFormat="1"/>
    <row r="1017495" customFormat="1"/>
    <row r="1017496" customFormat="1"/>
    <row r="1017497" customFormat="1"/>
    <row r="1017498" customFormat="1"/>
    <row r="1017499" customFormat="1"/>
    <row r="1017500" customFormat="1"/>
    <row r="1017501" customFormat="1"/>
    <row r="1017502" customFormat="1"/>
    <row r="1017503" customFormat="1"/>
    <row r="1017504" customFormat="1"/>
    <row r="1017505" customFormat="1"/>
    <row r="1017506" customFormat="1"/>
    <row r="1017507" customFormat="1"/>
    <row r="1017508" customFormat="1"/>
    <row r="1017509" customFormat="1"/>
    <row r="1017510" customFormat="1"/>
    <row r="1017511" customFormat="1"/>
    <row r="1017512" customFormat="1"/>
    <row r="1017513" customFormat="1"/>
    <row r="1017514" customFormat="1"/>
    <row r="1017515" customFormat="1"/>
    <row r="1017516" customFormat="1"/>
    <row r="1017517" customFormat="1"/>
    <row r="1017518" customFormat="1"/>
    <row r="1017519" customFormat="1"/>
    <row r="1017520" customFormat="1"/>
    <row r="1017521" customFormat="1"/>
    <row r="1017522" customFormat="1"/>
    <row r="1017523" customFormat="1"/>
    <row r="1017524" customFormat="1"/>
    <row r="1017525" customFormat="1"/>
    <row r="1017526" customFormat="1"/>
    <row r="1017527" customFormat="1"/>
    <row r="1017528" customFormat="1"/>
    <row r="1017529" customFormat="1"/>
    <row r="1017530" customFormat="1"/>
    <row r="1017531" customFormat="1"/>
    <row r="1017532" customFormat="1"/>
    <row r="1017533" customFormat="1"/>
    <row r="1017534" customFormat="1"/>
    <row r="1017535" customFormat="1"/>
    <row r="1017536" customFormat="1"/>
    <row r="1017537" customFormat="1"/>
    <row r="1017538" customFormat="1"/>
    <row r="1017539" customFormat="1"/>
    <row r="1017540" customFormat="1"/>
    <row r="1017541" customFormat="1"/>
    <row r="1017542" customFormat="1"/>
    <row r="1017543" customFormat="1"/>
    <row r="1017544" customFormat="1"/>
    <row r="1017545" customFormat="1"/>
    <row r="1017546" customFormat="1"/>
    <row r="1017547" customFormat="1"/>
    <row r="1017548" customFormat="1"/>
    <row r="1017549" customFormat="1"/>
    <row r="1017550" customFormat="1"/>
    <row r="1017551" customFormat="1"/>
    <row r="1017552" customFormat="1"/>
    <row r="1017553" customFormat="1"/>
    <row r="1017554" customFormat="1"/>
    <row r="1017555" customFormat="1"/>
    <row r="1017556" customFormat="1"/>
    <row r="1017557" customFormat="1"/>
    <row r="1017558" customFormat="1"/>
    <row r="1017559" customFormat="1"/>
    <row r="1017560" customFormat="1"/>
    <row r="1017561" customFormat="1"/>
    <row r="1017562" customFormat="1"/>
    <row r="1017563" customFormat="1"/>
    <row r="1017564" customFormat="1"/>
    <row r="1017565" customFormat="1"/>
    <row r="1017566" customFormat="1"/>
    <row r="1017567" customFormat="1"/>
    <row r="1017568" customFormat="1"/>
    <row r="1017569" customFormat="1"/>
    <row r="1017570" customFormat="1"/>
    <row r="1017571" customFormat="1"/>
    <row r="1017572" customFormat="1"/>
    <row r="1017573" customFormat="1"/>
    <row r="1017574" customFormat="1"/>
    <row r="1017575" customFormat="1"/>
    <row r="1017576" customFormat="1"/>
    <row r="1017577" customFormat="1"/>
    <row r="1017578" customFormat="1"/>
    <row r="1017579" customFormat="1"/>
    <row r="1017580" customFormat="1"/>
    <row r="1017581" customFormat="1"/>
    <row r="1017582" customFormat="1"/>
    <row r="1017583" customFormat="1"/>
    <row r="1017584" customFormat="1"/>
    <row r="1017585" customFormat="1"/>
    <row r="1017586" customFormat="1"/>
    <row r="1017587" customFormat="1"/>
    <row r="1017588" customFormat="1"/>
    <row r="1017589" customFormat="1"/>
    <row r="1017590" customFormat="1"/>
    <row r="1017591" customFormat="1"/>
    <row r="1017592" customFormat="1"/>
    <row r="1017593" customFormat="1"/>
    <row r="1017594" customFormat="1"/>
    <row r="1017595" customFormat="1"/>
    <row r="1017596" customFormat="1"/>
    <row r="1017597" customFormat="1"/>
    <row r="1017598" customFormat="1"/>
    <row r="1017599" customFormat="1"/>
    <row r="1017600" customFormat="1"/>
    <row r="1017601" customFormat="1"/>
    <row r="1017602" customFormat="1"/>
    <row r="1017603" customFormat="1"/>
    <row r="1017604" customFormat="1"/>
    <row r="1017605" customFormat="1"/>
    <row r="1017606" customFormat="1"/>
    <row r="1017607" customFormat="1"/>
    <row r="1017608" customFormat="1"/>
    <row r="1017609" customFormat="1"/>
    <row r="1017610" customFormat="1"/>
    <row r="1017611" customFormat="1"/>
    <row r="1017612" customFormat="1"/>
    <row r="1017613" customFormat="1"/>
    <row r="1017614" customFormat="1"/>
    <row r="1017615" customFormat="1"/>
    <row r="1017616" customFormat="1"/>
    <row r="1017617" customFormat="1"/>
    <row r="1017618" customFormat="1"/>
    <row r="1017619" customFormat="1"/>
    <row r="1017620" customFormat="1"/>
    <row r="1017621" customFormat="1"/>
    <row r="1017622" customFormat="1"/>
    <row r="1017623" customFormat="1"/>
    <row r="1017624" customFormat="1"/>
    <row r="1017625" customFormat="1"/>
    <row r="1017626" customFormat="1"/>
    <row r="1017627" customFormat="1"/>
    <row r="1017628" customFormat="1"/>
    <row r="1017629" customFormat="1"/>
    <row r="1017630" customFormat="1"/>
    <row r="1017631" customFormat="1"/>
    <row r="1017632" customFormat="1"/>
    <row r="1017633" customFormat="1"/>
    <row r="1017634" customFormat="1"/>
    <row r="1017635" customFormat="1"/>
    <row r="1017636" customFormat="1"/>
    <row r="1017637" customFormat="1"/>
    <row r="1017638" customFormat="1"/>
    <row r="1017639" customFormat="1"/>
    <row r="1017640" customFormat="1"/>
    <row r="1017641" customFormat="1"/>
    <row r="1017642" customFormat="1"/>
    <row r="1017643" customFormat="1"/>
    <row r="1017644" customFormat="1"/>
    <row r="1017645" customFormat="1"/>
    <row r="1017646" customFormat="1"/>
    <row r="1017647" customFormat="1"/>
    <row r="1017648" customFormat="1"/>
    <row r="1017649" customFormat="1"/>
    <row r="1017650" customFormat="1"/>
    <row r="1017651" customFormat="1"/>
    <row r="1017652" customFormat="1"/>
    <row r="1017653" customFormat="1"/>
    <row r="1017654" customFormat="1"/>
    <row r="1017655" customFormat="1"/>
    <row r="1017656" customFormat="1"/>
    <row r="1017657" customFormat="1"/>
    <row r="1017658" customFormat="1"/>
    <row r="1017659" customFormat="1"/>
    <row r="1017660" customFormat="1"/>
    <row r="1017661" customFormat="1"/>
    <row r="1017662" customFormat="1"/>
    <row r="1017663" customFormat="1"/>
    <row r="1017664" customFormat="1"/>
    <row r="1017665" customFormat="1"/>
    <row r="1017666" customFormat="1"/>
    <row r="1017667" customFormat="1"/>
    <row r="1017668" customFormat="1"/>
    <row r="1017669" customFormat="1"/>
    <row r="1017670" customFormat="1"/>
    <row r="1017671" customFormat="1"/>
    <row r="1017672" customFormat="1"/>
    <row r="1017673" customFormat="1"/>
    <row r="1017674" customFormat="1"/>
    <row r="1017675" customFormat="1"/>
    <row r="1017676" customFormat="1"/>
    <row r="1017677" customFormat="1"/>
    <row r="1017678" customFormat="1"/>
    <row r="1017679" customFormat="1"/>
    <row r="1017680" customFormat="1"/>
    <row r="1017681" customFormat="1"/>
    <row r="1017682" customFormat="1"/>
    <row r="1017683" customFormat="1"/>
    <row r="1017684" customFormat="1"/>
    <row r="1017685" customFormat="1"/>
    <row r="1017686" customFormat="1"/>
    <row r="1017687" customFormat="1"/>
    <row r="1017688" customFormat="1"/>
    <row r="1017689" customFormat="1"/>
    <row r="1017690" customFormat="1"/>
    <row r="1017691" customFormat="1"/>
    <row r="1017692" customFormat="1"/>
    <row r="1017693" customFormat="1"/>
    <row r="1017694" customFormat="1"/>
    <row r="1017695" customFormat="1"/>
    <row r="1017696" customFormat="1"/>
    <row r="1017697" customFormat="1"/>
    <row r="1017698" customFormat="1"/>
    <row r="1017699" customFormat="1"/>
    <row r="1017700" customFormat="1"/>
    <row r="1017701" customFormat="1"/>
    <row r="1017702" customFormat="1"/>
    <row r="1017703" customFormat="1"/>
    <row r="1017704" customFormat="1"/>
    <row r="1017705" customFormat="1"/>
    <row r="1017706" customFormat="1"/>
    <row r="1017707" customFormat="1"/>
    <row r="1017708" customFormat="1"/>
    <row r="1017709" customFormat="1"/>
    <row r="1017710" customFormat="1"/>
    <row r="1017711" customFormat="1"/>
    <row r="1017712" customFormat="1"/>
    <row r="1017713" customFormat="1"/>
    <row r="1017714" customFormat="1"/>
    <row r="1017715" customFormat="1"/>
    <row r="1017716" customFormat="1"/>
    <row r="1017717" customFormat="1"/>
    <row r="1017718" customFormat="1"/>
    <row r="1017719" customFormat="1"/>
    <row r="1017720" customFormat="1"/>
    <row r="1017721" customFormat="1"/>
    <row r="1017722" customFormat="1"/>
    <row r="1017723" customFormat="1"/>
    <row r="1017724" customFormat="1"/>
    <row r="1017725" customFormat="1"/>
    <row r="1017726" customFormat="1"/>
    <row r="1017727" customFormat="1"/>
    <row r="1017728" customFormat="1"/>
    <row r="1017729" customFormat="1"/>
    <row r="1017730" customFormat="1"/>
    <row r="1017731" customFormat="1"/>
    <row r="1017732" customFormat="1"/>
    <row r="1017733" customFormat="1"/>
    <row r="1017734" customFormat="1"/>
    <row r="1017735" customFormat="1"/>
    <row r="1017736" customFormat="1"/>
    <row r="1017737" customFormat="1"/>
    <row r="1017738" customFormat="1"/>
    <row r="1017739" customFormat="1"/>
    <row r="1017740" customFormat="1"/>
    <row r="1017741" customFormat="1"/>
    <row r="1017742" customFormat="1"/>
    <row r="1017743" customFormat="1"/>
    <row r="1017744" customFormat="1"/>
    <row r="1017745" customFormat="1"/>
    <row r="1017746" customFormat="1"/>
    <row r="1017747" customFormat="1"/>
    <row r="1017748" customFormat="1"/>
    <row r="1017749" customFormat="1"/>
    <row r="1017750" customFormat="1"/>
    <row r="1017751" customFormat="1"/>
    <row r="1017752" customFormat="1"/>
    <row r="1017753" customFormat="1"/>
    <row r="1017754" customFormat="1"/>
    <row r="1017755" customFormat="1"/>
    <row r="1017756" customFormat="1"/>
    <row r="1017757" customFormat="1"/>
    <row r="1017758" customFormat="1"/>
    <row r="1017759" customFormat="1"/>
    <row r="1017760" customFormat="1"/>
    <row r="1017761" customFormat="1"/>
    <row r="1017762" customFormat="1"/>
    <row r="1017763" customFormat="1"/>
    <row r="1017764" customFormat="1"/>
    <row r="1017765" customFormat="1"/>
    <row r="1017766" customFormat="1"/>
    <row r="1017767" customFormat="1"/>
    <row r="1017768" customFormat="1"/>
    <row r="1017769" customFormat="1"/>
    <row r="1017770" customFormat="1"/>
    <row r="1017771" customFormat="1"/>
    <row r="1017772" customFormat="1"/>
    <row r="1017773" customFormat="1"/>
    <row r="1017774" customFormat="1"/>
    <row r="1017775" customFormat="1"/>
    <row r="1017776" customFormat="1"/>
    <row r="1017777" customFormat="1"/>
    <row r="1017778" customFormat="1"/>
    <row r="1017779" customFormat="1"/>
    <row r="1017780" customFormat="1"/>
    <row r="1017781" customFormat="1"/>
    <row r="1017782" customFormat="1"/>
    <row r="1017783" customFormat="1"/>
    <row r="1017784" customFormat="1"/>
    <row r="1017785" customFormat="1"/>
    <row r="1017786" customFormat="1"/>
    <row r="1017787" customFormat="1"/>
    <row r="1017788" customFormat="1"/>
    <row r="1017789" customFormat="1"/>
    <row r="1017790" customFormat="1"/>
    <row r="1017791" customFormat="1"/>
    <row r="1017792" customFormat="1"/>
    <row r="1017793" customFormat="1"/>
    <row r="1017794" customFormat="1"/>
    <row r="1017795" customFormat="1"/>
    <row r="1017796" customFormat="1"/>
    <row r="1017797" customFormat="1"/>
    <row r="1017798" customFormat="1"/>
    <row r="1017799" customFormat="1"/>
    <row r="1017800" customFormat="1"/>
    <row r="1017801" customFormat="1"/>
    <row r="1017802" customFormat="1"/>
    <row r="1017803" customFormat="1"/>
    <row r="1017804" customFormat="1"/>
    <row r="1017805" customFormat="1"/>
    <row r="1017806" customFormat="1"/>
    <row r="1017807" customFormat="1"/>
    <row r="1017808" customFormat="1"/>
    <row r="1017809" customFormat="1"/>
    <row r="1017810" customFormat="1"/>
    <row r="1017811" customFormat="1"/>
    <row r="1017812" customFormat="1"/>
    <row r="1017813" customFormat="1"/>
    <row r="1017814" customFormat="1"/>
    <row r="1017815" customFormat="1"/>
    <row r="1017816" customFormat="1"/>
    <row r="1017817" customFormat="1"/>
    <row r="1017818" customFormat="1"/>
    <row r="1017819" customFormat="1"/>
    <row r="1017820" customFormat="1"/>
    <row r="1017821" customFormat="1"/>
    <row r="1017822" customFormat="1"/>
    <row r="1017823" customFormat="1"/>
    <row r="1017824" customFormat="1"/>
    <row r="1017825" customFormat="1"/>
    <row r="1017826" customFormat="1"/>
    <row r="1017827" customFormat="1"/>
    <row r="1017828" customFormat="1"/>
    <row r="1017829" customFormat="1"/>
    <row r="1017830" customFormat="1"/>
    <row r="1017831" customFormat="1"/>
    <row r="1017832" customFormat="1"/>
    <row r="1017833" customFormat="1"/>
    <row r="1017834" customFormat="1"/>
    <row r="1017835" customFormat="1"/>
    <row r="1017836" customFormat="1"/>
    <row r="1017837" customFormat="1"/>
    <row r="1017838" customFormat="1"/>
    <row r="1017839" customFormat="1"/>
    <row r="1017840" customFormat="1"/>
    <row r="1017841" customFormat="1"/>
    <row r="1017842" customFormat="1"/>
    <row r="1017843" customFormat="1"/>
    <row r="1017844" customFormat="1"/>
    <row r="1017845" customFormat="1"/>
    <row r="1017846" customFormat="1"/>
    <row r="1017847" customFormat="1"/>
    <row r="1017848" customFormat="1"/>
    <row r="1017849" customFormat="1"/>
    <row r="1017850" customFormat="1"/>
    <row r="1017851" customFormat="1"/>
    <row r="1017852" customFormat="1"/>
    <row r="1017853" customFormat="1"/>
    <row r="1017854" customFormat="1"/>
    <row r="1017855" customFormat="1"/>
    <row r="1017856" customFormat="1"/>
    <row r="1017857" customFormat="1"/>
    <row r="1017858" customFormat="1"/>
    <row r="1017859" customFormat="1"/>
    <row r="1017860" customFormat="1"/>
    <row r="1017861" customFormat="1"/>
    <row r="1017862" customFormat="1"/>
    <row r="1017863" customFormat="1"/>
    <row r="1017864" customFormat="1"/>
    <row r="1017865" customFormat="1"/>
    <row r="1017866" customFormat="1"/>
    <row r="1017867" customFormat="1"/>
    <row r="1017868" customFormat="1"/>
    <row r="1017869" customFormat="1"/>
    <row r="1017870" customFormat="1"/>
    <row r="1017871" customFormat="1"/>
    <row r="1017872" customFormat="1"/>
    <row r="1017873" customFormat="1"/>
    <row r="1017874" customFormat="1"/>
    <row r="1017875" customFormat="1"/>
    <row r="1017876" customFormat="1"/>
    <row r="1017877" customFormat="1"/>
    <row r="1017878" customFormat="1"/>
    <row r="1017879" customFormat="1"/>
    <row r="1017880" customFormat="1"/>
    <row r="1017881" customFormat="1"/>
    <row r="1017882" customFormat="1"/>
    <row r="1017883" customFormat="1"/>
    <row r="1017884" customFormat="1"/>
    <row r="1017885" customFormat="1"/>
    <row r="1017886" customFormat="1"/>
    <row r="1017887" customFormat="1"/>
    <row r="1017888" customFormat="1"/>
    <row r="1017889" customFormat="1"/>
    <row r="1017890" customFormat="1"/>
    <row r="1017891" customFormat="1"/>
    <row r="1017892" customFormat="1"/>
    <row r="1017893" customFormat="1"/>
    <row r="1017894" customFormat="1"/>
    <row r="1017895" customFormat="1"/>
    <row r="1017896" customFormat="1"/>
    <row r="1017897" customFormat="1"/>
    <row r="1017898" customFormat="1"/>
    <row r="1017899" customFormat="1"/>
    <row r="1017900" customFormat="1"/>
    <row r="1017901" customFormat="1"/>
    <row r="1017902" customFormat="1"/>
    <row r="1017903" customFormat="1"/>
    <row r="1017904" customFormat="1"/>
    <row r="1017905" customFormat="1"/>
    <row r="1017906" customFormat="1"/>
    <row r="1017907" customFormat="1"/>
    <row r="1017908" customFormat="1"/>
    <row r="1017909" customFormat="1"/>
    <row r="1017910" customFormat="1"/>
    <row r="1017911" customFormat="1"/>
    <row r="1017912" customFormat="1"/>
    <row r="1017913" customFormat="1"/>
    <row r="1017914" customFormat="1"/>
    <row r="1017915" customFormat="1"/>
    <row r="1017916" customFormat="1"/>
    <row r="1017917" customFormat="1"/>
    <row r="1017918" customFormat="1"/>
    <row r="1017919" customFormat="1"/>
    <row r="1017920" customFormat="1"/>
    <row r="1017921" customFormat="1"/>
    <row r="1017922" customFormat="1"/>
    <row r="1017923" customFormat="1"/>
    <row r="1017924" customFormat="1"/>
    <row r="1017925" customFormat="1"/>
    <row r="1017926" customFormat="1"/>
    <row r="1017927" customFormat="1"/>
    <row r="1017928" customFormat="1"/>
    <row r="1017929" customFormat="1"/>
    <row r="1017930" customFormat="1"/>
    <row r="1017931" customFormat="1"/>
    <row r="1017932" customFormat="1"/>
    <row r="1017933" customFormat="1"/>
    <row r="1017934" customFormat="1"/>
    <row r="1017935" customFormat="1"/>
    <row r="1017936" customFormat="1"/>
    <row r="1017937" customFormat="1"/>
    <row r="1017938" customFormat="1"/>
    <row r="1017939" customFormat="1"/>
    <row r="1017940" customFormat="1"/>
    <row r="1017941" customFormat="1"/>
    <row r="1017942" customFormat="1"/>
    <row r="1017943" customFormat="1"/>
    <row r="1017944" customFormat="1"/>
    <row r="1017945" customFormat="1"/>
    <row r="1017946" customFormat="1"/>
    <row r="1017947" customFormat="1"/>
    <row r="1017948" customFormat="1"/>
    <row r="1017949" customFormat="1"/>
    <row r="1017950" customFormat="1"/>
    <row r="1017951" customFormat="1"/>
    <row r="1017952" customFormat="1"/>
    <row r="1017953" customFormat="1"/>
    <row r="1017954" customFormat="1"/>
    <row r="1017955" customFormat="1"/>
    <row r="1017956" customFormat="1"/>
    <row r="1017957" customFormat="1"/>
    <row r="1017958" customFormat="1"/>
    <row r="1017959" customFormat="1"/>
    <row r="1017960" customFormat="1"/>
    <row r="1017961" customFormat="1"/>
    <row r="1017962" customFormat="1"/>
    <row r="1017963" customFormat="1"/>
    <row r="1017964" customFormat="1"/>
    <row r="1017965" customFormat="1"/>
    <row r="1017966" customFormat="1"/>
    <row r="1017967" customFormat="1"/>
    <row r="1017968" customFormat="1"/>
    <row r="1017969" customFormat="1"/>
    <row r="1017970" customFormat="1"/>
    <row r="1017971" customFormat="1"/>
    <row r="1017972" customFormat="1"/>
    <row r="1017973" customFormat="1"/>
    <row r="1017974" customFormat="1"/>
    <row r="1017975" customFormat="1"/>
    <row r="1017976" customFormat="1"/>
    <row r="1017977" customFormat="1"/>
    <row r="1017978" customFormat="1"/>
    <row r="1017979" customFormat="1"/>
    <row r="1017980" customFormat="1"/>
    <row r="1017981" customFormat="1"/>
    <row r="1017982" customFormat="1"/>
    <row r="1017983" customFormat="1"/>
    <row r="1017984" customFormat="1"/>
    <row r="1017985" customFormat="1"/>
    <row r="1017986" customFormat="1"/>
    <row r="1017987" customFormat="1"/>
    <row r="1017988" customFormat="1"/>
    <row r="1017989" customFormat="1"/>
    <row r="1017990" customFormat="1"/>
    <row r="1017991" customFormat="1"/>
    <row r="1017992" customFormat="1"/>
    <row r="1017993" customFormat="1"/>
    <row r="1017994" customFormat="1"/>
    <row r="1017995" customFormat="1"/>
    <row r="1017996" customFormat="1"/>
    <row r="1017997" customFormat="1"/>
    <row r="1017998" customFormat="1"/>
    <row r="1017999" customFormat="1"/>
    <row r="1018000" customFormat="1"/>
    <row r="1018001" customFormat="1"/>
    <row r="1018002" customFormat="1"/>
    <row r="1018003" customFormat="1"/>
    <row r="1018004" customFormat="1"/>
    <row r="1018005" customFormat="1"/>
    <row r="1018006" customFormat="1"/>
    <row r="1018007" customFormat="1"/>
    <row r="1018008" customFormat="1"/>
    <row r="1018009" customFormat="1"/>
    <row r="1018010" customFormat="1"/>
    <row r="1018011" customFormat="1"/>
    <row r="1018012" customFormat="1"/>
    <row r="1018013" customFormat="1"/>
    <row r="1018014" customFormat="1"/>
    <row r="1018015" customFormat="1"/>
    <row r="1018016" customFormat="1"/>
    <row r="1018017" customFormat="1"/>
    <row r="1018018" customFormat="1"/>
    <row r="1018019" customFormat="1"/>
    <row r="1018020" customFormat="1"/>
    <row r="1018021" customFormat="1"/>
    <row r="1018022" customFormat="1"/>
    <row r="1018023" customFormat="1"/>
    <row r="1018024" customFormat="1"/>
    <row r="1018025" customFormat="1"/>
    <row r="1018026" customFormat="1"/>
    <row r="1018027" customFormat="1"/>
    <row r="1018028" customFormat="1"/>
    <row r="1018029" customFormat="1"/>
    <row r="1018030" customFormat="1"/>
    <row r="1018031" customFormat="1"/>
    <row r="1018032" customFormat="1"/>
    <row r="1018033" customFormat="1"/>
    <row r="1018034" customFormat="1"/>
    <row r="1018035" customFormat="1"/>
    <row r="1018036" customFormat="1"/>
    <row r="1018037" customFormat="1"/>
    <row r="1018038" customFormat="1"/>
    <row r="1018039" customFormat="1"/>
    <row r="1018040" customFormat="1"/>
    <row r="1018041" customFormat="1"/>
    <row r="1018042" customFormat="1"/>
    <row r="1018043" customFormat="1"/>
    <row r="1018044" customFormat="1"/>
    <row r="1018045" customFormat="1"/>
    <row r="1018046" customFormat="1"/>
    <row r="1018047" customFormat="1"/>
    <row r="1018048" customFormat="1"/>
    <row r="1018049" customFormat="1"/>
    <row r="1018050" customFormat="1"/>
    <row r="1018051" customFormat="1"/>
    <row r="1018052" customFormat="1"/>
    <row r="1018053" customFormat="1"/>
    <row r="1018054" customFormat="1"/>
    <row r="1018055" customFormat="1"/>
    <row r="1018056" customFormat="1"/>
    <row r="1018057" customFormat="1"/>
    <row r="1018058" customFormat="1"/>
    <row r="1018059" customFormat="1"/>
    <row r="1018060" customFormat="1"/>
    <row r="1018061" customFormat="1"/>
    <row r="1018062" customFormat="1"/>
    <row r="1018063" customFormat="1"/>
    <row r="1018064" customFormat="1"/>
    <row r="1018065" customFormat="1"/>
    <row r="1018066" customFormat="1"/>
    <row r="1018067" customFormat="1"/>
    <row r="1018068" customFormat="1"/>
    <row r="1018069" customFormat="1"/>
    <row r="1018070" customFormat="1"/>
    <row r="1018071" customFormat="1"/>
    <row r="1018072" customFormat="1"/>
    <row r="1018073" customFormat="1"/>
    <row r="1018074" customFormat="1"/>
    <row r="1018075" customFormat="1"/>
    <row r="1018076" customFormat="1"/>
    <row r="1018077" customFormat="1"/>
    <row r="1018078" customFormat="1"/>
    <row r="1018079" customFormat="1"/>
    <row r="1018080" customFormat="1"/>
    <row r="1018081" customFormat="1"/>
    <row r="1018082" customFormat="1"/>
    <row r="1018083" customFormat="1"/>
    <row r="1018084" customFormat="1"/>
    <row r="1018085" customFormat="1"/>
    <row r="1018086" customFormat="1"/>
    <row r="1018087" customFormat="1"/>
    <row r="1018088" customFormat="1"/>
    <row r="1018089" customFormat="1"/>
    <row r="1018090" customFormat="1"/>
    <row r="1018091" customFormat="1"/>
    <row r="1018092" customFormat="1"/>
    <row r="1018093" customFormat="1"/>
    <row r="1018094" customFormat="1"/>
    <row r="1018095" customFormat="1"/>
    <row r="1018096" customFormat="1"/>
    <row r="1018097" customFormat="1"/>
    <row r="1018098" customFormat="1"/>
    <row r="1018099" customFormat="1"/>
    <row r="1018100" customFormat="1"/>
    <row r="1018101" customFormat="1"/>
    <row r="1018102" customFormat="1"/>
    <row r="1018103" customFormat="1"/>
    <row r="1018104" customFormat="1"/>
    <row r="1018105" customFormat="1"/>
    <row r="1018106" customFormat="1"/>
    <row r="1018107" customFormat="1"/>
    <row r="1018108" customFormat="1"/>
    <row r="1018109" customFormat="1"/>
    <row r="1018110" customFormat="1"/>
    <row r="1018111" customFormat="1"/>
    <row r="1018112" customFormat="1"/>
    <row r="1018113" customFormat="1"/>
    <row r="1018114" customFormat="1"/>
    <row r="1018115" customFormat="1"/>
    <row r="1018116" customFormat="1"/>
    <row r="1018117" customFormat="1"/>
    <row r="1018118" customFormat="1"/>
    <row r="1018119" customFormat="1"/>
    <row r="1018120" customFormat="1"/>
    <row r="1018121" customFormat="1"/>
    <row r="1018122" customFormat="1"/>
    <row r="1018123" customFormat="1"/>
    <row r="1018124" customFormat="1"/>
    <row r="1018125" customFormat="1"/>
    <row r="1018126" customFormat="1"/>
    <row r="1018127" customFormat="1"/>
    <row r="1018128" customFormat="1"/>
    <row r="1018129" customFormat="1"/>
    <row r="1018130" customFormat="1"/>
    <row r="1018131" customFormat="1"/>
    <row r="1018132" customFormat="1"/>
    <row r="1018133" customFormat="1"/>
    <row r="1018134" customFormat="1"/>
    <row r="1018135" customFormat="1"/>
    <row r="1018136" customFormat="1"/>
    <row r="1018137" customFormat="1"/>
    <row r="1018138" customFormat="1"/>
    <row r="1018139" customFormat="1"/>
    <row r="1018140" customFormat="1"/>
    <row r="1018141" customFormat="1"/>
    <row r="1018142" customFormat="1"/>
    <row r="1018143" customFormat="1"/>
    <row r="1018144" customFormat="1"/>
    <row r="1018145" customFormat="1"/>
    <row r="1018146" customFormat="1"/>
    <row r="1018147" customFormat="1"/>
    <row r="1018148" customFormat="1"/>
    <row r="1018149" customFormat="1"/>
    <row r="1018150" customFormat="1"/>
    <row r="1018151" customFormat="1"/>
    <row r="1018152" customFormat="1"/>
    <row r="1018153" customFormat="1"/>
    <row r="1018154" customFormat="1"/>
    <row r="1018155" customFormat="1"/>
    <row r="1018156" customFormat="1"/>
    <row r="1018157" customFormat="1"/>
    <row r="1018158" customFormat="1"/>
    <row r="1018159" customFormat="1"/>
    <row r="1018160" customFormat="1"/>
    <row r="1018161" customFormat="1"/>
    <row r="1018162" customFormat="1"/>
    <row r="1018163" customFormat="1"/>
    <row r="1018164" customFormat="1"/>
    <row r="1018165" customFormat="1"/>
    <row r="1018166" customFormat="1"/>
    <row r="1018167" customFormat="1"/>
    <row r="1018168" customFormat="1"/>
    <row r="1018169" customFormat="1"/>
    <row r="1018170" customFormat="1"/>
    <row r="1018171" customFormat="1"/>
    <row r="1018172" customFormat="1"/>
    <row r="1018173" customFormat="1"/>
    <row r="1018174" customFormat="1"/>
    <row r="1018175" customFormat="1"/>
    <row r="1018176" customFormat="1"/>
    <row r="1018177" customFormat="1"/>
    <row r="1018178" customFormat="1"/>
    <row r="1018179" customFormat="1"/>
    <row r="1018180" customFormat="1"/>
    <row r="1018181" customFormat="1"/>
    <row r="1018182" customFormat="1"/>
    <row r="1018183" customFormat="1"/>
    <row r="1018184" customFormat="1"/>
    <row r="1018185" customFormat="1"/>
    <row r="1018186" customFormat="1"/>
    <row r="1018187" customFormat="1"/>
    <row r="1018188" customFormat="1"/>
    <row r="1018189" customFormat="1"/>
    <row r="1018190" customFormat="1"/>
    <row r="1018191" customFormat="1"/>
    <row r="1018192" customFormat="1"/>
    <row r="1018193" customFormat="1"/>
    <row r="1018194" customFormat="1"/>
    <row r="1018195" customFormat="1"/>
    <row r="1018196" customFormat="1"/>
    <row r="1018197" customFormat="1"/>
    <row r="1018198" customFormat="1"/>
    <row r="1018199" customFormat="1"/>
    <row r="1018200" customFormat="1"/>
    <row r="1018201" customFormat="1"/>
    <row r="1018202" customFormat="1"/>
    <row r="1018203" customFormat="1"/>
    <row r="1018204" customFormat="1"/>
    <row r="1018205" customFormat="1"/>
    <row r="1018206" customFormat="1"/>
    <row r="1018207" customFormat="1"/>
    <row r="1018208" customFormat="1"/>
    <row r="1018209" customFormat="1"/>
    <row r="1018210" customFormat="1"/>
    <row r="1018211" customFormat="1"/>
    <row r="1018212" customFormat="1"/>
    <row r="1018213" customFormat="1"/>
    <row r="1018214" customFormat="1"/>
    <row r="1018215" customFormat="1"/>
    <row r="1018216" customFormat="1"/>
    <row r="1018217" customFormat="1"/>
    <row r="1018218" customFormat="1"/>
    <row r="1018219" customFormat="1"/>
    <row r="1018220" customFormat="1"/>
    <row r="1018221" customFormat="1"/>
    <row r="1018222" customFormat="1"/>
    <row r="1018223" customFormat="1"/>
    <row r="1018224" customFormat="1"/>
    <row r="1018225" customFormat="1"/>
    <row r="1018226" customFormat="1"/>
    <row r="1018227" customFormat="1"/>
    <row r="1018228" customFormat="1"/>
    <row r="1018229" customFormat="1"/>
    <row r="1018230" customFormat="1"/>
    <row r="1018231" customFormat="1"/>
    <row r="1018232" customFormat="1"/>
    <row r="1018233" customFormat="1"/>
    <row r="1018234" customFormat="1"/>
    <row r="1018235" customFormat="1"/>
    <row r="1018236" customFormat="1"/>
    <row r="1018237" customFormat="1"/>
    <row r="1018238" customFormat="1"/>
    <row r="1018239" customFormat="1"/>
    <row r="1018240" customFormat="1"/>
    <row r="1018241" customFormat="1"/>
    <row r="1018242" customFormat="1"/>
    <row r="1018243" customFormat="1"/>
    <row r="1018244" customFormat="1"/>
    <row r="1018245" customFormat="1"/>
    <row r="1018246" customFormat="1"/>
    <row r="1018247" customFormat="1"/>
    <row r="1018248" customFormat="1"/>
    <row r="1018249" customFormat="1"/>
    <row r="1018250" customFormat="1"/>
    <row r="1018251" customFormat="1"/>
    <row r="1018252" customFormat="1"/>
    <row r="1018253" customFormat="1"/>
    <row r="1018254" customFormat="1"/>
    <row r="1018255" customFormat="1"/>
    <row r="1018256" customFormat="1"/>
    <row r="1018257" customFormat="1"/>
    <row r="1018258" customFormat="1"/>
    <row r="1018259" customFormat="1"/>
    <row r="1018260" customFormat="1"/>
    <row r="1018261" customFormat="1"/>
    <row r="1018262" customFormat="1"/>
    <row r="1018263" customFormat="1"/>
    <row r="1018264" customFormat="1"/>
    <row r="1018265" customFormat="1"/>
    <row r="1018266" customFormat="1"/>
    <row r="1018267" customFormat="1"/>
    <row r="1018268" customFormat="1"/>
    <row r="1018269" customFormat="1"/>
    <row r="1018270" customFormat="1"/>
    <row r="1018271" customFormat="1"/>
    <row r="1018272" customFormat="1"/>
    <row r="1018273" customFormat="1"/>
    <row r="1018274" customFormat="1"/>
    <row r="1018275" customFormat="1"/>
    <row r="1018276" customFormat="1"/>
    <row r="1018277" customFormat="1"/>
    <row r="1018278" customFormat="1"/>
    <row r="1018279" customFormat="1"/>
    <row r="1018280" customFormat="1"/>
    <row r="1018281" customFormat="1"/>
    <row r="1018282" customFormat="1"/>
    <row r="1018283" customFormat="1"/>
    <row r="1018284" customFormat="1"/>
    <row r="1018285" customFormat="1"/>
    <row r="1018286" customFormat="1"/>
    <row r="1018287" customFormat="1"/>
    <row r="1018288" customFormat="1"/>
    <row r="1018289" customFormat="1"/>
    <row r="1018290" customFormat="1"/>
    <row r="1018291" customFormat="1"/>
    <row r="1018292" customFormat="1"/>
    <row r="1018293" customFormat="1"/>
    <row r="1018294" customFormat="1"/>
    <row r="1018295" customFormat="1"/>
    <row r="1018296" customFormat="1"/>
    <row r="1018297" customFormat="1"/>
    <row r="1018298" customFormat="1"/>
    <row r="1018299" customFormat="1"/>
    <row r="1018300" customFormat="1"/>
    <row r="1018301" customFormat="1"/>
    <row r="1018302" customFormat="1"/>
    <row r="1018303" customFormat="1"/>
    <row r="1018304" customFormat="1"/>
    <row r="1018305" customFormat="1"/>
    <row r="1018306" customFormat="1"/>
    <row r="1018307" customFormat="1"/>
    <row r="1018308" customFormat="1"/>
    <row r="1018309" customFormat="1"/>
    <row r="1018310" customFormat="1"/>
    <row r="1018311" customFormat="1"/>
    <row r="1018312" customFormat="1"/>
    <row r="1018313" customFormat="1"/>
    <row r="1018314" customFormat="1"/>
    <row r="1018315" customFormat="1"/>
    <row r="1018316" customFormat="1"/>
    <row r="1018317" customFormat="1"/>
    <row r="1018318" customFormat="1"/>
    <row r="1018319" customFormat="1"/>
    <row r="1018320" customFormat="1"/>
    <row r="1018321" customFormat="1"/>
    <row r="1018322" customFormat="1"/>
    <row r="1018323" customFormat="1"/>
    <row r="1018324" customFormat="1"/>
    <row r="1018325" customFormat="1"/>
    <row r="1018326" customFormat="1"/>
    <row r="1018327" customFormat="1"/>
    <row r="1018328" customFormat="1"/>
    <row r="1018329" customFormat="1"/>
    <row r="1018330" customFormat="1"/>
    <row r="1018331" customFormat="1"/>
    <row r="1018332" customFormat="1"/>
    <row r="1018333" customFormat="1"/>
    <row r="1018334" customFormat="1"/>
    <row r="1018335" customFormat="1"/>
    <row r="1018336" customFormat="1"/>
    <row r="1018337" customFormat="1"/>
    <row r="1018338" customFormat="1"/>
    <row r="1018339" customFormat="1"/>
    <row r="1018340" customFormat="1"/>
    <row r="1018341" customFormat="1"/>
    <row r="1018342" customFormat="1"/>
    <row r="1018343" customFormat="1"/>
    <row r="1018344" customFormat="1"/>
    <row r="1018345" customFormat="1"/>
    <row r="1018346" customFormat="1"/>
    <row r="1018347" customFormat="1"/>
    <row r="1018348" customFormat="1"/>
    <row r="1018349" customFormat="1"/>
    <row r="1018350" customFormat="1"/>
    <row r="1018351" customFormat="1"/>
    <row r="1018352" customFormat="1"/>
    <row r="1018353" customFormat="1"/>
    <row r="1018354" customFormat="1"/>
    <row r="1018355" customFormat="1"/>
    <row r="1018356" customFormat="1"/>
    <row r="1018357" customFormat="1"/>
    <row r="1018358" customFormat="1"/>
    <row r="1018359" customFormat="1"/>
    <row r="1018360" customFormat="1"/>
    <row r="1018361" customFormat="1"/>
    <row r="1018362" customFormat="1"/>
    <row r="1018363" customFormat="1"/>
    <row r="1018364" customFormat="1"/>
    <row r="1018365" customFormat="1"/>
    <row r="1018366" customFormat="1"/>
    <row r="1018367" customFormat="1"/>
    <row r="1018368" customFormat="1"/>
    <row r="1018369" customFormat="1"/>
    <row r="1018370" customFormat="1"/>
    <row r="1018371" customFormat="1"/>
    <row r="1018372" customFormat="1"/>
    <row r="1018373" customFormat="1"/>
    <row r="1018374" customFormat="1"/>
    <row r="1018375" customFormat="1"/>
    <row r="1018376" customFormat="1"/>
    <row r="1018377" customFormat="1"/>
    <row r="1018378" customFormat="1"/>
    <row r="1018379" customFormat="1"/>
    <row r="1018380" customFormat="1"/>
    <row r="1018381" customFormat="1"/>
    <row r="1018382" customFormat="1"/>
    <row r="1018383" customFormat="1"/>
    <row r="1018384" customFormat="1"/>
    <row r="1018385" customFormat="1"/>
    <row r="1018386" customFormat="1"/>
    <row r="1018387" customFormat="1"/>
    <row r="1018388" customFormat="1"/>
    <row r="1018389" customFormat="1"/>
    <row r="1018390" customFormat="1"/>
    <row r="1018391" customFormat="1"/>
    <row r="1018392" customFormat="1"/>
    <row r="1018393" customFormat="1"/>
    <row r="1018394" customFormat="1"/>
    <row r="1018395" customFormat="1"/>
    <row r="1018396" customFormat="1"/>
    <row r="1018397" customFormat="1"/>
    <row r="1018398" customFormat="1"/>
    <row r="1018399" customFormat="1"/>
    <row r="1018400" customFormat="1"/>
    <row r="1018401" customFormat="1"/>
    <row r="1018402" customFormat="1"/>
    <row r="1018403" customFormat="1"/>
    <row r="1018404" customFormat="1"/>
    <row r="1018405" customFormat="1"/>
    <row r="1018406" customFormat="1"/>
    <row r="1018407" customFormat="1"/>
    <row r="1018408" customFormat="1"/>
    <row r="1018409" customFormat="1"/>
    <row r="1018410" customFormat="1"/>
    <row r="1018411" customFormat="1"/>
    <row r="1018412" customFormat="1"/>
    <row r="1018413" customFormat="1"/>
    <row r="1018414" customFormat="1"/>
    <row r="1018415" customFormat="1"/>
    <row r="1018416" customFormat="1"/>
    <row r="1018417" customFormat="1"/>
    <row r="1018418" customFormat="1"/>
    <row r="1018419" customFormat="1"/>
    <row r="1018420" customFormat="1"/>
    <row r="1018421" customFormat="1"/>
    <row r="1018422" customFormat="1"/>
    <row r="1018423" customFormat="1"/>
    <row r="1018424" customFormat="1"/>
    <row r="1018425" customFormat="1"/>
    <row r="1018426" customFormat="1"/>
    <row r="1018427" customFormat="1"/>
    <row r="1018428" customFormat="1"/>
    <row r="1018429" customFormat="1"/>
    <row r="1018430" customFormat="1"/>
    <row r="1018431" customFormat="1"/>
    <row r="1018432" customFormat="1"/>
    <row r="1018433" customFormat="1"/>
    <row r="1018434" customFormat="1"/>
    <row r="1018435" customFormat="1"/>
    <row r="1018436" customFormat="1"/>
    <row r="1018437" customFormat="1"/>
    <row r="1018438" customFormat="1"/>
    <row r="1018439" customFormat="1"/>
    <row r="1018440" customFormat="1"/>
    <row r="1018441" customFormat="1"/>
    <row r="1018442" customFormat="1"/>
    <row r="1018443" customFormat="1"/>
    <row r="1018444" customFormat="1"/>
    <row r="1018445" customFormat="1"/>
    <row r="1018446" customFormat="1"/>
    <row r="1018447" customFormat="1"/>
    <row r="1018448" customFormat="1"/>
    <row r="1018449" customFormat="1"/>
    <row r="1018450" customFormat="1"/>
    <row r="1018451" customFormat="1"/>
    <row r="1018452" customFormat="1"/>
    <row r="1018453" customFormat="1"/>
    <row r="1018454" customFormat="1"/>
    <row r="1018455" customFormat="1"/>
    <row r="1018456" customFormat="1"/>
    <row r="1018457" customFormat="1"/>
    <row r="1018458" customFormat="1"/>
    <row r="1018459" customFormat="1"/>
    <row r="1018460" customFormat="1"/>
    <row r="1018461" customFormat="1"/>
    <row r="1018462" customFormat="1"/>
    <row r="1018463" customFormat="1"/>
    <row r="1018464" customFormat="1"/>
    <row r="1018465" customFormat="1"/>
    <row r="1018466" customFormat="1"/>
    <row r="1018467" customFormat="1"/>
    <row r="1018468" customFormat="1"/>
    <row r="1018469" customFormat="1"/>
    <row r="1018470" customFormat="1"/>
    <row r="1018471" customFormat="1"/>
    <row r="1018472" customFormat="1"/>
    <row r="1018473" customFormat="1"/>
    <row r="1018474" customFormat="1"/>
    <row r="1018475" customFormat="1"/>
    <row r="1018476" customFormat="1"/>
    <row r="1018477" customFormat="1"/>
    <row r="1018478" customFormat="1"/>
    <row r="1018479" customFormat="1"/>
    <row r="1018480" customFormat="1"/>
    <row r="1018481" customFormat="1"/>
    <row r="1018482" customFormat="1"/>
    <row r="1018483" customFormat="1"/>
    <row r="1018484" customFormat="1"/>
    <row r="1018485" customFormat="1"/>
    <row r="1018486" customFormat="1"/>
    <row r="1018487" customFormat="1"/>
    <row r="1018488" customFormat="1"/>
    <row r="1018489" customFormat="1"/>
    <row r="1018490" customFormat="1"/>
    <row r="1018491" customFormat="1"/>
    <row r="1018492" customFormat="1"/>
    <row r="1018493" customFormat="1"/>
    <row r="1018494" customFormat="1"/>
    <row r="1018495" customFormat="1"/>
    <row r="1018496" customFormat="1"/>
    <row r="1018497" customFormat="1"/>
    <row r="1018498" customFormat="1"/>
    <row r="1018499" customFormat="1"/>
    <row r="1018500" customFormat="1"/>
    <row r="1018501" customFormat="1"/>
    <row r="1018502" customFormat="1"/>
    <row r="1018503" customFormat="1"/>
    <row r="1018504" customFormat="1"/>
    <row r="1018505" customFormat="1"/>
    <row r="1018506" customFormat="1"/>
    <row r="1018507" customFormat="1"/>
    <row r="1018508" customFormat="1"/>
    <row r="1018509" customFormat="1"/>
    <row r="1018510" customFormat="1"/>
    <row r="1018511" customFormat="1"/>
    <row r="1018512" customFormat="1"/>
    <row r="1018513" customFormat="1"/>
    <row r="1018514" customFormat="1"/>
    <row r="1018515" customFormat="1"/>
    <row r="1018516" customFormat="1"/>
    <row r="1018517" customFormat="1"/>
    <row r="1018518" customFormat="1"/>
    <row r="1018519" customFormat="1"/>
    <row r="1018520" customFormat="1"/>
    <row r="1018521" customFormat="1"/>
    <row r="1018522" customFormat="1"/>
    <row r="1018523" customFormat="1"/>
    <row r="1018524" customFormat="1"/>
    <row r="1018525" customFormat="1"/>
    <row r="1018526" customFormat="1"/>
    <row r="1018527" customFormat="1"/>
    <row r="1018528" customFormat="1"/>
    <row r="1018529" customFormat="1"/>
    <row r="1018530" customFormat="1"/>
    <row r="1018531" customFormat="1"/>
    <row r="1018532" customFormat="1"/>
    <row r="1018533" customFormat="1"/>
    <row r="1018534" customFormat="1"/>
    <row r="1018535" customFormat="1"/>
    <row r="1018536" customFormat="1"/>
    <row r="1018537" customFormat="1"/>
    <row r="1018538" customFormat="1"/>
    <row r="1018539" customFormat="1"/>
    <row r="1018540" customFormat="1"/>
    <row r="1018541" customFormat="1"/>
    <row r="1018542" customFormat="1"/>
    <row r="1018543" customFormat="1"/>
    <row r="1018544" customFormat="1"/>
    <row r="1018545" customFormat="1"/>
    <row r="1018546" customFormat="1"/>
    <row r="1018547" customFormat="1"/>
    <row r="1018548" customFormat="1"/>
    <row r="1018549" customFormat="1"/>
    <row r="1018550" customFormat="1"/>
    <row r="1018551" customFormat="1"/>
    <row r="1018552" customFormat="1"/>
    <row r="1018553" customFormat="1"/>
    <row r="1018554" customFormat="1"/>
    <row r="1018555" customFormat="1"/>
    <row r="1018556" customFormat="1"/>
    <row r="1018557" customFormat="1"/>
    <row r="1018558" customFormat="1"/>
    <row r="1018559" customFormat="1"/>
    <row r="1018560" customFormat="1"/>
    <row r="1018561" customFormat="1"/>
    <row r="1018562" customFormat="1"/>
    <row r="1018563" customFormat="1"/>
    <row r="1018564" customFormat="1"/>
    <row r="1018565" customFormat="1"/>
    <row r="1018566" customFormat="1"/>
    <row r="1018567" customFormat="1"/>
    <row r="1018568" customFormat="1"/>
    <row r="1018569" customFormat="1"/>
    <row r="1018570" customFormat="1"/>
    <row r="1018571" customFormat="1"/>
    <row r="1018572" customFormat="1"/>
    <row r="1018573" customFormat="1"/>
    <row r="1018574" customFormat="1"/>
    <row r="1018575" customFormat="1"/>
    <row r="1018576" customFormat="1"/>
    <row r="1018577" customFormat="1"/>
    <row r="1018578" customFormat="1"/>
    <row r="1018579" customFormat="1"/>
    <row r="1018580" customFormat="1"/>
    <row r="1018581" customFormat="1"/>
    <row r="1018582" customFormat="1"/>
    <row r="1018583" customFormat="1"/>
    <row r="1018584" customFormat="1"/>
    <row r="1018585" customFormat="1"/>
    <row r="1018586" customFormat="1"/>
    <row r="1018587" customFormat="1"/>
    <row r="1018588" customFormat="1"/>
    <row r="1018589" customFormat="1"/>
    <row r="1018590" customFormat="1"/>
    <row r="1018591" customFormat="1"/>
    <row r="1018592" customFormat="1"/>
    <row r="1018593" customFormat="1"/>
    <row r="1018594" customFormat="1"/>
    <row r="1018595" customFormat="1"/>
    <row r="1018596" customFormat="1"/>
    <row r="1018597" customFormat="1"/>
    <row r="1018598" customFormat="1"/>
    <row r="1018599" customFormat="1"/>
    <row r="1018600" customFormat="1"/>
    <row r="1018601" customFormat="1"/>
    <row r="1018602" customFormat="1"/>
    <row r="1018603" customFormat="1"/>
    <row r="1018604" customFormat="1"/>
    <row r="1018605" customFormat="1"/>
    <row r="1018606" customFormat="1"/>
    <row r="1018607" customFormat="1"/>
    <row r="1018608" customFormat="1"/>
    <row r="1018609" customFormat="1"/>
    <row r="1018610" customFormat="1"/>
    <row r="1018611" customFormat="1"/>
    <row r="1018612" customFormat="1"/>
    <row r="1018613" customFormat="1"/>
    <row r="1018614" customFormat="1"/>
    <row r="1018615" customFormat="1"/>
    <row r="1018616" customFormat="1"/>
    <row r="1018617" customFormat="1"/>
    <row r="1018618" customFormat="1"/>
    <row r="1018619" customFormat="1"/>
    <row r="1018620" customFormat="1"/>
    <row r="1018621" customFormat="1"/>
    <row r="1018622" customFormat="1"/>
    <row r="1018623" customFormat="1"/>
    <row r="1018624" customFormat="1"/>
    <row r="1018625" customFormat="1"/>
    <row r="1018626" customFormat="1"/>
    <row r="1018627" customFormat="1"/>
    <row r="1018628" customFormat="1"/>
    <row r="1018629" customFormat="1"/>
    <row r="1018630" customFormat="1"/>
    <row r="1018631" customFormat="1"/>
    <row r="1018632" customFormat="1"/>
    <row r="1018633" customFormat="1"/>
    <row r="1018634" customFormat="1"/>
    <row r="1018635" customFormat="1"/>
    <row r="1018636" customFormat="1"/>
    <row r="1018637" customFormat="1"/>
    <row r="1018638" customFormat="1"/>
    <row r="1018639" customFormat="1"/>
    <row r="1018640" customFormat="1"/>
    <row r="1018641" customFormat="1"/>
    <row r="1018642" customFormat="1"/>
    <row r="1018643" customFormat="1"/>
    <row r="1018644" customFormat="1"/>
    <row r="1018645" customFormat="1"/>
    <row r="1018646" customFormat="1"/>
    <row r="1018647" customFormat="1"/>
    <row r="1018648" customFormat="1"/>
    <row r="1018649" customFormat="1"/>
    <row r="1018650" customFormat="1"/>
    <row r="1018651" customFormat="1"/>
    <row r="1018652" customFormat="1"/>
    <row r="1018653" customFormat="1"/>
    <row r="1018654" customFormat="1"/>
    <row r="1018655" customFormat="1"/>
    <row r="1018656" customFormat="1"/>
    <row r="1018657" customFormat="1"/>
    <row r="1018658" customFormat="1"/>
    <row r="1018659" customFormat="1"/>
    <row r="1018660" customFormat="1"/>
    <row r="1018661" customFormat="1"/>
    <row r="1018662" customFormat="1"/>
    <row r="1018663" customFormat="1"/>
    <row r="1018664" customFormat="1"/>
    <row r="1018665" customFormat="1"/>
    <row r="1018666" customFormat="1"/>
    <row r="1018667" customFormat="1"/>
    <row r="1018668" customFormat="1"/>
    <row r="1018669" customFormat="1"/>
    <row r="1018670" customFormat="1"/>
    <row r="1018671" customFormat="1"/>
    <row r="1018672" customFormat="1"/>
    <row r="1018673" customFormat="1"/>
    <row r="1018674" customFormat="1"/>
    <row r="1018675" customFormat="1"/>
    <row r="1018676" customFormat="1"/>
    <row r="1018677" customFormat="1"/>
    <row r="1018678" customFormat="1"/>
    <row r="1018679" customFormat="1"/>
    <row r="1018680" customFormat="1"/>
    <row r="1018681" customFormat="1"/>
    <row r="1018682" customFormat="1"/>
    <row r="1018683" customFormat="1"/>
    <row r="1018684" customFormat="1"/>
    <row r="1018685" customFormat="1"/>
    <row r="1018686" customFormat="1"/>
    <row r="1018687" customFormat="1"/>
    <row r="1018688" customFormat="1"/>
    <row r="1018689" customFormat="1"/>
    <row r="1018690" customFormat="1"/>
    <row r="1018691" customFormat="1"/>
    <row r="1018692" customFormat="1"/>
    <row r="1018693" customFormat="1"/>
    <row r="1018694" customFormat="1"/>
    <row r="1018695" customFormat="1"/>
    <row r="1018696" customFormat="1"/>
    <row r="1018697" customFormat="1"/>
    <row r="1018698" customFormat="1"/>
    <row r="1018699" customFormat="1"/>
    <row r="1018700" customFormat="1"/>
    <row r="1018701" customFormat="1"/>
    <row r="1018702" customFormat="1"/>
    <row r="1018703" customFormat="1"/>
    <row r="1018704" customFormat="1"/>
    <row r="1018705" customFormat="1"/>
    <row r="1018706" customFormat="1"/>
    <row r="1018707" customFormat="1"/>
    <row r="1018708" customFormat="1"/>
    <row r="1018709" customFormat="1"/>
    <row r="1018710" customFormat="1"/>
    <row r="1018711" customFormat="1"/>
    <row r="1018712" customFormat="1"/>
    <row r="1018713" customFormat="1"/>
    <row r="1018714" customFormat="1"/>
    <row r="1018715" customFormat="1"/>
    <row r="1018716" customFormat="1"/>
    <row r="1018717" customFormat="1"/>
    <row r="1018718" customFormat="1"/>
    <row r="1018719" customFormat="1"/>
    <row r="1018720" customFormat="1"/>
    <row r="1018721" customFormat="1"/>
    <row r="1018722" customFormat="1"/>
    <row r="1018723" customFormat="1"/>
    <row r="1018724" customFormat="1"/>
    <row r="1018725" customFormat="1"/>
    <row r="1018726" customFormat="1"/>
    <row r="1018727" customFormat="1"/>
    <row r="1018728" customFormat="1"/>
    <row r="1018729" customFormat="1"/>
    <row r="1018730" customFormat="1"/>
    <row r="1018731" customFormat="1"/>
    <row r="1018732" customFormat="1"/>
    <row r="1018733" customFormat="1"/>
    <row r="1018734" customFormat="1"/>
    <row r="1018735" customFormat="1"/>
    <row r="1018736" customFormat="1"/>
    <row r="1018737" customFormat="1"/>
    <row r="1018738" customFormat="1"/>
    <row r="1018739" customFormat="1"/>
    <row r="1018740" customFormat="1"/>
    <row r="1018741" customFormat="1"/>
    <row r="1018742" customFormat="1"/>
    <row r="1018743" customFormat="1"/>
    <row r="1018744" customFormat="1"/>
    <row r="1018745" customFormat="1"/>
    <row r="1018746" customFormat="1"/>
    <row r="1018747" customFormat="1"/>
    <row r="1018748" customFormat="1"/>
    <row r="1018749" customFormat="1"/>
    <row r="1018750" customFormat="1"/>
    <row r="1018751" customFormat="1"/>
    <row r="1018752" customFormat="1"/>
    <row r="1018753" customFormat="1"/>
    <row r="1018754" customFormat="1"/>
    <row r="1018755" customFormat="1"/>
    <row r="1018756" customFormat="1"/>
    <row r="1018757" customFormat="1"/>
    <row r="1018758" customFormat="1"/>
    <row r="1018759" customFormat="1"/>
    <row r="1018760" customFormat="1"/>
    <row r="1018761" customFormat="1"/>
    <row r="1018762" customFormat="1"/>
    <row r="1018763" customFormat="1"/>
    <row r="1018764" customFormat="1"/>
    <row r="1018765" customFormat="1"/>
    <row r="1018766" customFormat="1"/>
    <row r="1018767" customFormat="1"/>
    <row r="1018768" customFormat="1"/>
    <row r="1018769" customFormat="1"/>
    <row r="1018770" customFormat="1"/>
    <row r="1018771" customFormat="1"/>
    <row r="1018772" customFormat="1"/>
    <row r="1018773" customFormat="1"/>
    <row r="1018774" customFormat="1"/>
    <row r="1018775" customFormat="1"/>
    <row r="1018776" customFormat="1"/>
    <row r="1018777" customFormat="1"/>
    <row r="1018778" customFormat="1"/>
    <row r="1018779" customFormat="1"/>
    <row r="1018780" customFormat="1"/>
    <row r="1018781" customFormat="1"/>
    <row r="1018782" customFormat="1"/>
    <row r="1018783" customFormat="1"/>
    <row r="1018784" customFormat="1"/>
    <row r="1018785" customFormat="1"/>
    <row r="1018786" customFormat="1"/>
    <row r="1018787" customFormat="1"/>
    <row r="1018788" customFormat="1"/>
    <row r="1018789" customFormat="1"/>
    <row r="1018790" customFormat="1"/>
    <row r="1018791" customFormat="1"/>
    <row r="1018792" customFormat="1"/>
    <row r="1018793" customFormat="1"/>
    <row r="1018794" customFormat="1"/>
    <row r="1018795" customFormat="1"/>
    <row r="1018796" customFormat="1"/>
    <row r="1018797" customFormat="1"/>
    <row r="1018798" customFormat="1"/>
    <row r="1018799" customFormat="1"/>
    <row r="1018800" customFormat="1"/>
    <row r="1018801" customFormat="1"/>
    <row r="1018802" customFormat="1"/>
    <row r="1018803" customFormat="1"/>
    <row r="1018804" customFormat="1"/>
    <row r="1018805" customFormat="1"/>
    <row r="1018806" customFormat="1"/>
    <row r="1018807" customFormat="1"/>
    <row r="1018808" customFormat="1"/>
    <row r="1018809" customFormat="1"/>
    <row r="1018810" customFormat="1"/>
    <row r="1018811" customFormat="1"/>
    <row r="1018812" customFormat="1"/>
    <row r="1018813" customFormat="1"/>
    <row r="1018814" customFormat="1"/>
    <row r="1018815" customFormat="1"/>
    <row r="1018816" customFormat="1"/>
    <row r="1018817" customFormat="1"/>
    <row r="1018818" customFormat="1"/>
    <row r="1018819" customFormat="1"/>
    <row r="1018820" customFormat="1"/>
    <row r="1018821" customFormat="1"/>
    <row r="1018822" customFormat="1"/>
    <row r="1018823" customFormat="1"/>
    <row r="1018824" customFormat="1"/>
    <row r="1018825" customFormat="1"/>
    <row r="1018826" customFormat="1"/>
    <row r="1018827" customFormat="1"/>
    <row r="1018828" customFormat="1"/>
    <row r="1018829" customFormat="1"/>
    <row r="1018830" customFormat="1"/>
    <row r="1018831" customFormat="1"/>
    <row r="1018832" customFormat="1"/>
    <row r="1018833" customFormat="1"/>
    <row r="1018834" customFormat="1"/>
    <row r="1018835" customFormat="1"/>
    <row r="1018836" customFormat="1"/>
    <row r="1018837" customFormat="1"/>
    <row r="1018838" customFormat="1"/>
    <row r="1018839" customFormat="1"/>
    <row r="1018840" customFormat="1"/>
    <row r="1018841" customFormat="1"/>
    <row r="1018842" customFormat="1"/>
    <row r="1018843" customFormat="1"/>
    <row r="1018844" customFormat="1"/>
    <row r="1018845" customFormat="1"/>
    <row r="1018846" customFormat="1"/>
    <row r="1018847" customFormat="1"/>
    <row r="1018848" customFormat="1"/>
    <row r="1018849" customFormat="1"/>
    <row r="1018850" customFormat="1"/>
    <row r="1018851" customFormat="1"/>
    <row r="1018852" customFormat="1"/>
    <row r="1018853" customFormat="1"/>
    <row r="1018854" customFormat="1"/>
    <row r="1018855" customFormat="1"/>
    <row r="1018856" customFormat="1"/>
    <row r="1018857" customFormat="1"/>
    <row r="1018858" customFormat="1"/>
    <row r="1018859" customFormat="1"/>
    <row r="1018860" customFormat="1"/>
    <row r="1018861" customFormat="1"/>
    <row r="1018862" customFormat="1"/>
    <row r="1018863" customFormat="1"/>
    <row r="1018864" customFormat="1"/>
    <row r="1018865" customFormat="1"/>
    <row r="1018866" customFormat="1"/>
    <row r="1018867" customFormat="1"/>
    <row r="1018868" customFormat="1"/>
    <row r="1018869" customFormat="1"/>
    <row r="1018870" customFormat="1"/>
    <row r="1018871" customFormat="1"/>
    <row r="1018872" customFormat="1"/>
    <row r="1018873" customFormat="1"/>
    <row r="1018874" customFormat="1"/>
    <row r="1018875" customFormat="1"/>
    <row r="1018876" customFormat="1"/>
    <row r="1018877" customFormat="1"/>
    <row r="1018878" customFormat="1"/>
    <row r="1018879" customFormat="1"/>
    <row r="1018880" customFormat="1"/>
    <row r="1018881" customFormat="1"/>
    <row r="1018882" customFormat="1"/>
    <row r="1018883" customFormat="1"/>
    <row r="1018884" customFormat="1"/>
    <row r="1018885" customFormat="1"/>
    <row r="1018886" customFormat="1"/>
    <row r="1018887" customFormat="1"/>
    <row r="1018888" customFormat="1"/>
    <row r="1018889" customFormat="1"/>
    <row r="1018890" customFormat="1"/>
    <row r="1018891" customFormat="1"/>
    <row r="1018892" customFormat="1"/>
    <row r="1018893" customFormat="1"/>
    <row r="1018894" customFormat="1"/>
    <row r="1018895" customFormat="1"/>
    <row r="1018896" customFormat="1"/>
    <row r="1018897" customFormat="1"/>
    <row r="1018898" customFormat="1"/>
    <row r="1018899" customFormat="1"/>
    <row r="1018900" customFormat="1"/>
    <row r="1018901" customFormat="1"/>
    <row r="1018902" customFormat="1"/>
    <row r="1018903" customFormat="1"/>
    <row r="1018904" customFormat="1"/>
    <row r="1018905" customFormat="1"/>
    <row r="1018906" customFormat="1"/>
    <row r="1018907" customFormat="1"/>
    <row r="1018908" customFormat="1"/>
    <row r="1018909" customFormat="1"/>
    <row r="1018910" customFormat="1"/>
    <row r="1018911" customFormat="1"/>
    <row r="1018912" customFormat="1"/>
    <row r="1018913" customFormat="1"/>
    <row r="1018914" customFormat="1"/>
    <row r="1018915" customFormat="1"/>
    <row r="1018916" customFormat="1"/>
    <row r="1018917" customFormat="1"/>
    <row r="1018918" customFormat="1"/>
    <row r="1018919" customFormat="1"/>
    <row r="1018920" customFormat="1"/>
    <row r="1018921" customFormat="1"/>
    <row r="1018922" customFormat="1"/>
    <row r="1018923" customFormat="1"/>
    <row r="1018924" customFormat="1"/>
    <row r="1018925" customFormat="1"/>
    <row r="1018926" customFormat="1"/>
    <row r="1018927" customFormat="1"/>
    <row r="1018928" customFormat="1"/>
    <row r="1018929" customFormat="1"/>
    <row r="1018930" customFormat="1"/>
    <row r="1018931" customFormat="1"/>
    <row r="1018932" customFormat="1"/>
    <row r="1018933" customFormat="1"/>
    <row r="1018934" customFormat="1"/>
    <row r="1018935" customFormat="1"/>
    <row r="1018936" customFormat="1"/>
    <row r="1018937" customFormat="1"/>
    <row r="1018938" customFormat="1"/>
    <row r="1018939" customFormat="1"/>
    <row r="1018940" customFormat="1"/>
    <row r="1018941" customFormat="1"/>
    <row r="1018942" customFormat="1"/>
    <row r="1018943" customFormat="1"/>
    <row r="1018944" customFormat="1"/>
    <row r="1018945" customFormat="1"/>
    <row r="1018946" customFormat="1"/>
    <row r="1018947" customFormat="1"/>
    <row r="1018948" customFormat="1"/>
    <row r="1018949" customFormat="1"/>
    <row r="1018950" customFormat="1"/>
    <row r="1018951" customFormat="1"/>
    <row r="1018952" customFormat="1"/>
    <row r="1018953" customFormat="1"/>
    <row r="1018954" customFormat="1"/>
    <row r="1018955" customFormat="1"/>
    <row r="1018956" customFormat="1"/>
    <row r="1018957" customFormat="1"/>
    <row r="1018958" customFormat="1"/>
    <row r="1018959" customFormat="1"/>
    <row r="1018960" customFormat="1"/>
    <row r="1018961" customFormat="1"/>
    <row r="1018962" customFormat="1"/>
    <row r="1018963" customFormat="1"/>
    <row r="1018964" customFormat="1"/>
    <row r="1018965" customFormat="1"/>
    <row r="1018966" customFormat="1"/>
    <row r="1018967" customFormat="1"/>
    <row r="1018968" customFormat="1"/>
    <row r="1018969" customFormat="1"/>
    <row r="1018970" customFormat="1"/>
    <row r="1018971" customFormat="1"/>
    <row r="1018972" customFormat="1"/>
    <row r="1018973" customFormat="1"/>
    <row r="1018974" customFormat="1"/>
    <row r="1018975" customFormat="1"/>
    <row r="1018976" customFormat="1"/>
    <row r="1018977" customFormat="1"/>
    <row r="1018978" customFormat="1"/>
    <row r="1018979" customFormat="1"/>
    <row r="1018980" customFormat="1"/>
    <row r="1018981" customFormat="1"/>
    <row r="1018982" customFormat="1"/>
    <row r="1018983" customFormat="1"/>
    <row r="1018984" customFormat="1"/>
    <row r="1018985" customFormat="1"/>
    <row r="1018986" customFormat="1"/>
    <row r="1018987" customFormat="1"/>
    <row r="1018988" customFormat="1"/>
    <row r="1018989" customFormat="1"/>
    <row r="1018990" customFormat="1"/>
    <row r="1018991" customFormat="1"/>
    <row r="1018992" customFormat="1"/>
    <row r="1018993" customFormat="1"/>
    <row r="1018994" customFormat="1"/>
    <row r="1018995" customFormat="1"/>
    <row r="1018996" customFormat="1"/>
    <row r="1018997" customFormat="1"/>
    <row r="1018998" customFormat="1"/>
    <row r="1018999" customFormat="1"/>
    <row r="1019000" customFormat="1"/>
    <row r="1019001" customFormat="1"/>
    <row r="1019002" customFormat="1"/>
    <row r="1019003" customFormat="1"/>
    <row r="1019004" customFormat="1"/>
    <row r="1019005" customFormat="1"/>
    <row r="1019006" customFormat="1"/>
    <row r="1019007" customFormat="1"/>
    <row r="1019008" customFormat="1"/>
    <row r="1019009" customFormat="1"/>
    <row r="1019010" customFormat="1"/>
    <row r="1019011" customFormat="1"/>
    <row r="1019012" customFormat="1"/>
    <row r="1019013" customFormat="1"/>
    <row r="1019014" customFormat="1"/>
    <row r="1019015" customFormat="1"/>
    <row r="1019016" customFormat="1"/>
    <row r="1019017" customFormat="1"/>
    <row r="1019018" customFormat="1"/>
    <row r="1019019" customFormat="1"/>
    <row r="1019020" customFormat="1"/>
    <row r="1019021" customFormat="1"/>
    <row r="1019022" customFormat="1"/>
    <row r="1019023" customFormat="1"/>
    <row r="1019024" customFormat="1"/>
    <row r="1019025" customFormat="1"/>
    <row r="1019026" customFormat="1"/>
    <row r="1019027" customFormat="1"/>
    <row r="1019028" customFormat="1"/>
    <row r="1019029" customFormat="1"/>
    <row r="1019030" customFormat="1"/>
    <row r="1019031" customFormat="1"/>
    <row r="1019032" customFormat="1"/>
    <row r="1019033" customFormat="1"/>
    <row r="1019034" customFormat="1"/>
    <row r="1019035" customFormat="1"/>
    <row r="1019036" customFormat="1"/>
    <row r="1019037" customFormat="1"/>
    <row r="1019038" customFormat="1"/>
    <row r="1019039" customFormat="1"/>
    <row r="1019040" customFormat="1"/>
    <row r="1019041" customFormat="1"/>
    <row r="1019042" customFormat="1"/>
    <row r="1019043" customFormat="1"/>
    <row r="1019044" customFormat="1"/>
    <row r="1019045" customFormat="1"/>
    <row r="1019046" customFormat="1"/>
    <row r="1019047" customFormat="1"/>
    <row r="1019048" customFormat="1"/>
    <row r="1019049" customFormat="1"/>
    <row r="1019050" customFormat="1"/>
    <row r="1019051" customFormat="1"/>
    <row r="1019052" customFormat="1"/>
    <row r="1019053" customFormat="1"/>
    <row r="1019054" customFormat="1"/>
    <row r="1019055" customFormat="1"/>
    <row r="1019056" customFormat="1"/>
    <row r="1019057" customFormat="1"/>
    <row r="1019058" customFormat="1"/>
    <row r="1019059" customFormat="1"/>
    <row r="1019060" customFormat="1"/>
    <row r="1019061" customFormat="1"/>
    <row r="1019062" customFormat="1"/>
    <row r="1019063" customFormat="1"/>
    <row r="1019064" customFormat="1"/>
    <row r="1019065" customFormat="1"/>
    <row r="1019066" customFormat="1"/>
    <row r="1019067" customFormat="1"/>
    <row r="1019068" customFormat="1"/>
    <row r="1019069" customFormat="1"/>
    <row r="1019070" customFormat="1"/>
    <row r="1019071" customFormat="1"/>
    <row r="1019072" customFormat="1"/>
    <row r="1019073" customFormat="1"/>
    <row r="1019074" customFormat="1"/>
    <row r="1019075" customFormat="1"/>
    <row r="1019076" customFormat="1"/>
    <row r="1019077" customFormat="1"/>
    <row r="1019078" customFormat="1"/>
    <row r="1019079" customFormat="1"/>
    <row r="1019080" customFormat="1"/>
    <row r="1019081" customFormat="1"/>
    <row r="1019082" customFormat="1"/>
    <row r="1019083" customFormat="1"/>
    <row r="1019084" customFormat="1"/>
    <row r="1019085" customFormat="1"/>
    <row r="1019086" customFormat="1"/>
    <row r="1019087" customFormat="1"/>
    <row r="1019088" customFormat="1"/>
    <row r="1019089" customFormat="1"/>
    <row r="1019090" customFormat="1"/>
    <row r="1019091" customFormat="1"/>
    <row r="1019092" customFormat="1"/>
    <row r="1019093" customFormat="1"/>
    <row r="1019094" customFormat="1"/>
    <row r="1019095" customFormat="1"/>
    <row r="1019096" customFormat="1"/>
    <row r="1019097" customFormat="1"/>
    <row r="1019098" customFormat="1"/>
    <row r="1019099" customFormat="1"/>
    <row r="1019100" customFormat="1"/>
    <row r="1019101" customFormat="1"/>
    <row r="1019102" customFormat="1"/>
    <row r="1019103" customFormat="1"/>
    <row r="1019104" customFormat="1"/>
    <row r="1019105" customFormat="1"/>
    <row r="1019106" customFormat="1"/>
    <row r="1019107" customFormat="1"/>
    <row r="1019108" customFormat="1"/>
    <row r="1019109" customFormat="1"/>
    <row r="1019110" customFormat="1"/>
    <row r="1019111" customFormat="1"/>
    <row r="1019112" customFormat="1"/>
    <row r="1019113" customFormat="1"/>
    <row r="1019114" customFormat="1"/>
    <row r="1019115" customFormat="1"/>
    <row r="1019116" customFormat="1"/>
    <row r="1019117" customFormat="1"/>
    <row r="1019118" customFormat="1"/>
    <row r="1019119" customFormat="1"/>
    <row r="1019120" customFormat="1"/>
    <row r="1019121" customFormat="1"/>
    <row r="1019122" customFormat="1"/>
    <row r="1019123" customFormat="1"/>
    <row r="1019124" customFormat="1"/>
    <row r="1019125" customFormat="1"/>
    <row r="1019126" customFormat="1"/>
    <row r="1019127" customFormat="1"/>
    <row r="1019128" customFormat="1"/>
    <row r="1019129" customFormat="1"/>
    <row r="1019130" customFormat="1"/>
    <row r="1019131" customFormat="1"/>
    <row r="1019132" customFormat="1"/>
    <row r="1019133" customFormat="1"/>
    <row r="1019134" customFormat="1"/>
    <row r="1019135" customFormat="1"/>
    <row r="1019136" customFormat="1"/>
    <row r="1019137" customFormat="1"/>
    <row r="1019138" customFormat="1"/>
    <row r="1019139" customFormat="1"/>
    <row r="1019140" customFormat="1"/>
    <row r="1019141" customFormat="1"/>
    <row r="1019142" customFormat="1"/>
    <row r="1019143" customFormat="1"/>
    <row r="1019144" customFormat="1"/>
    <row r="1019145" customFormat="1"/>
    <row r="1019146" customFormat="1"/>
    <row r="1019147" customFormat="1"/>
    <row r="1019148" customFormat="1"/>
    <row r="1019149" customFormat="1"/>
    <row r="1019150" customFormat="1"/>
    <row r="1019151" customFormat="1"/>
    <row r="1019152" customFormat="1"/>
    <row r="1019153" customFormat="1"/>
    <row r="1019154" customFormat="1"/>
    <row r="1019155" customFormat="1"/>
    <row r="1019156" customFormat="1"/>
    <row r="1019157" customFormat="1"/>
    <row r="1019158" customFormat="1"/>
    <row r="1019159" customFormat="1"/>
    <row r="1019160" customFormat="1"/>
    <row r="1019161" customFormat="1"/>
    <row r="1019162" customFormat="1"/>
    <row r="1019163" customFormat="1"/>
    <row r="1019164" customFormat="1"/>
    <row r="1019165" customFormat="1"/>
    <row r="1019166" customFormat="1"/>
    <row r="1019167" customFormat="1"/>
    <row r="1019168" customFormat="1"/>
    <row r="1019169" customFormat="1"/>
    <row r="1019170" customFormat="1"/>
    <row r="1019171" customFormat="1"/>
    <row r="1019172" customFormat="1"/>
    <row r="1019173" customFormat="1"/>
    <row r="1019174" customFormat="1"/>
    <row r="1019175" customFormat="1"/>
    <row r="1019176" customFormat="1"/>
    <row r="1019177" customFormat="1"/>
    <row r="1019178" customFormat="1"/>
    <row r="1019179" customFormat="1"/>
    <row r="1019180" customFormat="1"/>
    <row r="1019181" customFormat="1"/>
    <row r="1019182" customFormat="1"/>
    <row r="1019183" customFormat="1"/>
    <row r="1019184" customFormat="1"/>
    <row r="1019185" customFormat="1"/>
    <row r="1019186" customFormat="1"/>
    <row r="1019187" customFormat="1"/>
    <row r="1019188" customFormat="1"/>
    <row r="1019189" customFormat="1"/>
    <row r="1019190" customFormat="1"/>
    <row r="1019191" customFormat="1"/>
    <row r="1019192" customFormat="1"/>
    <row r="1019193" customFormat="1"/>
    <row r="1019194" customFormat="1"/>
    <row r="1019195" customFormat="1"/>
    <row r="1019196" customFormat="1"/>
    <row r="1019197" customFormat="1"/>
    <row r="1019198" customFormat="1"/>
    <row r="1019199" customFormat="1"/>
    <row r="1019200" customFormat="1"/>
    <row r="1019201" customFormat="1"/>
    <row r="1019202" customFormat="1"/>
    <row r="1019203" customFormat="1"/>
    <row r="1019204" customFormat="1"/>
    <row r="1019205" customFormat="1"/>
    <row r="1019206" customFormat="1"/>
    <row r="1019207" customFormat="1"/>
    <row r="1019208" customFormat="1"/>
    <row r="1019209" customFormat="1"/>
    <row r="1019210" customFormat="1"/>
    <row r="1019211" customFormat="1"/>
    <row r="1019212" customFormat="1"/>
    <row r="1019213" customFormat="1"/>
    <row r="1019214" customFormat="1"/>
    <row r="1019215" customFormat="1"/>
    <row r="1019216" customFormat="1"/>
    <row r="1019217" customFormat="1"/>
    <row r="1019218" customFormat="1"/>
    <row r="1019219" customFormat="1"/>
    <row r="1019220" customFormat="1"/>
    <row r="1019221" customFormat="1"/>
    <row r="1019222" customFormat="1"/>
    <row r="1019223" customFormat="1"/>
    <row r="1019224" customFormat="1"/>
    <row r="1019225" customFormat="1"/>
    <row r="1019226" customFormat="1"/>
    <row r="1019227" customFormat="1"/>
    <row r="1019228" customFormat="1"/>
    <row r="1019229" customFormat="1"/>
    <row r="1019230" customFormat="1"/>
    <row r="1019231" customFormat="1"/>
    <row r="1019232" customFormat="1"/>
    <row r="1019233" customFormat="1"/>
    <row r="1019234" customFormat="1"/>
    <row r="1019235" customFormat="1"/>
    <row r="1019236" customFormat="1"/>
    <row r="1019237" customFormat="1"/>
    <row r="1019238" customFormat="1"/>
    <row r="1019239" customFormat="1"/>
    <row r="1019240" customFormat="1"/>
    <row r="1019241" customFormat="1"/>
    <row r="1019242" customFormat="1"/>
    <row r="1019243" customFormat="1"/>
    <row r="1019244" customFormat="1"/>
    <row r="1019245" customFormat="1"/>
    <row r="1019246" customFormat="1"/>
    <row r="1019247" customFormat="1"/>
    <row r="1019248" customFormat="1"/>
    <row r="1019249" customFormat="1"/>
    <row r="1019250" customFormat="1"/>
    <row r="1019251" customFormat="1"/>
    <row r="1019252" customFormat="1"/>
    <row r="1019253" customFormat="1"/>
    <row r="1019254" customFormat="1"/>
    <row r="1019255" customFormat="1"/>
    <row r="1019256" customFormat="1"/>
    <row r="1019257" customFormat="1"/>
    <row r="1019258" customFormat="1"/>
    <row r="1019259" customFormat="1"/>
    <row r="1019260" customFormat="1"/>
    <row r="1019261" customFormat="1"/>
    <row r="1019262" customFormat="1"/>
    <row r="1019263" customFormat="1"/>
    <row r="1019264" customFormat="1"/>
    <row r="1019265" customFormat="1"/>
    <row r="1019266" customFormat="1"/>
    <row r="1019267" customFormat="1"/>
    <row r="1019268" customFormat="1"/>
    <row r="1019269" customFormat="1"/>
    <row r="1019270" customFormat="1"/>
    <row r="1019271" customFormat="1"/>
    <row r="1019272" customFormat="1"/>
    <row r="1019273" customFormat="1"/>
    <row r="1019274" customFormat="1"/>
    <row r="1019275" customFormat="1"/>
    <row r="1019276" customFormat="1"/>
    <row r="1019277" customFormat="1"/>
    <row r="1019278" customFormat="1"/>
    <row r="1019279" customFormat="1"/>
    <row r="1019280" customFormat="1"/>
    <row r="1019281" customFormat="1"/>
    <row r="1019282" customFormat="1"/>
    <row r="1019283" customFormat="1"/>
    <row r="1019284" customFormat="1"/>
    <row r="1019285" customFormat="1"/>
    <row r="1019286" customFormat="1"/>
    <row r="1019287" customFormat="1"/>
    <row r="1019288" customFormat="1"/>
    <row r="1019289" customFormat="1"/>
    <row r="1019290" customFormat="1"/>
    <row r="1019291" customFormat="1"/>
    <row r="1019292" customFormat="1"/>
    <row r="1019293" customFormat="1"/>
    <row r="1019294" customFormat="1"/>
    <row r="1019295" customFormat="1"/>
    <row r="1019296" customFormat="1"/>
    <row r="1019297" customFormat="1"/>
    <row r="1019298" customFormat="1"/>
    <row r="1019299" customFormat="1"/>
    <row r="1019300" customFormat="1"/>
    <row r="1019301" customFormat="1"/>
    <row r="1019302" customFormat="1"/>
    <row r="1019303" customFormat="1"/>
    <row r="1019304" customFormat="1"/>
    <row r="1019305" customFormat="1"/>
    <row r="1019306" customFormat="1"/>
    <row r="1019307" customFormat="1"/>
    <row r="1019308" customFormat="1"/>
    <row r="1019309" customFormat="1"/>
    <row r="1019310" customFormat="1"/>
    <row r="1019311" customFormat="1"/>
    <row r="1019312" customFormat="1"/>
    <row r="1019313" customFormat="1"/>
    <row r="1019314" customFormat="1"/>
    <row r="1019315" customFormat="1"/>
    <row r="1019316" customFormat="1"/>
    <row r="1019317" customFormat="1"/>
    <row r="1019318" customFormat="1"/>
    <row r="1019319" customFormat="1"/>
    <row r="1019320" customFormat="1"/>
    <row r="1019321" customFormat="1"/>
    <row r="1019322" customFormat="1"/>
    <row r="1019323" customFormat="1"/>
    <row r="1019324" customFormat="1"/>
    <row r="1019325" customFormat="1"/>
    <row r="1019326" customFormat="1"/>
    <row r="1019327" customFormat="1"/>
    <row r="1019328" customFormat="1"/>
    <row r="1019329" customFormat="1"/>
    <row r="1019330" customFormat="1"/>
    <row r="1019331" customFormat="1"/>
    <row r="1019332" customFormat="1"/>
    <row r="1019333" customFormat="1"/>
    <row r="1019334" customFormat="1"/>
    <row r="1019335" customFormat="1"/>
    <row r="1019336" customFormat="1"/>
    <row r="1019337" customFormat="1"/>
    <row r="1019338" customFormat="1"/>
    <row r="1019339" customFormat="1"/>
    <row r="1019340" customFormat="1"/>
    <row r="1019341" customFormat="1"/>
    <row r="1019342" customFormat="1"/>
    <row r="1019343" customFormat="1"/>
    <row r="1019344" customFormat="1"/>
    <row r="1019345" customFormat="1"/>
    <row r="1019346" customFormat="1"/>
    <row r="1019347" customFormat="1"/>
    <row r="1019348" customFormat="1"/>
    <row r="1019349" customFormat="1"/>
    <row r="1019350" customFormat="1"/>
    <row r="1019351" customFormat="1"/>
    <row r="1019352" customFormat="1"/>
    <row r="1019353" customFormat="1"/>
    <row r="1019354" customFormat="1"/>
    <row r="1019355" customFormat="1"/>
    <row r="1019356" customFormat="1"/>
    <row r="1019357" customFormat="1"/>
    <row r="1019358" customFormat="1"/>
    <row r="1019359" customFormat="1"/>
    <row r="1019360" customFormat="1"/>
    <row r="1019361" customFormat="1"/>
    <row r="1019362" customFormat="1"/>
    <row r="1019363" customFormat="1"/>
    <row r="1019364" customFormat="1"/>
    <row r="1019365" customFormat="1"/>
    <row r="1019366" customFormat="1"/>
    <row r="1019367" customFormat="1"/>
    <row r="1019368" customFormat="1"/>
    <row r="1019369" customFormat="1"/>
    <row r="1019370" customFormat="1"/>
    <row r="1019371" customFormat="1"/>
    <row r="1019372" customFormat="1"/>
    <row r="1019373" customFormat="1"/>
    <row r="1019374" customFormat="1"/>
    <row r="1019375" customFormat="1"/>
    <row r="1019376" customFormat="1"/>
    <row r="1019377" customFormat="1"/>
    <row r="1019378" customFormat="1"/>
    <row r="1019379" customFormat="1"/>
    <row r="1019380" customFormat="1"/>
    <row r="1019381" customFormat="1"/>
    <row r="1019382" customFormat="1"/>
    <row r="1019383" customFormat="1"/>
    <row r="1019384" customFormat="1"/>
    <row r="1019385" customFormat="1"/>
    <row r="1019386" customFormat="1"/>
    <row r="1019387" customFormat="1"/>
    <row r="1019388" customFormat="1"/>
    <row r="1019389" customFormat="1"/>
    <row r="1019390" customFormat="1"/>
    <row r="1019391" customFormat="1"/>
    <row r="1019392" customFormat="1"/>
    <row r="1019393" customFormat="1"/>
    <row r="1019394" customFormat="1"/>
    <row r="1019395" customFormat="1"/>
    <row r="1019396" customFormat="1"/>
    <row r="1019397" customFormat="1"/>
    <row r="1019398" customFormat="1"/>
    <row r="1019399" customFormat="1"/>
    <row r="1019400" customFormat="1"/>
    <row r="1019401" customFormat="1"/>
    <row r="1019402" customFormat="1"/>
    <row r="1019403" customFormat="1"/>
    <row r="1019404" customFormat="1"/>
    <row r="1019405" customFormat="1"/>
    <row r="1019406" customFormat="1"/>
    <row r="1019407" customFormat="1"/>
    <row r="1019408" customFormat="1"/>
    <row r="1019409" customFormat="1"/>
    <row r="1019410" customFormat="1"/>
    <row r="1019411" customFormat="1"/>
    <row r="1019412" customFormat="1"/>
    <row r="1019413" customFormat="1"/>
    <row r="1019414" customFormat="1"/>
    <row r="1019415" customFormat="1"/>
    <row r="1019416" customFormat="1"/>
    <row r="1019417" customFormat="1"/>
    <row r="1019418" customFormat="1"/>
    <row r="1019419" customFormat="1"/>
    <row r="1019420" customFormat="1"/>
    <row r="1019421" customFormat="1"/>
    <row r="1019422" customFormat="1"/>
    <row r="1019423" customFormat="1"/>
    <row r="1019424" customFormat="1"/>
    <row r="1019425" customFormat="1"/>
    <row r="1019426" customFormat="1"/>
    <row r="1019427" customFormat="1"/>
    <row r="1019428" customFormat="1"/>
    <row r="1019429" customFormat="1"/>
    <row r="1019430" customFormat="1"/>
    <row r="1019431" customFormat="1"/>
    <row r="1019432" customFormat="1"/>
    <row r="1019433" customFormat="1"/>
    <row r="1019434" customFormat="1"/>
    <row r="1019435" customFormat="1"/>
    <row r="1019436" customFormat="1"/>
    <row r="1019437" customFormat="1"/>
    <row r="1019438" customFormat="1"/>
    <row r="1019439" customFormat="1"/>
    <row r="1019440" customFormat="1"/>
    <row r="1019441" customFormat="1"/>
    <row r="1019442" customFormat="1"/>
    <row r="1019443" customFormat="1"/>
    <row r="1019444" customFormat="1"/>
    <row r="1019445" customFormat="1"/>
    <row r="1019446" customFormat="1"/>
    <row r="1019447" customFormat="1"/>
    <row r="1019448" customFormat="1"/>
    <row r="1019449" customFormat="1"/>
    <row r="1019450" customFormat="1"/>
    <row r="1019451" customFormat="1"/>
    <row r="1019452" customFormat="1"/>
    <row r="1019453" customFormat="1"/>
    <row r="1019454" customFormat="1"/>
    <row r="1019455" customFormat="1"/>
    <row r="1019456" customFormat="1"/>
    <row r="1019457" customFormat="1"/>
    <row r="1019458" customFormat="1"/>
    <row r="1019459" customFormat="1"/>
    <row r="1019460" customFormat="1"/>
    <row r="1019461" customFormat="1"/>
    <row r="1019462" customFormat="1"/>
    <row r="1019463" customFormat="1"/>
    <row r="1019464" customFormat="1"/>
    <row r="1019465" customFormat="1"/>
    <row r="1019466" customFormat="1"/>
    <row r="1019467" customFormat="1"/>
    <row r="1019468" customFormat="1"/>
    <row r="1019469" customFormat="1"/>
    <row r="1019470" customFormat="1"/>
    <row r="1019471" customFormat="1"/>
    <row r="1019472" customFormat="1"/>
    <row r="1019473" customFormat="1"/>
    <row r="1019474" customFormat="1"/>
    <row r="1019475" customFormat="1"/>
    <row r="1019476" customFormat="1"/>
    <row r="1019477" customFormat="1"/>
    <row r="1019478" customFormat="1"/>
    <row r="1019479" customFormat="1"/>
    <row r="1019480" customFormat="1"/>
    <row r="1019481" customFormat="1"/>
    <row r="1019482" customFormat="1"/>
    <row r="1019483" customFormat="1"/>
    <row r="1019484" customFormat="1"/>
    <row r="1019485" customFormat="1"/>
    <row r="1019486" customFormat="1"/>
    <row r="1019487" customFormat="1"/>
    <row r="1019488" customFormat="1"/>
    <row r="1019489" customFormat="1"/>
    <row r="1019490" customFormat="1"/>
    <row r="1019491" customFormat="1"/>
    <row r="1019492" customFormat="1"/>
    <row r="1019493" customFormat="1"/>
    <row r="1019494" customFormat="1"/>
    <row r="1019495" customFormat="1"/>
    <row r="1019496" customFormat="1"/>
    <row r="1019497" customFormat="1"/>
    <row r="1019498" customFormat="1"/>
    <row r="1019499" customFormat="1"/>
    <row r="1019500" customFormat="1"/>
    <row r="1019501" customFormat="1"/>
    <row r="1019502" customFormat="1"/>
    <row r="1019503" customFormat="1"/>
    <row r="1019504" customFormat="1"/>
    <row r="1019505" customFormat="1"/>
    <row r="1019506" customFormat="1"/>
    <row r="1019507" customFormat="1"/>
    <row r="1019508" customFormat="1"/>
    <row r="1019509" customFormat="1"/>
    <row r="1019510" customFormat="1"/>
    <row r="1019511" customFormat="1"/>
    <row r="1019512" customFormat="1"/>
    <row r="1019513" customFormat="1"/>
    <row r="1019514" customFormat="1"/>
    <row r="1019515" customFormat="1"/>
    <row r="1019516" customFormat="1"/>
    <row r="1019517" customFormat="1"/>
    <row r="1019518" customFormat="1"/>
    <row r="1019519" customFormat="1"/>
    <row r="1019520" customFormat="1"/>
    <row r="1019521" customFormat="1"/>
    <row r="1019522" customFormat="1"/>
    <row r="1019523" customFormat="1"/>
    <row r="1019524" customFormat="1"/>
    <row r="1019525" customFormat="1"/>
    <row r="1019526" customFormat="1"/>
    <row r="1019527" customFormat="1"/>
    <row r="1019528" customFormat="1"/>
    <row r="1019529" customFormat="1"/>
    <row r="1019530" customFormat="1"/>
    <row r="1019531" customFormat="1"/>
    <row r="1019532" customFormat="1"/>
    <row r="1019533" customFormat="1"/>
    <row r="1019534" customFormat="1"/>
    <row r="1019535" customFormat="1"/>
    <row r="1019536" customFormat="1"/>
    <row r="1019537" customFormat="1"/>
    <row r="1019538" customFormat="1"/>
    <row r="1019539" customFormat="1"/>
    <row r="1019540" customFormat="1"/>
    <row r="1019541" customFormat="1"/>
    <row r="1019542" customFormat="1"/>
    <row r="1019543" customFormat="1"/>
    <row r="1019544" customFormat="1"/>
    <row r="1019545" customFormat="1"/>
    <row r="1019546" customFormat="1"/>
    <row r="1019547" customFormat="1"/>
    <row r="1019548" customFormat="1"/>
    <row r="1019549" customFormat="1"/>
    <row r="1019550" customFormat="1"/>
    <row r="1019551" customFormat="1"/>
    <row r="1019552" customFormat="1"/>
    <row r="1019553" customFormat="1"/>
    <row r="1019554" customFormat="1"/>
    <row r="1019555" customFormat="1"/>
    <row r="1019556" customFormat="1"/>
    <row r="1019557" customFormat="1"/>
    <row r="1019558" customFormat="1"/>
    <row r="1019559" customFormat="1"/>
    <row r="1019560" customFormat="1"/>
    <row r="1019561" customFormat="1"/>
    <row r="1019562" customFormat="1"/>
    <row r="1019563" customFormat="1"/>
    <row r="1019564" customFormat="1"/>
    <row r="1019565" customFormat="1"/>
    <row r="1019566" customFormat="1"/>
    <row r="1019567" customFormat="1"/>
    <row r="1019568" customFormat="1"/>
    <row r="1019569" customFormat="1"/>
    <row r="1019570" customFormat="1"/>
    <row r="1019571" customFormat="1"/>
    <row r="1019572" customFormat="1"/>
    <row r="1019573" customFormat="1"/>
    <row r="1019574" customFormat="1"/>
    <row r="1019575" customFormat="1"/>
    <row r="1019576" customFormat="1"/>
    <row r="1019577" customFormat="1"/>
    <row r="1019578" customFormat="1"/>
    <row r="1019579" customFormat="1"/>
    <row r="1019580" customFormat="1"/>
    <row r="1019581" customFormat="1"/>
    <row r="1019582" customFormat="1"/>
    <row r="1019583" customFormat="1"/>
    <row r="1019584" customFormat="1"/>
    <row r="1019585" customFormat="1"/>
    <row r="1019586" customFormat="1"/>
    <row r="1019587" customFormat="1"/>
    <row r="1019588" customFormat="1"/>
    <row r="1019589" customFormat="1"/>
    <row r="1019590" customFormat="1"/>
    <row r="1019591" customFormat="1"/>
    <row r="1019592" customFormat="1"/>
    <row r="1019593" customFormat="1"/>
    <row r="1019594" customFormat="1"/>
    <row r="1019595" customFormat="1"/>
    <row r="1019596" customFormat="1"/>
    <row r="1019597" customFormat="1"/>
    <row r="1019598" customFormat="1"/>
    <row r="1019599" customFormat="1"/>
    <row r="1019600" customFormat="1"/>
    <row r="1019601" customFormat="1"/>
    <row r="1019602" customFormat="1"/>
    <row r="1019603" customFormat="1"/>
    <row r="1019604" customFormat="1"/>
    <row r="1019605" customFormat="1"/>
    <row r="1019606" customFormat="1"/>
    <row r="1019607" customFormat="1"/>
    <row r="1019608" customFormat="1"/>
    <row r="1019609" customFormat="1"/>
    <row r="1019610" customFormat="1"/>
    <row r="1019611" customFormat="1"/>
    <row r="1019612" customFormat="1"/>
    <row r="1019613" customFormat="1"/>
    <row r="1019614" customFormat="1"/>
    <row r="1019615" customFormat="1"/>
    <row r="1019616" customFormat="1"/>
    <row r="1019617" customFormat="1"/>
    <row r="1019618" customFormat="1"/>
    <row r="1019619" customFormat="1"/>
    <row r="1019620" customFormat="1"/>
    <row r="1019621" customFormat="1"/>
    <row r="1019622" customFormat="1"/>
    <row r="1019623" customFormat="1"/>
    <row r="1019624" customFormat="1"/>
    <row r="1019625" customFormat="1"/>
    <row r="1019626" customFormat="1"/>
    <row r="1019627" customFormat="1"/>
    <row r="1019628" customFormat="1"/>
    <row r="1019629" customFormat="1"/>
    <row r="1019630" customFormat="1"/>
    <row r="1019631" customFormat="1"/>
    <row r="1019632" customFormat="1"/>
    <row r="1019633" customFormat="1"/>
    <row r="1019634" customFormat="1"/>
    <row r="1019635" customFormat="1"/>
    <row r="1019636" customFormat="1"/>
    <row r="1019637" customFormat="1"/>
    <row r="1019638" customFormat="1"/>
    <row r="1019639" customFormat="1"/>
    <row r="1019640" customFormat="1"/>
    <row r="1019641" customFormat="1"/>
    <row r="1019642" customFormat="1"/>
    <row r="1019643" customFormat="1"/>
    <row r="1019644" customFormat="1"/>
    <row r="1019645" customFormat="1"/>
    <row r="1019646" customFormat="1"/>
    <row r="1019647" customFormat="1"/>
    <row r="1019648" customFormat="1"/>
    <row r="1019649" customFormat="1"/>
    <row r="1019650" customFormat="1"/>
    <row r="1019651" customFormat="1"/>
    <row r="1019652" customFormat="1"/>
    <row r="1019653" customFormat="1"/>
    <row r="1019654" customFormat="1"/>
    <row r="1019655" customFormat="1"/>
    <row r="1019656" customFormat="1"/>
    <row r="1019657" customFormat="1"/>
    <row r="1019658" customFormat="1"/>
    <row r="1019659" customFormat="1"/>
    <row r="1019660" customFormat="1"/>
    <row r="1019661" customFormat="1"/>
    <row r="1019662" customFormat="1"/>
    <row r="1019663" customFormat="1"/>
    <row r="1019664" customFormat="1"/>
    <row r="1019665" customFormat="1"/>
    <row r="1019666" customFormat="1"/>
    <row r="1019667" customFormat="1"/>
    <row r="1019668" customFormat="1"/>
    <row r="1019669" customFormat="1"/>
    <row r="1019670" customFormat="1"/>
    <row r="1019671" customFormat="1"/>
    <row r="1019672" customFormat="1"/>
    <row r="1019673" customFormat="1"/>
    <row r="1019674" customFormat="1"/>
    <row r="1019675" customFormat="1"/>
    <row r="1019676" customFormat="1"/>
    <row r="1019677" customFormat="1"/>
    <row r="1019678" customFormat="1"/>
    <row r="1019679" customFormat="1"/>
    <row r="1019680" customFormat="1"/>
    <row r="1019681" customFormat="1"/>
    <row r="1019682" customFormat="1"/>
    <row r="1019683" customFormat="1"/>
    <row r="1019684" customFormat="1"/>
    <row r="1019685" customFormat="1"/>
    <row r="1019686" customFormat="1"/>
    <row r="1019687" customFormat="1"/>
    <row r="1019688" customFormat="1"/>
    <row r="1019689" customFormat="1"/>
    <row r="1019690" customFormat="1"/>
    <row r="1019691" customFormat="1"/>
    <row r="1019692" customFormat="1"/>
    <row r="1019693" customFormat="1"/>
    <row r="1019694" customFormat="1"/>
    <row r="1019695" customFormat="1"/>
    <row r="1019696" customFormat="1"/>
    <row r="1019697" customFormat="1"/>
    <row r="1019698" customFormat="1"/>
    <row r="1019699" customFormat="1"/>
    <row r="1019700" customFormat="1"/>
    <row r="1019701" customFormat="1"/>
    <row r="1019702" customFormat="1"/>
    <row r="1019703" customFormat="1"/>
    <row r="1019704" customFormat="1"/>
    <row r="1019705" customFormat="1"/>
    <row r="1019706" customFormat="1"/>
    <row r="1019707" customFormat="1"/>
    <row r="1019708" customFormat="1"/>
    <row r="1019709" customFormat="1"/>
    <row r="1019710" customFormat="1"/>
    <row r="1019711" customFormat="1"/>
    <row r="1019712" customFormat="1"/>
    <row r="1019713" customFormat="1"/>
    <row r="1019714" customFormat="1"/>
    <row r="1019715" customFormat="1"/>
    <row r="1019716" customFormat="1"/>
    <row r="1019717" customFormat="1"/>
    <row r="1019718" customFormat="1"/>
    <row r="1019719" customFormat="1"/>
    <row r="1019720" customFormat="1"/>
    <row r="1019721" customFormat="1"/>
    <row r="1019722" customFormat="1"/>
    <row r="1019723" customFormat="1"/>
    <row r="1019724" customFormat="1"/>
    <row r="1019725" customFormat="1"/>
    <row r="1019726" customFormat="1"/>
    <row r="1019727" customFormat="1"/>
    <row r="1019728" customFormat="1"/>
    <row r="1019729" customFormat="1"/>
    <row r="1019730" customFormat="1"/>
    <row r="1019731" customFormat="1"/>
    <row r="1019732" customFormat="1"/>
    <row r="1019733" customFormat="1"/>
    <row r="1019734" customFormat="1"/>
    <row r="1019735" customFormat="1"/>
    <row r="1019736" customFormat="1"/>
    <row r="1019737" customFormat="1"/>
    <row r="1019738" customFormat="1"/>
    <row r="1019739" customFormat="1"/>
    <row r="1019740" customFormat="1"/>
    <row r="1019741" customFormat="1"/>
    <row r="1019742" customFormat="1"/>
    <row r="1019743" customFormat="1"/>
    <row r="1019744" customFormat="1"/>
    <row r="1019745" customFormat="1"/>
    <row r="1019746" customFormat="1"/>
    <row r="1019747" customFormat="1"/>
    <row r="1019748" customFormat="1"/>
    <row r="1019749" customFormat="1"/>
    <row r="1019750" customFormat="1"/>
    <row r="1019751" customFormat="1"/>
    <row r="1019752" customFormat="1"/>
    <row r="1019753" customFormat="1"/>
    <row r="1019754" customFormat="1"/>
    <row r="1019755" customFormat="1"/>
    <row r="1019756" customFormat="1"/>
    <row r="1019757" customFormat="1"/>
    <row r="1019758" customFormat="1"/>
    <row r="1019759" customFormat="1"/>
    <row r="1019760" customFormat="1"/>
    <row r="1019761" customFormat="1"/>
    <row r="1019762" customFormat="1"/>
    <row r="1019763" customFormat="1"/>
    <row r="1019764" customFormat="1"/>
    <row r="1019765" customFormat="1"/>
    <row r="1019766" customFormat="1"/>
    <row r="1019767" customFormat="1"/>
    <row r="1019768" customFormat="1"/>
    <row r="1019769" customFormat="1"/>
    <row r="1019770" customFormat="1"/>
    <row r="1019771" customFormat="1"/>
    <row r="1019772" customFormat="1"/>
    <row r="1019773" customFormat="1"/>
    <row r="1019774" customFormat="1"/>
    <row r="1019775" customFormat="1"/>
    <row r="1019776" customFormat="1"/>
    <row r="1019777" customFormat="1"/>
    <row r="1019778" customFormat="1"/>
    <row r="1019779" customFormat="1"/>
    <row r="1019780" customFormat="1"/>
    <row r="1019781" customFormat="1"/>
    <row r="1019782" customFormat="1"/>
    <row r="1019783" customFormat="1"/>
    <row r="1019784" customFormat="1"/>
    <row r="1019785" customFormat="1"/>
    <row r="1019786" customFormat="1"/>
    <row r="1019787" customFormat="1"/>
    <row r="1019788" customFormat="1"/>
    <row r="1019789" customFormat="1"/>
    <row r="1019790" customFormat="1"/>
    <row r="1019791" customFormat="1"/>
    <row r="1019792" customFormat="1"/>
    <row r="1019793" customFormat="1"/>
    <row r="1019794" customFormat="1"/>
    <row r="1019795" customFormat="1"/>
    <row r="1019796" customFormat="1"/>
    <row r="1019797" customFormat="1"/>
    <row r="1019798" customFormat="1"/>
    <row r="1019799" customFormat="1"/>
    <row r="1019800" customFormat="1"/>
    <row r="1019801" customFormat="1"/>
    <row r="1019802" customFormat="1"/>
    <row r="1019803" customFormat="1"/>
    <row r="1019804" customFormat="1"/>
    <row r="1019805" customFormat="1"/>
    <row r="1019806" customFormat="1"/>
    <row r="1019807" customFormat="1"/>
    <row r="1019808" customFormat="1"/>
    <row r="1019809" customFormat="1"/>
    <row r="1019810" customFormat="1"/>
    <row r="1019811" customFormat="1"/>
    <row r="1019812" customFormat="1"/>
    <row r="1019813" customFormat="1"/>
    <row r="1019814" customFormat="1"/>
    <row r="1019815" customFormat="1"/>
    <row r="1019816" customFormat="1"/>
    <row r="1019817" customFormat="1"/>
    <row r="1019818" customFormat="1"/>
    <row r="1019819" customFormat="1"/>
    <row r="1019820" customFormat="1"/>
    <row r="1019821" customFormat="1"/>
    <row r="1019822" customFormat="1"/>
    <row r="1019823" customFormat="1"/>
    <row r="1019824" customFormat="1"/>
    <row r="1019825" customFormat="1"/>
    <row r="1019826" customFormat="1"/>
    <row r="1019827" customFormat="1"/>
    <row r="1019828" customFormat="1"/>
    <row r="1019829" customFormat="1"/>
    <row r="1019830" customFormat="1"/>
    <row r="1019831" customFormat="1"/>
    <row r="1019832" customFormat="1"/>
    <row r="1019833" customFormat="1"/>
    <row r="1019834" customFormat="1"/>
    <row r="1019835" customFormat="1"/>
    <row r="1019836" customFormat="1"/>
    <row r="1019837" customFormat="1"/>
    <row r="1019838" customFormat="1"/>
    <row r="1019839" customFormat="1"/>
    <row r="1019840" customFormat="1"/>
    <row r="1019841" customFormat="1"/>
    <row r="1019842" customFormat="1"/>
    <row r="1019843" customFormat="1"/>
    <row r="1019844" customFormat="1"/>
    <row r="1019845" customFormat="1"/>
    <row r="1019846" customFormat="1"/>
    <row r="1019847" customFormat="1"/>
    <row r="1019848" customFormat="1"/>
    <row r="1019849" customFormat="1"/>
    <row r="1019850" customFormat="1"/>
    <row r="1019851" customFormat="1"/>
    <row r="1019852" customFormat="1"/>
    <row r="1019853" customFormat="1"/>
    <row r="1019854" customFormat="1"/>
    <row r="1019855" customFormat="1"/>
    <row r="1019856" customFormat="1"/>
    <row r="1019857" customFormat="1"/>
    <row r="1019858" customFormat="1"/>
    <row r="1019859" customFormat="1"/>
    <row r="1019860" customFormat="1"/>
    <row r="1019861" customFormat="1"/>
    <row r="1019862" customFormat="1"/>
    <row r="1019863" customFormat="1"/>
    <row r="1019864" customFormat="1"/>
    <row r="1019865" customFormat="1"/>
    <row r="1019866" customFormat="1"/>
    <row r="1019867" customFormat="1"/>
    <row r="1019868" customFormat="1"/>
    <row r="1019869" customFormat="1"/>
    <row r="1019870" customFormat="1"/>
    <row r="1019871" customFormat="1"/>
    <row r="1019872" customFormat="1"/>
    <row r="1019873" customFormat="1"/>
    <row r="1019874" customFormat="1"/>
    <row r="1019875" customFormat="1"/>
    <row r="1019876" customFormat="1"/>
    <row r="1019877" customFormat="1"/>
    <row r="1019878" customFormat="1"/>
    <row r="1019879" customFormat="1"/>
    <row r="1019880" customFormat="1"/>
    <row r="1019881" customFormat="1"/>
    <row r="1019882" customFormat="1"/>
    <row r="1019883" customFormat="1"/>
    <row r="1019884" customFormat="1"/>
    <row r="1019885" customFormat="1"/>
    <row r="1019886" customFormat="1"/>
    <row r="1019887" customFormat="1"/>
    <row r="1019888" customFormat="1"/>
    <row r="1019889" customFormat="1"/>
    <row r="1019890" customFormat="1"/>
    <row r="1019891" customFormat="1"/>
    <row r="1019892" customFormat="1"/>
    <row r="1019893" customFormat="1"/>
    <row r="1019894" customFormat="1"/>
    <row r="1019895" customFormat="1"/>
    <row r="1019896" customFormat="1"/>
    <row r="1019897" customFormat="1"/>
    <row r="1019898" customFormat="1"/>
    <row r="1019899" customFormat="1"/>
    <row r="1019900" customFormat="1"/>
    <row r="1019901" customFormat="1"/>
    <row r="1019902" customFormat="1"/>
    <row r="1019903" customFormat="1"/>
    <row r="1019904" customFormat="1"/>
    <row r="1019905" customFormat="1"/>
    <row r="1019906" customFormat="1"/>
    <row r="1019907" customFormat="1"/>
    <row r="1019908" customFormat="1"/>
    <row r="1019909" customFormat="1"/>
    <row r="1019910" customFormat="1"/>
    <row r="1019911" customFormat="1"/>
    <row r="1019912" customFormat="1"/>
    <row r="1019913" customFormat="1"/>
    <row r="1019914" customFormat="1"/>
    <row r="1019915" customFormat="1"/>
    <row r="1019916" customFormat="1"/>
    <row r="1019917" customFormat="1"/>
    <row r="1019918" customFormat="1"/>
    <row r="1019919" customFormat="1"/>
    <row r="1019920" customFormat="1"/>
    <row r="1019921" customFormat="1"/>
    <row r="1019922" customFormat="1"/>
    <row r="1019923" customFormat="1"/>
    <row r="1019924" customFormat="1"/>
    <row r="1019925" customFormat="1"/>
    <row r="1019926" customFormat="1"/>
    <row r="1019927" customFormat="1"/>
    <row r="1019928" customFormat="1"/>
    <row r="1019929" customFormat="1"/>
    <row r="1019930" customFormat="1"/>
    <row r="1019931" customFormat="1"/>
    <row r="1019932" customFormat="1"/>
    <row r="1019933" customFormat="1"/>
    <row r="1019934" customFormat="1"/>
    <row r="1019935" customFormat="1"/>
    <row r="1019936" customFormat="1"/>
    <row r="1019937" customFormat="1"/>
    <row r="1019938" customFormat="1"/>
    <row r="1019939" customFormat="1"/>
    <row r="1019940" customFormat="1"/>
    <row r="1019941" customFormat="1"/>
    <row r="1019942" customFormat="1"/>
    <row r="1019943" customFormat="1"/>
    <row r="1019944" customFormat="1"/>
    <row r="1019945" customFormat="1"/>
    <row r="1019946" customFormat="1"/>
    <row r="1019947" customFormat="1"/>
    <row r="1019948" customFormat="1"/>
    <row r="1019949" customFormat="1"/>
    <row r="1019950" customFormat="1"/>
    <row r="1019951" customFormat="1"/>
    <row r="1019952" customFormat="1"/>
    <row r="1019953" customFormat="1"/>
    <row r="1019954" customFormat="1"/>
    <row r="1019955" customFormat="1"/>
    <row r="1019956" customFormat="1"/>
    <row r="1019957" customFormat="1"/>
    <row r="1019958" customFormat="1"/>
    <row r="1019959" customFormat="1"/>
    <row r="1019960" customFormat="1"/>
    <row r="1019961" customFormat="1"/>
    <row r="1019962" customFormat="1"/>
    <row r="1019963" customFormat="1"/>
    <row r="1019964" customFormat="1"/>
    <row r="1019965" customFormat="1"/>
    <row r="1019966" customFormat="1"/>
    <row r="1019967" customFormat="1"/>
    <row r="1019968" customFormat="1"/>
    <row r="1019969" customFormat="1"/>
    <row r="1019970" customFormat="1"/>
    <row r="1019971" customFormat="1"/>
    <row r="1019972" customFormat="1"/>
    <row r="1019973" customFormat="1"/>
    <row r="1019974" customFormat="1"/>
    <row r="1019975" customFormat="1"/>
    <row r="1019976" customFormat="1"/>
    <row r="1019977" customFormat="1"/>
    <row r="1019978" customFormat="1"/>
    <row r="1019979" customFormat="1"/>
    <row r="1019980" customFormat="1"/>
    <row r="1019981" customFormat="1"/>
    <row r="1019982" customFormat="1"/>
    <row r="1019983" customFormat="1"/>
    <row r="1019984" customFormat="1"/>
    <row r="1019985" customFormat="1"/>
    <row r="1019986" customFormat="1"/>
    <row r="1019987" customFormat="1"/>
    <row r="1019988" customFormat="1"/>
    <row r="1019989" customFormat="1"/>
    <row r="1019990" customFormat="1"/>
    <row r="1019991" customFormat="1"/>
    <row r="1019992" customFormat="1"/>
    <row r="1019993" customFormat="1"/>
    <row r="1019994" customFormat="1"/>
    <row r="1019995" customFormat="1"/>
    <row r="1019996" customFormat="1"/>
    <row r="1019997" customFormat="1"/>
    <row r="1019998" customFormat="1"/>
    <row r="1019999" customFormat="1"/>
    <row r="1020000" customFormat="1"/>
    <row r="1020001" customFormat="1"/>
    <row r="1020002" customFormat="1"/>
    <row r="1020003" customFormat="1"/>
    <row r="1020004" customFormat="1"/>
    <row r="1020005" customFormat="1"/>
    <row r="1020006" customFormat="1"/>
    <row r="1020007" customFormat="1"/>
    <row r="1020008" customFormat="1"/>
    <row r="1020009" customFormat="1"/>
    <row r="1020010" customFormat="1"/>
    <row r="1020011" customFormat="1"/>
    <row r="1020012" customFormat="1"/>
    <row r="1020013" customFormat="1"/>
    <row r="1020014" customFormat="1"/>
    <row r="1020015" customFormat="1"/>
    <row r="1020016" customFormat="1"/>
    <row r="1020017" customFormat="1"/>
    <row r="1020018" customFormat="1"/>
    <row r="1020019" customFormat="1"/>
    <row r="1020020" customFormat="1"/>
    <row r="1020021" customFormat="1"/>
    <row r="1020022" customFormat="1"/>
    <row r="1020023" customFormat="1"/>
    <row r="1020024" customFormat="1"/>
    <row r="1020025" customFormat="1"/>
    <row r="1020026" customFormat="1"/>
    <row r="1020027" customFormat="1"/>
    <row r="1020028" customFormat="1"/>
    <row r="1020029" customFormat="1"/>
    <row r="1020030" customFormat="1"/>
    <row r="1020031" customFormat="1"/>
    <row r="1020032" customFormat="1"/>
    <row r="1020033" customFormat="1"/>
    <row r="1020034" customFormat="1"/>
    <row r="1020035" customFormat="1"/>
    <row r="1020036" customFormat="1"/>
    <row r="1020037" customFormat="1"/>
    <row r="1020038" customFormat="1"/>
    <row r="1020039" customFormat="1"/>
    <row r="1020040" customFormat="1"/>
    <row r="1020041" customFormat="1"/>
    <row r="1020042" customFormat="1"/>
    <row r="1020043" customFormat="1"/>
    <row r="1020044" customFormat="1"/>
    <row r="1020045" customFormat="1"/>
    <row r="1020046" customFormat="1"/>
    <row r="1020047" customFormat="1"/>
    <row r="1020048" customFormat="1"/>
    <row r="1020049" customFormat="1"/>
    <row r="1020050" customFormat="1"/>
    <row r="1020051" customFormat="1"/>
    <row r="1020052" customFormat="1"/>
    <row r="1020053" customFormat="1"/>
    <row r="1020054" customFormat="1"/>
    <row r="1020055" customFormat="1"/>
    <row r="1020056" customFormat="1"/>
    <row r="1020057" customFormat="1"/>
    <row r="1020058" customFormat="1"/>
    <row r="1020059" customFormat="1"/>
    <row r="1020060" customFormat="1"/>
    <row r="1020061" customFormat="1"/>
    <row r="1020062" customFormat="1"/>
    <row r="1020063" customFormat="1"/>
    <row r="1020064" customFormat="1"/>
    <row r="1020065" customFormat="1"/>
    <row r="1020066" customFormat="1"/>
    <row r="1020067" customFormat="1"/>
    <row r="1020068" customFormat="1"/>
    <row r="1020069" customFormat="1"/>
    <row r="1020070" customFormat="1"/>
    <row r="1020071" customFormat="1"/>
    <row r="1020072" customFormat="1"/>
    <row r="1020073" customFormat="1"/>
    <row r="1020074" customFormat="1"/>
    <row r="1020075" customFormat="1"/>
    <row r="1020076" customFormat="1"/>
    <row r="1020077" customFormat="1"/>
    <row r="1020078" customFormat="1"/>
    <row r="1020079" customFormat="1"/>
    <row r="1020080" customFormat="1"/>
    <row r="1020081" customFormat="1"/>
    <row r="1020082" customFormat="1"/>
    <row r="1020083" customFormat="1"/>
    <row r="1020084" customFormat="1"/>
    <row r="1020085" customFormat="1"/>
    <row r="1020086" customFormat="1"/>
    <row r="1020087" customFormat="1"/>
    <row r="1020088" customFormat="1"/>
    <row r="1020089" customFormat="1"/>
    <row r="1020090" customFormat="1"/>
    <row r="1020091" customFormat="1"/>
    <row r="1020092" customFormat="1"/>
    <row r="1020093" customFormat="1"/>
    <row r="1020094" customFormat="1"/>
    <row r="1020095" customFormat="1"/>
    <row r="1020096" customFormat="1"/>
    <row r="1020097" customFormat="1"/>
    <row r="1020098" customFormat="1"/>
    <row r="1020099" customFormat="1"/>
    <row r="1020100" customFormat="1"/>
    <row r="1020101" customFormat="1"/>
    <row r="1020102" customFormat="1"/>
    <row r="1020103" customFormat="1"/>
    <row r="1020104" customFormat="1"/>
    <row r="1020105" customFormat="1"/>
    <row r="1020106" customFormat="1"/>
    <row r="1020107" customFormat="1"/>
    <row r="1020108" customFormat="1"/>
    <row r="1020109" customFormat="1"/>
    <row r="1020110" customFormat="1"/>
    <row r="1020111" customFormat="1"/>
    <row r="1020112" customFormat="1"/>
    <row r="1020113" customFormat="1"/>
    <row r="1020114" customFormat="1"/>
    <row r="1020115" customFormat="1"/>
    <row r="1020116" customFormat="1"/>
    <row r="1020117" customFormat="1"/>
    <row r="1020118" customFormat="1"/>
    <row r="1020119" customFormat="1"/>
    <row r="1020120" customFormat="1"/>
    <row r="1020121" customFormat="1"/>
    <row r="1020122" customFormat="1"/>
    <row r="1020123" customFormat="1"/>
    <row r="1020124" customFormat="1"/>
    <row r="1020125" customFormat="1"/>
    <row r="1020126" customFormat="1"/>
    <row r="1020127" customFormat="1"/>
    <row r="1020128" customFormat="1"/>
    <row r="1020129" customFormat="1"/>
    <row r="1020130" customFormat="1"/>
    <row r="1020131" customFormat="1"/>
    <row r="1020132" customFormat="1"/>
    <row r="1020133" customFormat="1"/>
    <row r="1020134" customFormat="1"/>
    <row r="1020135" customFormat="1"/>
    <row r="1020136" customFormat="1"/>
    <row r="1020137" customFormat="1"/>
    <row r="1020138" customFormat="1"/>
    <row r="1020139" customFormat="1"/>
    <row r="1020140" customFormat="1"/>
    <row r="1020141" customFormat="1"/>
    <row r="1020142" customFormat="1"/>
    <row r="1020143" customFormat="1"/>
    <row r="1020144" customFormat="1"/>
    <row r="1020145" customFormat="1"/>
    <row r="1020146" customFormat="1"/>
    <row r="1020147" customFormat="1"/>
    <row r="1020148" customFormat="1"/>
    <row r="1020149" customFormat="1"/>
    <row r="1020150" customFormat="1"/>
    <row r="1020151" customFormat="1"/>
    <row r="1020152" customFormat="1"/>
    <row r="1020153" customFormat="1"/>
    <row r="1020154" customFormat="1"/>
    <row r="1020155" customFormat="1"/>
    <row r="1020156" customFormat="1"/>
    <row r="1020157" customFormat="1"/>
    <row r="1020158" customFormat="1"/>
    <row r="1020159" customFormat="1"/>
    <row r="1020160" customFormat="1"/>
    <row r="1020161" customFormat="1"/>
    <row r="1020162" customFormat="1"/>
    <row r="1020163" customFormat="1"/>
    <row r="1020164" customFormat="1"/>
    <row r="1020165" customFormat="1"/>
    <row r="1020166" customFormat="1"/>
    <row r="1020167" customFormat="1"/>
    <row r="1020168" customFormat="1"/>
    <row r="1020169" customFormat="1"/>
    <row r="1020170" customFormat="1"/>
    <row r="1020171" customFormat="1"/>
    <row r="1020172" customFormat="1"/>
    <row r="1020173" customFormat="1"/>
    <row r="1020174" customFormat="1"/>
    <row r="1020175" customFormat="1"/>
    <row r="1020176" customFormat="1"/>
    <row r="1020177" customFormat="1"/>
    <row r="1020178" customFormat="1"/>
    <row r="1020179" customFormat="1"/>
    <row r="1020180" customFormat="1"/>
    <row r="1020181" customFormat="1"/>
    <row r="1020182" customFormat="1"/>
    <row r="1020183" customFormat="1"/>
    <row r="1020184" customFormat="1"/>
    <row r="1020185" customFormat="1"/>
    <row r="1020186" customFormat="1"/>
    <row r="1020187" customFormat="1"/>
    <row r="1020188" customFormat="1"/>
    <row r="1020189" customFormat="1"/>
    <row r="1020190" customFormat="1"/>
    <row r="1020191" customFormat="1"/>
    <row r="1020192" customFormat="1"/>
    <row r="1020193" customFormat="1"/>
    <row r="1020194" customFormat="1"/>
    <row r="1020195" customFormat="1"/>
    <row r="1020196" customFormat="1"/>
    <row r="1020197" customFormat="1"/>
    <row r="1020198" customFormat="1"/>
    <row r="1020199" customFormat="1"/>
    <row r="1020200" customFormat="1"/>
    <row r="1020201" customFormat="1"/>
    <row r="1020202" customFormat="1"/>
    <row r="1020203" customFormat="1"/>
    <row r="1020204" customFormat="1"/>
    <row r="1020205" customFormat="1"/>
    <row r="1020206" customFormat="1"/>
    <row r="1020207" customFormat="1"/>
    <row r="1020208" customFormat="1"/>
    <row r="1020209" customFormat="1"/>
    <row r="1020210" customFormat="1"/>
    <row r="1020211" customFormat="1"/>
    <row r="1020212" customFormat="1"/>
    <row r="1020213" customFormat="1"/>
    <row r="1020214" customFormat="1"/>
    <row r="1020215" customFormat="1"/>
    <row r="1020216" customFormat="1"/>
    <row r="1020217" customFormat="1"/>
    <row r="1020218" customFormat="1"/>
    <row r="1020219" customFormat="1"/>
    <row r="1020220" customFormat="1"/>
    <row r="1020221" customFormat="1"/>
    <row r="1020222" customFormat="1"/>
    <row r="1020223" customFormat="1"/>
    <row r="1020224" customFormat="1"/>
    <row r="1020225" customFormat="1"/>
    <row r="1020226" customFormat="1"/>
    <row r="1020227" customFormat="1"/>
    <row r="1020228" customFormat="1"/>
    <row r="1020229" customFormat="1"/>
    <row r="1020230" customFormat="1"/>
    <row r="1020231" customFormat="1"/>
    <row r="1020232" customFormat="1"/>
    <row r="1020233" customFormat="1"/>
    <row r="1020234" customFormat="1"/>
    <row r="1020235" customFormat="1"/>
    <row r="1020236" customFormat="1"/>
    <row r="1020237" customFormat="1"/>
    <row r="1020238" customFormat="1"/>
    <row r="1020239" customFormat="1"/>
    <row r="1020240" customFormat="1"/>
    <row r="1020241" customFormat="1"/>
    <row r="1020242" customFormat="1"/>
    <row r="1020243" customFormat="1"/>
    <row r="1020244" customFormat="1"/>
    <row r="1020245" customFormat="1"/>
    <row r="1020246" customFormat="1"/>
    <row r="1020247" customFormat="1"/>
    <row r="1020248" customFormat="1"/>
    <row r="1020249" customFormat="1"/>
    <row r="1020250" customFormat="1"/>
    <row r="1020251" customFormat="1"/>
    <row r="1020252" customFormat="1"/>
    <row r="1020253" customFormat="1"/>
    <row r="1020254" customFormat="1"/>
    <row r="1020255" customFormat="1"/>
    <row r="1020256" customFormat="1"/>
    <row r="1020257" customFormat="1"/>
    <row r="1020258" customFormat="1"/>
    <row r="1020259" customFormat="1"/>
    <row r="1020260" customFormat="1"/>
    <row r="1020261" customFormat="1"/>
    <row r="1020262" customFormat="1"/>
    <row r="1020263" customFormat="1"/>
    <row r="1020264" customFormat="1"/>
    <row r="1020265" customFormat="1"/>
    <row r="1020266" customFormat="1"/>
    <row r="1020267" customFormat="1"/>
    <row r="1020268" customFormat="1"/>
    <row r="1020269" customFormat="1"/>
    <row r="1020270" customFormat="1"/>
    <row r="1020271" customFormat="1"/>
    <row r="1020272" customFormat="1"/>
    <row r="1020273" customFormat="1"/>
    <row r="1020274" customFormat="1"/>
    <row r="1020275" customFormat="1"/>
    <row r="1020276" customFormat="1"/>
    <row r="1020277" customFormat="1"/>
    <row r="1020278" customFormat="1"/>
    <row r="1020279" customFormat="1"/>
    <row r="1020280" customFormat="1"/>
    <row r="1020281" customFormat="1"/>
    <row r="1020282" customFormat="1"/>
    <row r="1020283" customFormat="1"/>
    <row r="1020284" customFormat="1"/>
    <row r="1020285" customFormat="1"/>
    <row r="1020286" customFormat="1"/>
    <row r="1020287" customFormat="1"/>
    <row r="1020288" customFormat="1"/>
    <row r="1020289" customFormat="1"/>
    <row r="1020290" customFormat="1"/>
    <row r="1020291" customFormat="1"/>
    <row r="1020292" customFormat="1"/>
    <row r="1020293" customFormat="1"/>
    <row r="1020294" customFormat="1"/>
    <row r="1020295" customFormat="1"/>
    <row r="1020296" customFormat="1"/>
    <row r="1020297" customFormat="1"/>
    <row r="1020298" customFormat="1"/>
    <row r="1020299" customFormat="1"/>
    <row r="1020300" customFormat="1"/>
    <row r="1020301" customFormat="1"/>
    <row r="1020302" customFormat="1"/>
    <row r="1020303" customFormat="1"/>
    <row r="1020304" customFormat="1"/>
    <row r="1020305" customFormat="1"/>
    <row r="1020306" customFormat="1"/>
    <row r="1020307" customFormat="1"/>
    <row r="1020308" customFormat="1"/>
    <row r="1020309" customFormat="1"/>
    <row r="1020310" customFormat="1"/>
    <row r="1020311" customFormat="1"/>
    <row r="1020312" customFormat="1"/>
    <row r="1020313" customFormat="1"/>
    <row r="1020314" customFormat="1"/>
    <row r="1020315" customFormat="1"/>
    <row r="1020316" customFormat="1"/>
    <row r="1020317" customFormat="1"/>
    <row r="1020318" customFormat="1"/>
    <row r="1020319" customFormat="1"/>
    <row r="1020320" customFormat="1"/>
    <row r="1020321" customFormat="1"/>
    <row r="1020322" customFormat="1"/>
    <row r="1020323" customFormat="1"/>
    <row r="1020324" customFormat="1"/>
    <row r="1020325" customFormat="1"/>
    <row r="1020326" customFormat="1"/>
    <row r="1020327" customFormat="1"/>
    <row r="1020328" customFormat="1"/>
    <row r="1020329" customFormat="1"/>
    <row r="1020330" customFormat="1"/>
    <row r="1020331" customFormat="1"/>
    <row r="1020332" customFormat="1"/>
    <row r="1020333" customFormat="1"/>
    <row r="1020334" customFormat="1"/>
    <row r="1020335" customFormat="1"/>
    <row r="1020336" customFormat="1"/>
    <row r="1020337" customFormat="1"/>
    <row r="1020338" customFormat="1"/>
    <row r="1020339" customFormat="1"/>
    <row r="1020340" customFormat="1"/>
    <row r="1020341" customFormat="1"/>
    <row r="1020342" customFormat="1"/>
    <row r="1020343" customFormat="1"/>
    <row r="1020344" customFormat="1"/>
    <row r="1020345" customFormat="1"/>
    <row r="1020346" customFormat="1"/>
    <row r="1020347" customFormat="1"/>
    <row r="1020348" customFormat="1"/>
    <row r="1020349" customFormat="1"/>
    <row r="1020350" customFormat="1"/>
    <row r="1020351" customFormat="1"/>
    <row r="1020352" customFormat="1"/>
    <row r="1020353" customFormat="1"/>
    <row r="1020354" customFormat="1"/>
    <row r="1020355" customFormat="1"/>
    <row r="1020356" customFormat="1"/>
    <row r="1020357" customFormat="1"/>
    <row r="1020358" customFormat="1"/>
    <row r="1020359" customFormat="1"/>
    <row r="1020360" customFormat="1"/>
    <row r="1020361" customFormat="1"/>
    <row r="1020362" customFormat="1"/>
    <row r="1020363" customFormat="1"/>
    <row r="1020364" customFormat="1"/>
    <row r="1020365" customFormat="1"/>
    <row r="1020366" customFormat="1"/>
    <row r="1020367" customFormat="1"/>
    <row r="1020368" customFormat="1"/>
    <row r="1020369" customFormat="1"/>
    <row r="1020370" customFormat="1"/>
    <row r="1020371" customFormat="1"/>
    <row r="1020372" customFormat="1"/>
    <row r="1020373" customFormat="1"/>
    <row r="1020374" customFormat="1"/>
    <row r="1020375" customFormat="1"/>
    <row r="1020376" customFormat="1"/>
    <row r="1020377" customFormat="1"/>
    <row r="1020378" customFormat="1"/>
    <row r="1020379" customFormat="1"/>
    <row r="1020380" customFormat="1"/>
    <row r="1020381" customFormat="1"/>
    <row r="1020382" customFormat="1"/>
    <row r="1020383" customFormat="1"/>
    <row r="1020384" customFormat="1"/>
    <row r="1020385" customFormat="1"/>
    <row r="1020386" customFormat="1"/>
    <row r="1020387" customFormat="1"/>
    <row r="1020388" customFormat="1"/>
    <row r="1020389" customFormat="1"/>
    <row r="1020390" customFormat="1"/>
    <row r="1020391" customFormat="1"/>
    <row r="1020392" customFormat="1"/>
    <row r="1020393" customFormat="1"/>
    <row r="1020394" customFormat="1"/>
    <row r="1020395" customFormat="1"/>
    <row r="1020396" customFormat="1"/>
    <row r="1020397" customFormat="1"/>
    <row r="1020398" customFormat="1"/>
    <row r="1020399" customFormat="1"/>
    <row r="1020400" customFormat="1"/>
    <row r="1020401" customFormat="1"/>
    <row r="1020402" customFormat="1"/>
    <row r="1020403" customFormat="1"/>
    <row r="1020404" customFormat="1"/>
    <row r="1020405" customFormat="1"/>
    <row r="1020406" customFormat="1"/>
    <row r="1020407" customFormat="1"/>
    <row r="1020408" customFormat="1"/>
    <row r="1020409" customFormat="1"/>
    <row r="1020410" customFormat="1"/>
    <row r="1020411" customFormat="1"/>
    <row r="1020412" customFormat="1"/>
    <row r="1020413" customFormat="1"/>
    <row r="1020414" customFormat="1"/>
    <row r="1020415" customFormat="1"/>
    <row r="1020416" customFormat="1"/>
    <row r="1020417" customFormat="1"/>
    <row r="1020418" customFormat="1"/>
    <row r="1020419" customFormat="1"/>
    <row r="1020420" customFormat="1"/>
    <row r="1020421" customFormat="1"/>
    <row r="1020422" customFormat="1"/>
    <row r="1020423" customFormat="1"/>
    <row r="1020424" customFormat="1"/>
    <row r="1020425" customFormat="1"/>
    <row r="1020426" customFormat="1"/>
    <row r="1020427" customFormat="1"/>
    <row r="1020428" customFormat="1"/>
    <row r="1020429" customFormat="1"/>
    <row r="1020430" customFormat="1"/>
    <row r="1020431" customFormat="1"/>
    <row r="1020432" customFormat="1"/>
    <row r="1020433" customFormat="1"/>
    <row r="1020434" customFormat="1"/>
    <row r="1020435" customFormat="1"/>
    <row r="1020436" customFormat="1"/>
    <row r="1020437" customFormat="1"/>
    <row r="1020438" customFormat="1"/>
    <row r="1020439" customFormat="1"/>
    <row r="1020440" customFormat="1"/>
    <row r="1020441" customFormat="1"/>
    <row r="1020442" customFormat="1"/>
    <row r="1020443" customFormat="1"/>
    <row r="1020444" customFormat="1"/>
    <row r="1020445" customFormat="1"/>
    <row r="1020446" customFormat="1"/>
    <row r="1020447" customFormat="1"/>
    <row r="1020448" customFormat="1"/>
    <row r="1020449" customFormat="1"/>
    <row r="1020450" customFormat="1"/>
    <row r="1020451" customFormat="1"/>
    <row r="1020452" customFormat="1"/>
    <row r="1020453" customFormat="1"/>
    <row r="1020454" customFormat="1"/>
    <row r="1020455" customFormat="1"/>
    <row r="1020456" customFormat="1"/>
    <row r="1020457" customFormat="1"/>
    <row r="1020458" customFormat="1"/>
    <row r="1020459" customFormat="1"/>
    <row r="1020460" customFormat="1"/>
    <row r="1020461" customFormat="1"/>
    <row r="1020462" customFormat="1"/>
    <row r="1020463" customFormat="1"/>
    <row r="1020464" customFormat="1"/>
    <row r="1020465" customFormat="1"/>
    <row r="1020466" customFormat="1"/>
    <row r="1020467" customFormat="1"/>
    <row r="1020468" customFormat="1"/>
    <row r="1020469" customFormat="1"/>
    <row r="1020470" customFormat="1"/>
    <row r="1020471" customFormat="1"/>
    <row r="1020472" customFormat="1"/>
    <row r="1020473" customFormat="1"/>
    <row r="1020474" customFormat="1"/>
    <row r="1020475" customFormat="1"/>
    <row r="1020476" customFormat="1"/>
    <row r="1020477" customFormat="1"/>
    <row r="1020478" customFormat="1"/>
    <row r="1020479" customFormat="1"/>
    <row r="1020480" customFormat="1"/>
    <row r="1020481" customFormat="1"/>
    <row r="1020482" customFormat="1"/>
    <row r="1020483" customFormat="1"/>
    <row r="1020484" customFormat="1"/>
    <row r="1020485" customFormat="1"/>
    <row r="1020486" customFormat="1"/>
    <row r="1020487" customFormat="1"/>
    <row r="1020488" customFormat="1"/>
    <row r="1020489" customFormat="1"/>
    <row r="1020490" customFormat="1"/>
    <row r="1020491" customFormat="1"/>
    <row r="1020492" customFormat="1"/>
    <row r="1020493" customFormat="1"/>
    <row r="1020494" customFormat="1"/>
    <row r="1020495" customFormat="1"/>
    <row r="1020496" customFormat="1"/>
    <row r="1020497" customFormat="1"/>
    <row r="1020498" customFormat="1"/>
    <row r="1020499" customFormat="1"/>
    <row r="1020500" customFormat="1"/>
    <row r="1020501" customFormat="1"/>
    <row r="1020502" customFormat="1"/>
    <row r="1020503" customFormat="1"/>
    <row r="1020504" customFormat="1"/>
    <row r="1020505" customFormat="1"/>
    <row r="1020506" customFormat="1"/>
    <row r="1020507" customFormat="1"/>
    <row r="1020508" customFormat="1"/>
    <row r="1020509" customFormat="1"/>
    <row r="1020510" customFormat="1"/>
    <row r="1020511" customFormat="1"/>
    <row r="1020512" customFormat="1"/>
    <row r="1020513" customFormat="1"/>
    <row r="1020514" customFormat="1"/>
    <row r="1020515" customFormat="1"/>
    <row r="1020516" customFormat="1"/>
    <row r="1020517" customFormat="1"/>
    <row r="1020518" customFormat="1"/>
    <row r="1020519" customFormat="1"/>
    <row r="1020520" customFormat="1"/>
    <row r="1020521" customFormat="1"/>
    <row r="1020522" customFormat="1"/>
    <row r="1020523" customFormat="1"/>
    <row r="1020524" customFormat="1"/>
    <row r="1020525" customFormat="1"/>
    <row r="1020526" customFormat="1"/>
    <row r="1020527" customFormat="1"/>
    <row r="1020528" customFormat="1"/>
    <row r="1020529" customFormat="1"/>
    <row r="1020530" customFormat="1"/>
    <row r="1020531" customFormat="1"/>
    <row r="1020532" customFormat="1"/>
    <row r="1020533" customFormat="1"/>
    <row r="1020534" customFormat="1"/>
    <row r="1020535" customFormat="1"/>
    <row r="1020536" customFormat="1"/>
    <row r="1020537" customFormat="1"/>
    <row r="1020538" customFormat="1"/>
    <row r="1020539" customFormat="1"/>
    <row r="1020540" customFormat="1"/>
    <row r="1020541" customFormat="1"/>
    <row r="1020542" customFormat="1"/>
    <row r="1020543" customFormat="1"/>
    <row r="1020544" customFormat="1"/>
    <row r="1020545" customFormat="1"/>
    <row r="1020546" customFormat="1"/>
    <row r="1020547" customFormat="1"/>
    <row r="1020548" customFormat="1"/>
    <row r="1020549" customFormat="1"/>
    <row r="1020550" customFormat="1"/>
    <row r="1020551" customFormat="1"/>
    <row r="1020552" customFormat="1"/>
    <row r="1020553" customFormat="1"/>
    <row r="1020554" customFormat="1"/>
    <row r="1020555" customFormat="1"/>
    <row r="1020556" customFormat="1"/>
    <row r="1020557" customFormat="1"/>
    <row r="1020558" customFormat="1"/>
    <row r="1020559" customFormat="1"/>
    <row r="1020560" customFormat="1"/>
    <row r="1020561" customFormat="1"/>
    <row r="1020562" customFormat="1"/>
    <row r="1020563" customFormat="1"/>
    <row r="1020564" customFormat="1"/>
    <row r="1020565" customFormat="1"/>
    <row r="1020566" customFormat="1"/>
    <row r="1020567" customFormat="1"/>
    <row r="1020568" customFormat="1"/>
    <row r="1020569" customFormat="1"/>
    <row r="1020570" customFormat="1"/>
    <row r="1020571" customFormat="1"/>
    <row r="1020572" customFormat="1"/>
    <row r="1020573" customFormat="1"/>
    <row r="1020574" customFormat="1"/>
    <row r="1020575" customFormat="1"/>
    <row r="1020576" customFormat="1"/>
    <row r="1020577" customFormat="1"/>
    <row r="1020578" customFormat="1"/>
    <row r="1020579" customFormat="1"/>
    <row r="1020580" customFormat="1"/>
    <row r="1020581" customFormat="1"/>
    <row r="1020582" customFormat="1"/>
    <row r="1020583" customFormat="1"/>
    <row r="1020584" customFormat="1"/>
    <row r="1020585" customFormat="1"/>
    <row r="1020586" customFormat="1"/>
    <row r="1020587" customFormat="1"/>
    <row r="1020588" customFormat="1"/>
    <row r="1020589" customFormat="1"/>
    <row r="1020590" customFormat="1"/>
    <row r="1020591" customFormat="1"/>
    <row r="1020592" customFormat="1"/>
    <row r="1020593" customFormat="1"/>
    <row r="1020594" customFormat="1"/>
    <row r="1020595" customFormat="1"/>
    <row r="1020596" customFormat="1"/>
    <row r="1020597" customFormat="1"/>
    <row r="1020598" customFormat="1"/>
    <row r="1020599" customFormat="1"/>
    <row r="1020600" customFormat="1"/>
    <row r="1020601" customFormat="1"/>
    <row r="1020602" customFormat="1"/>
    <row r="1020603" customFormat="1"/>
    <row r="1020604" customFormat="1"/>
    <row r="1020605" customFormat="1"/>
    <row r="1020606" customFormat="1"/>
    <row r="1020607" customFormat="1"/>
    <row r="1020608" customFormat="1"/>
    <row r="1020609" customFormat="1"/>
    <row r="1020610" customFormat="1"/>
    <row r="1020611" customFormat="1"/>
    <row r="1020612" customFormat="1"/>
    <row r="1020613" customFormat="1"/>
    <row r="1020614" customFormat="1"/>
    <row r="1020615" customFormat="1"/>
    <row r="1020616" customFormat="1"/>
    <row r="1020617" customFormat="1"/>
    <row r="1020618" customFormat="1"/>
    <row r="1020619" customFormat="1"/>
    <row r="1020620" customFormat="1"/>
    <row r="1020621" customFormat="1"/>
    <row r="1020622" customFormat="1"/>
    <row r="1020623" customFormat="1"/>
    <row r="1020624" customFormat="1"/>
    <row r="1020625" customFormat="1"/>
    <row r="1020626" customFormat="1"/>
    <row r="1020627" customFormat="1"/>
    <row r="1020628" customFormat="1"/>
    <row r="1020629" customFormat="1"/>
    <row r="1020630" customFormat="1"/>
    <row r="1020631" customFormat="1"/>
    <row r="1020632" customFormat="1"/>
    <row r="1020633" customFormat="1"/>
    <row r="1020634" customFormat="1"/>
    <row r="1020635" customFormat="1"/>
    <row r="1020636" customFormat="1"/>
    <row r="1020637" customFormat="1"/>
    <row r="1020638" customFormat="1"/>
    <row r="1020639" customFormat="1"/>
    <row r="1020640" customFormat="1"/>
    <row r="1020641" customFormat="1"/>
    <row r="1020642" customFormat="1"/>
    <row r="1020643" customFormat="1"/>
    <row r="1020644" customFormat="1"/>
    <row r="1020645" customFormat="1"/>
    <row r="1020646" customFormat="1"/>
    <row r="1020647" customFormat="1"/>
    <row r="1020648" customFormat="1"/>
    <row r="1020649" customFormat="1"/>
    <row r="1020650" customFormat="1"/>
    <row r="1020651" customFormat="1"/>
    <row r="1020652" customFormat="1"/>
    <row r="1020653" customFormat="1"/>
    <row r="1020654" customFormat="1"/>
    <row r="1020655" customFormat="1"/>
    <row r="1020656" customFormat="1"/>
    <row r="1020657" customFormat="1"/>
    <row r="1020658" customFormat="1"/>
    <row r="1020659" customFormat="1"/>
    <row r="1020660" customFormat="1"/>
    <row r="1020661" customFormat="1"/>
    <row r="1020662" customFormat="1"/>
    <row r="1020663" customFormat="1"/>
    <row r="1020664" customFormat="1"/>
    <row r="1020665" customFormat="1"/>
    <row r="1020666" customFormat="1"/>
    <row r="1020667" customFormat="1"/>
    <row r="1020668" customFormat="1"/>
    <row r="1020669" customFormat="1"/>
    <row r="1020670" customFormat="1"/>
    <row r="1020671" customFormat="1"/>
    <row r="1020672" customFormat="1"/>
    <row r="1020673" customFormat="1"/>
    <row r="1020674" customFormat="1"/>
    <row r="1020675" customFormat="1"/>
    <row r="1020676" customFormat="1"/>
    <row r="1020677" customFormat="1"/>
    <row r="1020678" customFormat="1"/>
    <row r="1020679" customFormat="1"/>
    <row r="1020680" customFormat="1"/>
    <row r="1020681" customFormat="1"/>
    <row r="1020682" customFormat="1"/>
    <row r="1020683" customFormat="1"/>
    <row r="1020684" customFormat="1"/>
    <row r="1020685" customFormat="1"/>
    <row r="1020686" customFormat="1"/>
    <row r="1020687" customFormat="1"/>
    <row r="1020688" customFormat="1"/>
    <row r="1020689" customFormat="1"/>
    <row r="1020690" customFormat="1"/>
    <row r="1020691" customFormat="1"/>
    <row r="1020692" customFormat="1"/>
    <row r="1020693" customFormat="1"/>
    <row r="1020694" customFormat="1"/>
    <row r="1020695" customFormat="1"/>
    <row r="1020696" customFormat="1"/>
    <row r="1020697" customFormat="1"/>
    <row r="1020698" customFormat="1"/>
    <row r="1020699" customFormat="1"/>
    <row r="1020700" customFormat="1"/>
    <row r="1020701" customFormat="1"/>
    <row r="1020702" customFormat="1"/>
    <row r="1020703" customFormat="1"/>
    <row r="1020704" customFormat="1"/>
    <row r="1020705" customFormat="1"/>
    <row r="1020706" customFormat="1"/>
    <row r="1020707" customFormat="1"/>
    <row r="1020708" customFormat="1"/>
    <row r="1020709" customFormat="1"/>
    <row r="1020710" customFormat="1"/>
    <row r="1020711" customFormat="1"/>
    <row r="1020712" customFormat="1"/>
    <row r="1020713" customFormat="1"/>
    <row r="1020714" customFormat="1"/>
    <row r="1020715" customFormat="1"/>
    <row r="1020716" customFormat="1"/>
    <row r="1020717" customFormat="1"/>
    <row r="1020718" customFormat="1"/>
    <row r="1020719" customFormat="1"/>
    <row r="1020720" customFormat="1"/>
    <row r="1020721" customFormat="1"/>
    <row r="1020722" customFormat="1"/>
    <row r="1020723" customFormat="1"/>
    <row r="1020724" customFormat="1"/>
    <row r="1020725" customFormat="1"/>
    <row r="1020726" customFormat="1"/>
    <row r="1020727" customFormat="1"/>
    <row r="1020728" customFormat="1"/>
    <row r="1020729" customFormat="1"/>
    <row r="1020730" customFormat="1"/>
    <row r="1020731" customFormat="1"/>
    <row r="1020732" customFormat="1"/>
    <row r="1020733" customFormat="1"/>
    <row r="1020734" customFormat="1"/>
    <row r="1020735" customFormat="1"/>
    <row r="1020736" customFormat="1"/>
    <row r="1020737" customFormat="1"/>
    <row r="1020738" customFormat="1"/>
    <row r="1020739" customFormat="1"/>
    <row r="1020740" customFormat="1"/>
    <row r="1020741" customFormat="1"/>
    <row r="1020742" customFormat="1"/>
    <row r="1020743" customFormat="1"/>
    <row r="1020744" customFormat="1"/>
    <row r="1020745" customFormat="1"/>
    <row r="1020746" customFormat="1"/>
    <row r="1020747" customFormat="1"/>
    <row r="1020748" customFormat="1"/>
    <row r="1020749" customFormat="1"/>
    <row r="1020750" customFormat="1"/>
    <row r="1020751" customFormat="1"/>
    <row r="1020752" customFormat="1"/>
    <row r="1020753" customFormat="1"/>
    <row r="1020754" customFormat="1"/>
    <row r="1020755" customFormat="1"/>
    <row r="1020756" customFormat="1"/>
    <row r="1020757" customFormat="1"/>
    <row r="1020758" customFormat="1"/>
    <row r="1020759" customFormat="1"/>
    <row r="1020760" customFormat="1"/>
    <row r="1020761" customFormat="1"/>
    <row r="1020762" customFormat="1"/>
    <row r="1020763" customFormat="1"/>
    <row r="1020764" customFormat="1"/>
    <row r="1020765" customFormat="1"/>
    <row r="1020766" customFormat="1"/>
    <row r="1020767" customFormat="1"/>
    <row r="1020768" customFormat="1"/>
    <row r="1020769" customFormat="1"/>
    <row r="1020770" customFormat="1"/>
    <row r="1020771" customFormat="1"/>
    <row r="1020772" customFormat="1"/>
    <row r="1020773" customFormat="1"/>
    <row r="1020774" customFormat="1"/>
    <row r="1020775" customFormat="1"/>
    <row r="1020776" customFormat="1"/>
    <row r="1020777" customFormat="1"/>
    <row r="1020778" customFormat="1"/>
    <row r="1020779" customFormat="1"/>
    <row r="1020780" customFormat="1"/>
    <row r="1020781" customFormat="1"/>
    <row r="1020782" customFormat="1"/>
    <row r="1020783" customFormat="1"/>
    <row r="1020784" customFormat="1"/>
    <row r="1020785" customFormat="1"/>
    <row r="1020786" customFormat="1"/>
    <row r="1020787" customFormat="1"/>
    <row r="1020788" customFormat="1"/>
    <row r="1020789" customFormat="1"/>
    <row r="1020790" customFormat="1"/>
    <row r="1020791" customFormat="1"/>
    <row r="1020792" customFormat="1"/>
    <row r="1020793" customFormat="1"/>
    <row r="1020794" customFormat="1"/>
    <row r="1020795" customFormat="1"/>
    <row r="1020796" customFormat="1"/>
    <row r="1020797" customFormat="1"/>
    <row r="1020798" customFormat="1"/>
    <row r="1020799" customFormat="1"/>
    <row r="1020800" customFormat="1"/>
    <row r="1020801" customFormat="1"/>
    <row r="1020802" customFormat="1"/>
    <row r="1020803" customFormat="1"/>
    <row r="1020804" customFormat="1"/>
    <row r="1020805" customFormat="1"/>
    <row r="1020806" customFormat="1"/>
    <row r="1020807" customFormat="1"/>
    <row r="1020808" customFormat="1"/>
    <row r="1020809" customFormat="1"/>
    <row r="1020810" customFormat="1"/>
    <row r="1020811" customFormat="1"/>
    <row r="1020812" customFormat="1"/>
    <row r="1020813" customFormat="1"/>
    <row r="1020814" customFormat="1"/>
    <row r="1020815" customFormat="1"/>
    <row r="1020816" customFormat="1"/>
    <row r="1020817" customFormat="1"/>
    <row r="1020818" customFormat="1"/>
    <row r="1020819" customFormat="1"/>
    <row r="1020820" customFormat="1"/>
    <row r="1020821" customFormat="1"/>
    <row r="1020822" customFormat="1"/>
    <row r="1020823" customFormat="1"/>
    <row r="1020824" customFormat="1"/>
    <row r="1020825" customFormat="1"/>
    <row r="1020826" customFormat="1"/>
    <row r="1020827" customFormat="1"/>
    <row r="1020828" customFormat="1"/>
    <row r="1020829" customFormat="1"/>
    <row r="1020830" customFormat="1"/>
    <row r="1020831" customFormat="1"/>
    <row r="1020832" customFormat="1"/>
    <row r="1020833" customFormat="1"/>
    <row r="1020834" customFormat="1"/>
    <row r="1020835" customFormat="1"/>
    <row r="1020836" customFormat="1"/>
    <row r="1020837" customFormat="1"/>
    <row r="1020838" customFormat="1"/>
    <row r="1020839" customFormat="1"/>
    <row r="1020840" customFormat="1"/>
    <row r="1020841" customFormat="1"/>
    <row r="1020842" customFormat="1"/>
    <row r="1020843" customFormat="1"/>
    <row r="1020844" customFormat="1"/>
    <row r="1020845" customFormat="1"/>
    <row r="1020846" customFormat="1"/>
    <row r="1020847" customFormat="1"/>
    <row r="1020848" customFormat="1"/>
    <row r="1020849" customFormat="1"/>
    <row r="1020850" customFormat="1"/>
    <row r="1020851" customFormat="1"/>
    <row r="1020852" customFormat="1"/>
    <row r="1020853" customFormat="1"/>
    <row r="1020854" customFormat="1"/>
    <row r="1020855" customFormat="1"/>
    <row r="1020856" customFormat="1"/>
    <row r="1020857" customFormat="1"/>
    <row r="1020858" customFormat="1"/>
    <row r="1020859" customFormat="1"/>
    <row r="1020860" customFormat="1"/>
    <row r="1020861" customFormat="1"/>
    <row r="1020862" customFormat="1"/>
    <row r="1020863" customFormat="1"/>
    <row r="1020864" customFormat="1"/>
    <row r="1020865" customFormat="1"/>
    <row r="1020866" customFormat="1"/>
    <row r="1020867" customFormat="1"/>
    <row r="1020868" customFormat="1"/>
    <row r="1020869" customFormat="1"/>
    <row r="1020870" customFormat="1"/>
    <row r="1020871" customFormat="1"/>
    <row r="1020872" customFormat="1"/>
    <row r="1020873" customFormat="1"/>
    <row r="1020874" customFormat="1"/>
    <row r="1020875" customFormat="1"/>
    <row r="1020876" customFormat="1"/>
    <row r="1020877" customFormat="1"/>
    <row r="1020878" customFormat="1"/>
    <row r="1020879" customFormat="1"/>
    <row r="1020880" customFormat="1"/>
    <row r="1020881" customFormat="1"/>
    <row r="1020882" customFormat="1"/>
    <row r="1020883" customFormat="1"/>
    <row r="1020884" customFormat="1"/>
    <row r="1020885" customFormat="1"/>
    <row r="1020886" customFormat="1"/>
    <row r="1020887" customFormat="1"/>
    <row r="1020888" customFormat="1"/>
    <row r="1020889" customFormat="1"/>
    <row r="1020890" customFormat="1"/>
    <row r="1020891" customFormat="1"/>
    <row r="1020892" customFormat="1"/>
    <row r="1020893" customFormat="1"/>
    <row r="1020894" customFormat="1"/>
    <row r="1020895" customFormat="1"/>
    <row r="1020896" customFormat="1"/>
    <row r="1020897" customFormat="1"/>
    <row r="1020898" customFormat="1"/>
    <row r="1020899" customFormat="1"/>
    <row r="1020900" customFormat="1"/>
    <row r="1020901" customFormat="1"/>
    <row r="1020902" customFormat="1"/>
    <row r="1020903" customFormat="1"/>
    <row r="1020904" customFormat="1"/>
    <row r="1020905" customFormat="1"/>
    <row r="1020906" customFormat="1"/>
    <row r="1020907" customFormat="1"/>
    <row r="1020908" customFormat="1"/>
    <row r="1020909" customFormat="1"/>
    <row r="1020910" customFormat="1"/>
    <row r="1020911" customFormat="1"/>
    <row r="1020912" customFormat="1"/>
    <row r="1020913" customFormat="1"/>
    <row r="1020914" customFormat="1"/>
    <row r="1020915" customFormat="1"/>
    <row r="1020916" customFormat="1"/>
    <row r="1020917" customFormat="1"/>
    <row r="1020918" customFormat="1"/>
    <row r="1020919" customFormat="1"/>
    <row r="1020920" customFormat="1"/>
    <row r="1020921" customFormat="1"/>
    <row r="1020922" customFormat="1"/>
    <row r="1020923" customFormat="1"/>
    <row r="1020924" customFormat="1"/>
    <row r="1020925" customFormat="1"/>
    <row r="1020926" customFormat="1"/>
    <row r="1020927" customFormat="1"/>
    <row r="1020928" customFormat="1"/>
    <row r="1020929" customFormat="1"/>
    <row r="1020930" customFormat="1"/>
    <row r="1020931" customFormat="1"/>
    <row r="1020932" customFormat="1"/>
    <row r="1020933" customFormat="1"/>
    <row r="1020934" customFormat="1"/>
    <row r="1020935" customFormat="1"/>
    <row r="1020936" customFormat="1"/>
    <row r="1020937" customFormat="1"/>
    <row r="1020938" customFormat="1"/>
    <row r="1020939" customFormat="1"/>
    <row r="1020940" customFormat="1"/>
    <row r="1020941" customFormat="1"/>
    <row r="1020942" customFormat="1"/>
    <row r="1020943" customFormat="1"/>
    <row r="1020944" customFormat="1"/>
    <row r="1020945" customFormat="1"/>
    <row r="1020946" customFormat="1"/>
    <row r="1020947" customFormat="1"/>
    <row r="1020948" customFormat="1"/>
    <row r="1020949" customFormat="1"/>
    <row r="1020950" customFormat="1"/>
    <row r="1020951" customFormat="1"/>
    <row r="1020952" customFormat="1"/>
    <row r="1020953" customFormat="1"/>
    <row r="1020954" customFormat="1"/>
    <row r="1020955" customFormat="1"/>
    <row r="1020956" customFormat="1"/>
    <row r="1020957" customFormat="1"/>
    <row r="1020958" customFormat="1"/>
    <row r="1020959" customFormat="1"/>
    <row r="1020960" customFormat="1"/>
    <row r="1020961" customFormat="1"/>
    <row r="1020962" customFormat="1"/>
    <row r="1020963" customFormat="1"/>
    <row r="1020964" customFormat="1"/>
    <row r="1020965" customFormat="1"/>
    <row r="1020966" customFormat="1"/>
    <row r="1020967" customFormat="1"/>
    <row r="1020968" customFormat="1"/>
    <row r="1020969" customFormat="1"/>
    <row r="1020970" customFormat="1"/>
    <row r="1020971" customFormat="1"/>
    <row r="1020972" customFormat="1"/>
    <row r="1020973" customFormat="1"/>
    <row r="1020974" customFormat="1"/>
    <row r="1020975" customFormat="1"/>
    <row r="1020976" customFormat="1"/>
    <row r="1020977" customFormat="1"/>
    <row r="1020978" customFormat="1"/>
    <row r="1020979" customFormat="1"/>
    <row r="1020980" customFormat="1"/>
    <row r="1020981" customFormat="1"/>
    <row r="1020982" customFormat="1"/>
    <row r="1020983" customFormat="1"/>
    <row r="1020984" customFormat="1"/>
    <row r="1020985" customFormat="1"/>
    <row r="1020986" customFormat="1"/>
    <row r="1020987" customFormat="1"/>
    <row r="1020988" customFormat="1"/>
    <row r="1020989" customFormat="1"/>
    <row r="1020990" customFormat="1"/>
    <row r="1020991" customFormat="1"/>
    <row r="1020992" customFormat="1"/>
    <row r="1020993" customFormat="1"/>
    <row r="1020994" customFormat="1"/>
    <row r="1020995" customFormat="1"/>
    <row r="1020996" customFormat="1"/>
    <row r="1020997" customFormat="1"/>
    <row r="1020998" customFormat="1"/>
    <row r="1020999" customFormat="1"/>
    <row r="1021000" customFormat="1"/>
    <row r="1021001" customFormat="1"/>
    <row r="1021002" customFormat="1"/>
    <row r="1021003" customFormat="1"/>
    <row r="1021004" customFormat="1"/>
    <row r="1021005" customFormat="1"/>
    <row r="1021006" customFormat="1"/>
    <row r="1021007" customFormat="1"/>
    <row r="1021008" customFormat="1"/>
    <row r="1021009" customFormat="1"/>
    <row r="1021010" customFormat="1"/>
    <row r="1021011" customFormat="1"/>
    <row r="1021012" customFormat="1"/>
    <row r="1021013" customFormat="1"/>
    <row r="1021014" customFormat="1"/>
    <row r="1021015" customFormat="1"/>
    <row r="1021016" customFormat="1"/>
    <row r="1021017" customFormat="1"/>
    <row r="1021018" customFormat="1"/>
    <row r="1021019" customFormat="1"/>
    <row r="1021020" customFormat="1"/>
    <row r="1021021" customFormat="1"/>
    <row r="1021022" customFormat="1"/>
    <row r="1021023" customFormat="1"/>
    <row r="1021024" customFormat="1"/>
    <row r="1021025" customFormat="1"/>
    <row r="1021026" customFormat="1"/>
    <row r="1021027" customFormat="1"/>
    <row r="1021028" customFormat="1"/>
    <row r="1021029" customFormat="1"/>
    <row r="1021030" customFormat="1"/>
    <row r="1021031" customFormat="1"/>
    <row r="1021032" customFormat="1"/>
    <row r="1021033" customFormat="1"/>
    <row r="1021034" customFormat="1"/>
    <row r="1021035" customFormat="1"/>
    <row r="1021036" customFormat="1"/>
    <row r="1021037" customFormat="1"/>
    <row r="1021038" customFormat="1"/>
    <row r="1021039" customFormat="1"/>
    <row r="1021040" customFormat="1"/>
    <row r="1021041" customFormat="1"/>
    <row r="1021042" customFormat="1"/>
    <row r="1021043" customFormat="1"/>
    <row r="1021044" customFormat="1"/>
    <row r="1021045" customFormat="1"/>
    <row r="1021046" customFormat="1"/>
    <row r="1021047" customFormat="1"/>
    <row r="1021048" customFormat="1"/>
    <row r="1021049" customFormat="1"/>
    <row r="1021050" customFormat="1"/>
    <row r="1021051" customFormat="1"/>
    <row r="1021052" customFormat="1"/>
    <row r="1021053" customFormat="1"/>
    <row r="1021054" customFormat="1"/>
    <row r="1021055" customFormat="1"/>
    <row r="1021056" customFormat="1"/>
    <row r="1021057" customFormat="1"/>
    <row r="1021058" customFormat="1"/>
    <row r="1021059" customFormat="1"/>
    <row r="1021060" customFormat="1"/>
    <row r="1021061" customFormat="1"/>
    <row r="1021062" customFormat="1"/>
    <row r="1021063" customFormat="1"/>
    <row r="1021064" customFormat="1"/>
    <row r="1021065" customFormat="1"/>
    <row r="1021066" customFormat="1"/>
    <row r="1021067" customFormat="1"/>
    <row r="1021068" customFormat="1"/>
    <row r="1021069" customFormat="1"/>
    <row r="1021070" customFormat="1"/>
    <row r="1021071" customFormat="1"/>
    <row r="1021072" customFormat="1"/>
    <row r="1021073" customFormat="1"/>
    <row r="1021074" customFormat="1"/>
    <row r="1021075" customFormat="1"/>
    <row r="1021076" customFormat="1"/>
    <row r="1021077" customFormat="1"/>
    <row r="1021078" customFormat="1"/>
    <row r="1021079" customFormat="1"/>
    <row r="1021080" customFormat="1"/>
    <row r="1021081" customFormat="1"/>
    <row r="1021082" customFormat="1"/>
    <row r="1021083" customFormat="1"/>
    <row r="1021084" customFormat="1"/>
    <row r="1021085" customFormat="1"/>
    <row r="1021086" customFormat="1"/>
    <row r="1021087" customFormat="1"/>
    <row r="1021088" customFormat="1"/>
    <row r="1021089" customFormat="1"/>
    <row r="1021090" customFormat="1"/>
    <row r="1021091" customFormat="1"/>
    <row r="1021092" customFormat="1"/>
    <row r="1021093" customFormat="1"/>
    <row r="1021094" customFormat="1"/>
    <row r="1021095" customFormat="1"/>
    <row r="1021096" customFormat="1"/>
    <row r="1021097" customFormat="1"/>
    <row r="1021098" customFormat="1"/>
    <row r="1021099" customFormat="1"/>
    <row r="1021100" customFormat="1"/>
    <row r="1021101" customFormat="1"/>
    <row r="1021102" customFormat="1"/>
    <row r="1021103" customFormat="1"/>
    <row r="1021104" customFormat="1"/>
    <row r="1021105" customFormat="1"/>
    <row r="1021106" customFormat="1"/>
    <row r="1021107" customFormat="1"/>
    <row r="1021108" customFormat="1"/>
    <row r="1021109" customFormat="1"/>
    <row r="1021110" customFormat="1"/>
    <row r="1021111" customFormat="1"/>
    <row r="1021112" customFormat="1"/>
    <row r="1021113" customFormat="1"/>
    <row r="1021114" customFormat="1"/>
    <row r="1021115" customFormat="1"/>
    <row r="1021116" customFormat="1"/>
    <row r="1021117" customFormat="1"/>
    <row r="1021118" customFormat="1"/>
    <row r="1021119" customFormat="1"/>
    <row r="1021120" customFormat="1"/>
    <row r="1021121" customFormat="1"/>
    <row r="1021122" customFormat="1"/>
    <row r="1021123" customFormat="1"/>
    <row r="1021124" customFormat="1"/>
    <row r="1021125" customFormat="1"/>
    <row r="1021126" customFormat="1"/>
    <row r="1021127" customFormat="1"/>
    <row r="1021128" customFormat="1"/>
    <row r="1021129" customFormat="1"/>
    <row r="1021130" customFormat="1"/>
    <row r="1021131" customFormat="1"/>
    <row r="1021132" customFormat="1"/>
    <row r="1021133" customFormat="1"/>
    <row r="1021134" customFormat="1"/>
    <row r="1021135" customFormat="1"/>
    <row r="1021136" customFormat="1"/>
    <row r="1021137" customFormat="1"/>
    <row r="1021138" customFormat="1"/>
    <row r="1021139" customFormat="1"/>
    <row r="1021140" customFormat="1"/>
    <row r="1021141" customFormat="1"/>
    <row r="1021142" customFormat="1"/>
    <row r="1021143" customFormat="1"/>
    <row r="1021144" customFormat="1"/>
    <row r="1021145" customFormat="1"/>
    <row r="1021146" customFormat="1"/>
    <row r="1021147" customFormat="1"/>
    <row r="1021148" customFormat="1"/>
    <row r="1021149" customFormat="1"/>
    <row r="1021150" customFormat="1"/>
    <row r="1021151" customFormat="1"/>
    <row r="1021152" customFormat="1"/>
    <row r="1021153" customFormat="1"/>
    <row r="1021154" customFormat="1"/>
    <row r="1021155" customFormat="1"/>
    <row r="1021156" customFormat="1"/>
    <row r="1021157" customFormat="1"/>
    <row r="1021158" customFormat="1"/>
    <row r="1021159" customFormat="1"/>
    <row r="1021160" customFormat="1"/>
    <row r="1021161" customFormat="1"/>
    <row r="1021162" customFormat="1"/>
    <row r="1021163" customFormat="1"/>
    <row r="1021164" customFormat="1"/>
    <row r="1021165" customFormat="1"/>
    <row r="1021166" customFormat="1"/>
    <row r="1021167" customFormat="1"/>
    <row r="1021168" customFormat="1"/>
    <row r="1021169" customFormat="1"/>
    <row r="1021170" customFormat="1"/>
    <row r="1021171" customFormat="1"/>
    <row r="1021172" customFormat="1"/>
    <row r="1021173" customFormat="1"/>
    <row r="1021174" customFormat="1"/>
    <row r="1021175" customFormat="1"/>
    <row r="1021176" customFormat="1"/>
    <row r="1021177" customFormat="1"/>
    <row r="1021178" customFormat="1"/>
    <row r="1021179" customFormat="1"/>
    <row r="1021180" customFormat="1"/>
    <row r="1021181" customFormat="1"/>
    <row r="1021182" customFormat="1"/>
    <row r="1021183" customFormat="1"/>
    <row r="1021184" customFormat="1"/>
    <row r="1021185" customFormat="1"/>
    <row r="1021186" customFormat="1"/>
    <row r="1021187" customFormat="1"/>
    <row r="1021188" customFormat="1"/>
    <row r="1021189" customFormat="1"/>
    <row r="1021190" customFormat="1"/>
    <row r="1021191" customFormat="1"/>
    <row r="1021192" customFormat="1"/>
    <row r="1021193" customFormat="1"/>
    <row r="1021194" customFormat="1"/>
    <row r="1021195" customFormat="1"/>
    <row r="1021196" customFormat="1"/>
    <row r="1021197" customFormat="1"/>
    <row r="1021198" customFormat="1"/>
    <row r="1021199" customFormat="1"/>
    <row r="1021200" customFormat="1"/>
    <row r="1021201" customFormat="1"/>
    <row r="1021202" customFormat="1"/>
    <row r="1021203" customFormat="1"/>
    <row r="1021204" customFormat="1"/>
    <row r="1021205" customFormat="1"/>
    <row r="1021206" customFormat="1"/>
    <row r="1021207" customFormat="1"/>
    <row r="1021208" customFormat="1"/>
    <row r="1021209" customFormat="1"/>
    <row r="1021210" customFormat="1"/>
    <row r="1021211" customFormat="1"/>
    <row r="1021212" customFormat="1"/>
    <row r="1021213" customFormat="1"/>
    <row r="1021214" customFormat="1"/>
    <row r="1021215" customFormat="1"/>
    <row r="1021216" customFormat="1"/>
    <row r="1021217" customFormat="1"/>
    <row r="1021218" customFormat="1"/>
    <row r="1021219" customFormat="1"/>
    <row r="1021220" customFormat="1"/>
    <row r="1021221" customFormat="1"/>
    <row r="1021222" customFormat="1"/>
    <row r="1021223" customFormat="1"/>
    <row r="1021224" customFormat="1"/>
    <row r="1021225" customFormat="1"/>
    <row r="1021226" customFormat="1"/>
    <row r="1021227" customFormat="1"/>
    <row r="1021228" customFormat="1"/>
    <row r="1021229" customFormat="1"/>
    <row r="1021230" customFormat="1"/>
    <row r="1021231" customFormat="1"/>
    <row r="1021232" customFormat="1"/>
    <row r="1021233" customFormat="1"/>
    <row r="1021234" customFormat="1"/>
    <row r="1021235" customFormat="1"/>
    <row r="1021236" customFormat="1"/>
    <row r="1021237" customFormat="1"/>
    <row r="1021238" customFormat="1"/>
    <row r="1021239" customFormat="1"/>
    <row r="1021240" customFormat="1"/>
    <row r="1021241" customFormat="1"/>
    <row r="1021242" customFormat="1"/>
    <row r="1021243" customFormat="1"/>
    <row r="1021244" customFormat="1"/>
    <row r="1021245" customFormat="1"/>
    <row r="1021246" customFormat="1"/>
    <row r="1021247" customFormat="1"/>
    <row r="1021248" customFormat="1"/>
    <row r="1021249" customFormat="1"/>
    <row r="1021250" customFormat="1"/>
    <row r="1021251" customFormat="1"/>
    <row r="1021252" customFormat="1"/>
    <row r="1021253" customFormat="1"/>
    <row r="1021254" customFormat="1"/>
    <row r="1021255" customFormat="1"/>
    <row r="1021256" customFormat="1"/>
    <row r="1021257" customFormat="1"/>
    <row r="1021258" customFormat="1"/>
    <row r="1021259" customFormat="1"/>
    <row r="1021260" customFormat="1"/>
    <row r="1021261" customFormat="1"/>
    <row r="1021262" customFormat="1"/>
    <row r="1021263" customFormat="1"/>
    <row r="1021264" customFormat="1"/>
    <row r="1021265" customFormat="1"/>
    <row r="1021266" customFormat="1"/>
    <row r="1021267" customFormat="1"/>
    <row r="1021268" customFormat="1"/>
    <row r="1021269" customFormat="1"/>
    <row r="1021270" customFormat="1"/>
    <row r="1021271" customFormat="1"/>
    <row r="1021272" customFormat="1"/>
    <row r="1021273" customFormat="1"/>
    <row r="1021274" customFormat="1"/>
    <row r="1021275" customFormat="1"/>
    <row r="1021276" customFormat="1"/>
    <row r="1021277" customFormat="1"/>
    <row r="1021278" customFormat="1"/>
    <row r="1021279" customFormat="1"/>
    <row r="1021280" customFormat="1"/>
    <row r="1021281" customFormat="1"/>
    <row r="1021282" customFormat="1"/>
    <row r="1021283" customFormat="1"/>
    <row r="1021284" customFormat="1"/>
    <row r="1021285" customFormat="1"/>
    <row r="1021286" customFormat="1"/>
    <row r="1021287" customFormat="1"/>
    <row r="1021288" customFormat="1"/>
    <row r="1021289" customFormat="1"/>
    <row r="1021290" customFormat="1"/>
    <row r="1021291" customFormat="1"/>
    <row r="1021292" customFormat="1"/>
    <row r="1021293" customFormat="1"/>
    <row r="1021294" customFormat="1"/>
    <row r="1021295" customFormat="1"/>
    <row r="1021296" customFormat="1"/>
    <row r="1021297" customFormat="1"/>
    <row r="1021298" customFormat="1"/>
    <row r="1021299" customFormat="1"/>
    <row r="1021300" customFormat="1"/>
    <row r="1021301" customFormat="1"/>
    <row r="1021302" customFormat="1"/>
    <row r="1021303" customFormat="1"/>
    <row r="1021304" customFormat="1"/>
    <row r="1021305" customFormat="1"/>
    <row r="1021306" customFormat="1"/>
    <row r="1021307" customFormat="1"/>
    <row r="1021308" customFormat="1"/>
    <row r="1021309" customFormat="1"/>
    <row r="1021310" customFormat="1"/>
    <row r="1021311" customFormat="1"/>
    <row r="1021312" customFormat="1"/>
    <row r="1021313" customFormat="1"/>
    <row r="1021314" customFormat="1"/>
    <row r="1021315" customFormat="1"/>
    <row r="1021316" customFormat="1"/>
    <row r="1021317" customFormat="1"/>
    <row r="1021318" customFormat="1"/>
    <row r="1021319" customFormat="1"/>
    <row r="1021320" customFormat="1"/>
    <row r="1021321" customFormat="1"/>
    <row r="1021322" customFormat="1"/>
    <row r="1021323" customFormat="1"/>
    <row r="1021324" customFormat="1"/>
    <row r="1021325" customFormat="1"/>
    <row r="1021326" customFormat="1"/>
    <row r="1021327" customFormat="1"/>
    <row r="1021328" customFormat="1"/>
    <row r="1021329" customFormat="1"/>
    <row r="1021330" customFormat="1"/>
    <row r="1021331" customFormat="1"/>
    <row r="1021332" customFormat="1"/>
    <row r="1021333" customFormat="1"/>
    <row r="1021334" customFormat="1"/>
    <row r="1021335" customFormat="1"/>
    <row r="1021336" customFormat="1"/>
    <row r="1021337" customFormat="1"/>
    <row r="1021338" customFormat="1"/>
    <row r="1021339" customFormat="1"/>
    <row r="1021340" customFormat="1"/>
    <row r="1021341" customFormat="1"/>
    <row r="1021342" customFormat="1"/>
    <row r="1021343" customFormat="1"/>
    <row r="1021344" customFormat="1"/>
    <row r="1021345" customFormat="1"/>
    <row r="1021346" customFormat="1"/>
    <row r="1021347" customFormat="1"/>
    <row r="1021348" customFormat="1"/>
    <row r="1021349" customFormat="1"/>
    <row r="1021350" customFormat="1"/>
    <row r="1021351" customFormat="1"/>
    <row r="1021352" customFormat="1"/>
    <row r="1021353" customFormat="1"/>
    <row r="1021354" customFormat="1"/>
    <row r="1021355" customFormat="1"/>
    <row r="1021356" customFormat="1"/>
    <row r="1021357" customFormat="1"/>
    <row r="1021358" customFormat="1"/>
    <row r="1021359" customFormat="1"/>
    <row r="1021360" customFormat="1"/>
    <row r="1021361" customFormat="1"/>
    <row r="1021362" customFormat="1"/>
    <row r="1021363" customFormat="1"/>
    <row r="1021364" customFormat="1"/>
    <row r="1021365" customFormat="1"/>
    <row r="1021366" customFormat="1"/>
    <row r="1021367" customFormat="1"/>
    <row r="1021368" customFormat="1"/>
    <row r="1021369" customFormat="1"/>
    <row r="1021370" customFormat="1"/>
    <row r="1021371" customFormat="1"/>
    <row r="1021372" customFormat="1"/>
    <row r="1021373" customFormat="1"/>
    <row r="1021374" customFormat="1"/>
    <row r="1021375" customFormat="1"/>
    <row r="1021376" customFormat="1"/>
    <row r="1021377" customFormat="1"/>
    <row r="1021378" customFormat="1"/>
    <row r="1021379" customFormat="1"/>
    <row r="1021380" customFormat="1"/>
    <row r="1021381" customFormat="1"/>
    <row r="1021382" customFormat="1"/>
    <row r="1021383" customFormat="1"/>
    <row r="1021384" customFormat="1"/>
    <row r="1021385" customFormat="1"/>
    <row r="1021386" customFormat="1"/>
    <row r="1021387" customFormat="1"/>
    <row r="1021388" customFormat="1"/>
    <row r="1021389" customFormat="1"/>
    <row r="1021390" customFormat="1"/>
    <row r="1021391" customFormat="1"/>
    <row r="1021392" customFormat="1"/>
    <row r="1021393" customFormat="1"/>
    <row r="1021394" customFormat="1"/>
    <row r="1021395" customFormat="1"/>
    <row r="1021396" customFormat="1"/>
    <row r="1021397" customFormat="1"/>
    <row r="1021398" customFormat="1"/>
    <row r="1021399" customFormat="1"/>
    <row r="1021400" customFormat="1"/>
    <row r="1021401" customFormat="1"/>
    <row r="1021402" customFormat="1"/>
    <row r="1021403" customFormat="1"/>
    <row r="1021404" customFormat="1"/>
    <row r="1021405" customFormat="1"/>
    <row r="1021406" customFormat="1"/>
    <row r="1021407" customFormat="1"/>
    <row r="1021408" customFormat="1"/>
    <row r="1021409" customFormat="1"/>
    <row r="1021410" customFormat="1"/>
    <row r="1021411" customFormat="1"/>
    <row r="1021412" customFormat="1"/>
    <row r="1021413" customFormat="1"/>
    <row r="1021414" customFormat="1"/>
    <row r="1021415" customFormat="1"/>
    <row r="1021416" customFormat="1"/>
    <row r="1021417" customFormat="1"/>
    <row r="1021418" customFormat="1"/>
    <row r="1021419" customFormat="1"/>
    <row r="1021420" customFormat="1"/>
    <row r="1021421" customFormat="1"/>
    <row r="1021422" customFormat="1"/>
    <row r="1021423" customFormat="1"/>
    <row r="1021424" customFormat="1"/>
    <row r="1021425" customFormat="1"/>
    <row r="1021426" customFormat="1"/>
    <row r="1021427" customFormat="1"/>
    <row r="1021428" customFormat="1"/>
    <row r="1021429" customFormat="1"/>
    <row r="1021430" customFormat="1"/>
    <row r="1021431" customFormat="1"/>
    <row r="1021432" customFormat="1"/>
    <row r="1021433" customFormat="1"/>
    <row r="1021434" customFormat="1"/>
    <row r="1021435" customFormat="1"/>
    <row r="1021436" customFormat="1"/>
    <row r="1021437" customFormat="1"/>
    <row r="1021438" customFormat="1"/>
    <row r="1021439" customFormat="1"/>
    <row r="1021440" customFormat="1"/>
    <row r="1021441" customFormat="1"/>
    <row r="1021442" customFormat="1"/>
    <row r="1021443" customFormat="1"/>
    <row r="1021444" customFormat="1"/>
    <row r="1021445" customFormat="1"/>
    <row r="1021446" customFormat="1"/>
    <row r="1021447" customFormat="1"/>
    <row r="1021448" customFormat="1"/>
    <row r="1021449" customFormat="1"/>
    <row r="1021450" customFormat="1"/>
    <row r="1021451" customFormat="1"/>
    <row r="1021452" customFormat="1"/>
    <row r="1021453" customFormat="1"/>
    <row r="1021454" customFormat="1"/>
    <row r="1021455" customFormat="1"/>
    <row r="1021456" customFormat="1"/>
    <row r="1021457" customFormat="1"/>
    <row r="1021458" customFormat="1"/>
    <row r="1021459" customFormat="1"/>
    <row r="1021460" customFormat="1"/>
    <row r="1021461" customFormat="1"/>
    <row r="1021462" customFormat="1"/>
    <row r="1021463" customFormat="1"/>
    <row r="1021464" customFormat="1"/>
    <row r="1021465" customFormat="1"/>
    <row r="1021466" customFormat="1"/>
    <row r="1021467" customFormat="1"/>
    <row r="1021468" customFormat="1"/>
    <row r="1021469" customFormat="1"/>
    <row r="1021470" customFormat="1"/>
    <row r="1021471" customFormat="1"/>
    <row r="1021472" customFormat="1"/>
    <row r="1021473" customFormat="1"/>
    <row r="1021474" customFormat="1"/>
    <row r="1021475" customFormat="1"/>
    <row r="1021476" customFormat="1"/>
    <row r="1021477" customFormat="1"/>
    <row r="1021478" customFormat="1"/>
    <row r="1021479" customFormat="1"/>
    <row r="1021480" customFormat="1"/>
    <row r="1021481" customFormat="1"/>
    <row r="1021482" customFormat="1"/>
    <row r="1021483" customFormat="1"/>
    <row r="1021484" customFormat="1"/>
    <row r="1021485" customFormat="1"/>
    <row r="1021486" customFormat="1"/>
    <row r="1021487" customFormat="1"/>
    <row r="1021488" customFormat="1"/>
    <row r="1021489" customFormat="1"/>
    <row r="1021490" customFormat="1"/>
    <row r="1021491" customFormat="1"/>
    <row r="1021492" customFormat="1"/>
    <row r="1021493" customFormat="1"/>
    <row r="1021494" customFormat="1"/>
    <row r="1021495" customFormat="1"/>
    <row r="1021496" customFormat="1"/>
    <row r="1021497" customFormat="1"/>
    <row r="1021498" customFormat="1"/>
    <row r="1021499" customFormat="1"/>
    <row r="1021500" customFormat="1"/>
    <row r="1021501" customFormat="1"/>
    <row r="1021502" customFormat="1"/>
    <row r="1021503" customFormat="1"/>
    <row r="1021504" customFormat="1"/>
    <row r="1021505" customFormat="1"/>
    <row r="1021506" customFormat="1"/>
    <row r="1021507" customFormat="1"/>
    <row r="1021508" customFormat="1"/>
    <row r="1021509" customFormat="1"/>
    <row r="1021510" customFormat="1"/>
    <row r="1021511" customFormat="1"/>
    <row r="1021512" customFormat="1"/>
    <row r="1021513" customFormat="1"/>
    <row r="1021514" customFormat="1"/>
    <row r="1021515" customFormat="1"/>
    <row r="1021516" customFormat="1"/>
    <row r="1021517" customFormat="1"/>
    <row r="1021518" customFormat="1"/>
    <row r="1021519" customFormat="1"/>
    <row r="1021520" customFormat="1"/>
    <row r="1021521" customFormat="1"/>
    <row r="1021522" customFormat="1"/>
    <row r="1021523" customFormat="1"/>
    <row r="1021524" customFormat="1"/>
    <row r="1021525" customFormat="1"/>
    <row r="1021526" customFormat="1"/>
    <row r="1021527" customFormat="1"/>
    <row r="1021528" customFormat="1"/>
    <row r="1021529" customFormat="1"/>
    <row r="1021530" customFormat="1"/>
    <row r="1021531" customFormat="1"/>
    <row r="1021532" customFormat="1"/>
    <row r="1021533" customFormat="1"/>
    <row r="1021534" customFormat="1"/>
    <row r="1021535" customFormat="1"/>
    <row r="1021536" customFormat="1"/>
    <row r="1021537" customFormat="1"/>
    <row r="1021538" customFormat="1"/>
    <row r="1021539" customFormat="1"/>
    <row r="1021540" customFormat="1"/>
    <row r="1021541" customFormat="1"/>
    <row r="1021542" customFormat="1"/>
    <row r="1021543" customFormat="1"/>
    <row r="1021544" customFormat="1"/>
    <row r="1021545" customFormat="1"/>
    <row r="1021546" customFormat="1"/>
    <row r="1021547" customFormat="1"/>
    <row r="1021548" customFormat="1"/>
    <row r="1021549" customFormat="1"/>
    <row r="1021550" customFormat="1"/>
    <row r="1021551" customFormat="1"/>
    <row r="1021552" customFormat="1"/>
    <row r="1021553" customFormat="1"/>
    <row r="1021554" customFormat="1"/>
    <row r="1021555" customFormat="1"/>
    <row r="1021556" customFormat="1"/>
    <row r="1021557" customFormat="1"/>
    <row r="1021558" customFormat="1"/>
    <row r="1021559" customFormat="1"/>
    <row r="1021560" customFormat="1"/>
    <row r="1021561" customFormat="1"/>
    <row r="1021562" customFormat="1"/>
    <row r="1021563" customFormat="1"/>
    <row r="1021564" customFormat="1"/>
    <row r="1021565" customFormat="1"/>
    <row r="1021566" customFormat="1"/>
    <row r="1021567" customFormat="1"/>
    <row r="1021568" customFormat="1"/>
    <row r="1021569" customFormat="1"/>
    <row r="1021570" customFormat="1"/>
    <row r="1021571" customFormat="1"/>
    <row r="1021572" customFormat="1"/>
    <row r="1021573" customFormat="1"/>
    <row r="1021574" customFormat="1"/>
    <row r="1021575" customFormat="1"/>
    <row r="1021576" customFormat="1"/>
    <row r="1021577" customFormat="1"/>
    <row r="1021578" customFormat="1"/>
    <row r="1021579" customFormat="1"/>
    <row r="1021580" customFormat="1"/>
    <row r="1021581" customFormat="1"/>
    <row r="1021582" customFormat="1"/>
    <row r="1021583" customFormat="1"/>
    <row r="1021584" customFormat="1"/>
    <row r="1021585" customFormat="1"/>
    <row r="1021586" customFormat="1"/>
    <row r="1021587" customFormat="1"/>
    <row r="1021588" customFormat="1"/>
    <row r="1021589" customFormat="1"/>
    <row r="1021590" customFormat="1"/>
    <row r="1021591" customFormat="1"/>
    <row r="1021592" customFormat="1"/>
    <row r="1021593" customFormat="1"/>
    <row r="1021594" customFormat="1"/>
    <row r="1021595" customFormat="1"/>
    <row r="1021596" customFormat="1"/>
    <row r="1021597" customFormat="1"/>
    <row r="1021598" customFormat="1"/>
    <row r="1021599" customFormat="1"/>
    <row r="1021600" customFormat="1"/>
    <row r="1021601" customFormat="1"/>
    <row r="1021602" customFormat="1"/>
    <row r="1021603" customFormat="1"/>
    <row r="1021604" customFormat="1"/>
    <row r="1021605" customFormat="1"/>
    <row r="1021606" customFormat="1"/>
    <row r="1021607" customFormat="1"/>
    <row r="1021608" customFormat="1"/>
    <row r="1021609" customFormat="1"/>
    <row r="1021610" customFormat="1"/>
    <row r="1021611" customFormat="1"/>
    <row r="1021612" customFormat="1"/>
    <row r="1021613" customFormat="1"/>
    <row r="1021614" customFormat="1"/>
    <row r="1021615" customFormat="1"/>
    <row r="1021616" customFormat="1"/>
    <row r="1021617" customFormat="1"/>
    <row r="1021618" customFormat="1"/>
    <row r="1021619" customFormat="1"/>
    <row r="1021620" customFormat="1"/>
    <row r="1021621" customFormat="1"/>
    <row r="1021622" customFormat="1"/>
    <row r="1021623" customFormat="1"/>
    <row r="1021624" customFormat="1"/>
    <row r="1021625" customFormat="1"/>
    <row r="1021626" customFormat="1"/>
    <row r="1021627" customFormat="1"/>
    <row r="1021628" customFormat="1"/>
    <row r="1021629" customFormat="1"/>
    <row r="1021630" customFormat="1"/>
    <row r="1021631" customFormat="1"/>
    <row r="1021632" customFormat="1"/>
    <row r="1021633" customFormat="1"/>
    <row r="1021634" customFormat="1"/>
    <row r="1021635" customFormat="1"/>
    <row r="1021636" customFormat="1"/>
    <row r="1021637" customFormat="1"/>
    <row r="1021638" customFormat="1"/>
    <row r="1021639" customFormat="1"/>
    <row r="1021640" customFormat="1"/>
    <row r="1021641" customFormat="1"/>
    <row r="1021642" customFormat="1"/>
    <row r="1021643" customFormat="1"/>
    <row r="1021644" customFormat="1"/>
    <row r="1021645" customFormat="1"/>
    <row r="1021646" customFormat="1"/>
    <row r="1021647" customFormat="1"/>
    <row r="1021648" customFormat="1"/>
    <row r="1021649" customFormat="1"/>
    <row r="1021650" customFormat="1"/>
    <row r="1021651" customFormat="1"/>
    <row r="1021652" customFormat="1"/>
    <row r="1021653" customFormat="1"/>
    <row r="1021654" customFormat="1"/>
    <row r="1021655" customFormat="1"/>
    <row r="1021656" customFormat="1"/>
    <row r="1021657" customFormat="1"/>
    <row r="1021658" customFormat="1"/>
    <row r="1021659" customFormat="1"/>
    <row r="1021660" customFormat="1"/>
    <row r="1021661" customFormat="1"/>
    <row r="1021662" customFormat="1"/>
    <row r="1021663" customFormat="1"/>
    <row r="1021664" customFormat="1"/>
    <row r="1021665" customFormat="1"/>
    <row r="1021666" customFormat="1"/>
    <row r="1021667" customFormat="1"/>
    <row r="1021668" customFormat="1"/>
    <row r="1021669" customFormat="1"/>
    <row r="1021670" customFormat="1"/>
    <row r="1021671" customFormat="1"/>
    <row r="1021672" customFormat="1"/>
    <row r="1021673" customFormat="1"/>
    <row r="1021674" customFormat="1"/>
    <row r="1021675" customFormat="1"/>
    <row r="1021676" customFormat="1"/>
    <row r="1021677" customFormat="1"/>
    <row r="1021678" customFormat="1"/>
    <row r="1021679" customFormat="1"/>
    <row r="1021680" customFormat="1"/>
    <row r="1021681" customFormat="1"/>
    <row r="1021682" customFormat="1"/>
    <row r="1021683" customFormat="1"/>
    <row r="1021684" customFormat="1"/>
    <row r="1021685" customFormat="1"/>
    <row r="1021686" customFormat="1"/>
    <row r="1021687" customFormat="1"/>
    <row r="1021688" customFormat="1"/>
    <row r="1021689" customFormat="1"/>
    <row r="1021690" customFormat="1"/>
    <row r="1021691" customFormat="1"/>
    <row r="1021692" customFormat="1"/>
    <row r="1021693" customFormat="1"/>
    <row r="1021694" customFormat="1"/>
    <row r="1021695" customFormat="1"/>
    <row r="1021696" customFormat="1"/>
    <row r="1021697" customFormat="1"/>
    <row r="1021698" customFormat="1"/>
    <row r="1021699" customFormat="1"/>
    <row r="1021700" customFormat="1"/>
    <row r="1021701" customFormat="1"/>
    <row r="1021702" customFormat="1"/>
    <row r="1021703" customFormat="1"/>
    <row r="1021704" customFormat="1"/>
    <row r="1021705" customFormat="1"/>
    <row r="1021706" customFormat="1"/>
    <row r="1021707" customFormat="1"/>
    <row r="1021708" customFormat="1"/>
    <row r="1021709" customFormat="1"/>
    <row r="1021710" customFormat="1"/>
    <row r="1021711" customFormat="1"/>
    <row r="1021712" customFormat="1"/>
    <row r="1021713" customFormat="1"/>
    <row r="1021714" customFormat="1"/>
    <row r="1021715" customFormat="1"/>
    <row r="1021716" customFormat="1"/>
    <row r="1021717" customFormat="1"/>
    <row r="1021718" customFormat="1"/>
    <row r="1021719" customFormat="1"/>
    <row r="1021720" customFormat="1"/>
    <row r="1021721" customFormat="1"/>
    <row r="1021722" customFormat="1"/>
    <row r="1021723" customFormat="1"/>
    <row r="1021724" customFormat="1"/>
    <row r="1021725" customFormat="1"/>
    <row r="1021726" customFormat="1"/>
    <row r="1021727" customFormat="1"/>
    <row r="1021728" customFormat="1"/>
    <row r="1021729" customFormat="1"/>
    <row r="1021730" customFormat="1"/>
    <row r="1021731" customFormat="1"/>
    <row r="1021732" customFormat="1"/>
    <row r="1021733" customFormat="1"/>
    <row r="1021734" customFormat="1"/>
    <row r="1021735" customFormat="1"/>
    <row r="1021736" customFormat="1"/>
    <row r="1021737" customFormat="1"/>
    <row r="1021738" customFormat="1"/>
    <row r="1021739" customFormat="1"/>
    <row r="1021740" customFormat="1"/>
    <row r="1021741" customFormat="1"/>
    <row r="1021742" customFormat="1"/>
    <row r="1021743" customFormat="1"/>
    <row r="1021744" customFormat="1"/>
    <row r="1021745" customFormat="1"/>
    <row r="1021746" customFormat="1"/>
    <row r="1021747" customFormat="1"/>
    <row r="1021748" customFormat="1"/>
    <row r="1021749" customFormat="1"/>
    <row r="1021750" customFormat="1"/>
    <row r="1021751" customFormat="1"/>
    <row r="1021752" customFormat="1"/>
    <row r="1021753" customFormat="1"/>
    <row r="1021754" customFormat="1"/>
    <row r="1021755" customFormat="1"/>
    <row r="1021756" customFormat="1"/>
    <row r="1021757" customFormat="1"/>
    <row r="1021758" customFormat="1"/>
    <row r="1021759" customFormat="1"/>
    <row r="1021760" customFormat="1"/>
    <row r="1021761" customFormat="1"/>
    <row r="1021762" customFormat="1"/>
    <row r="1021763" customFormat="1"/>
    <row r="1021764" customFormat="1"/>
    <row r="1021765" customFormat="1"/>
    <row r="1021766" customFormat="1"/>
    <row r="1021767" customFormat="1"/>
    <row r="1021768" customFormat="1"/>
    <row r="1021769" customFormat="1"/>
    <row r="1021770" customFormat="1"/>
    <row r="1021771" customFormat="1"/>
    <row r="1021772" customFormat="1"/>
    <row r="1021773" customFormat="1"/>
    <row r="1021774" customFormat="1"/>
    <row r="1021775" customFormat="1"/>
    <row r="1021776" customFormat="1"/>
    <row r="1021777" customFormat="1"/>
    <row r="1021778" customFormat="1"/>
    <row r="1021779" customFormat="1"/>
    <row r="1021780" customFormat="1"/>
    <row r="1021781" customFormat="1"/>
    <row r="1021782" customFormat="1"/>
    <row r="1021783" customFormat="1"/>
    <row r="1021784" customFormat="1"/>
    <row r="1021785" customFormat="1"/>
    <row r="1021786" customFormat="1"/>
    <row r="1021787" customFormat="1"/>
    <row r="1021788" customFormat="1"/>
    <row r="1021789" customFormat="1"/>
    <row r="1021790" customFormat="1"/>
    <row r="1021791" customFormat="1"/>
    <row r="1021792" customFormat="1"/>
    <row r="1021793" customFormat="1"/>
    <row r="1021794" customFormat="1"/>
    <row r="1021795" customFormat="1"/>
    <row r="1021796" customFormat="1"/>
    <row r="1021797" customFormat="1"/>
    <row r="1021798" customFormat="1"/>
    <row r="1021799" customFormat="1"/>
    <row r="1021800" customFormat="1"/>
    <row r="1021801" customFormat="1"/>
    <row r="1021802" customFormat="1"/>
    <row r="1021803" customFormat="1"/>
    <row r="1021804" customFormat="1"/>
    <row r="1021805" customFormat="1"/>
    <row r="1021806" customFormat="1"/>
    <row r="1021807" customFormat="1"/>
    <row r="1021808" customFormat="1"/>
    <row r="1021809" customFormat="1"/>
    <row r="1021810" customFormat="1"/>
    <row r="1021811" customFormat="1"/>
    <row r="1021812" customFormat="1"/>
    <row r="1021813" customFormat="1"/>
    <row r="1021814" customFormat="1"/>
    <row r="1021815" customFormat="1"/>
    <row r="1021816" customFormat="1"/>
    <row r="1021817" customFormat="1"/>
    <row r="1021818" customFormat="1"/>
    <row r="1021819" customFormat="1"/>
    <row r="1021820" customFormat="1"/>
    <row r="1021821" customFormat="1"/>
    <row r="1021822" customFormat="1"/>
    <row r="1021823" customFormat="1"/>
    <row r="1021824" customFormat="1"/>
    <row r="1021825" customFormat="1"/>
    <row r="1021826" customFormat="1"/>
    <row r="1021827" customFormat="1"/>
    <row r="1021828" customFormat="1"/>
    <row r="1021829" customFormat="1"/>
    <row r="1021830" customFormat="1"/>
    <row r="1021831" customFormat="1"/>
    <row r="1021832" customFormat="1"/>
    <row r="1021833" customFormat="1"/>
    <row r="1021834" customFormat="1"/>
    <row r="1021835" customFormat="1"/>
    <row r="1021836" customFormat="1"/>
    <row r="1021837" customFormat="1"/>
    <row r="1021838" customFormat="1"/>
    <row r="1021839" customFormat="1"/>
    <row r="1021840" customFormat="1"/>
    <row r="1021841" customFormat="1"/>
    <row r="1021842" customFormat="1"/>
    <row r="1021843" customFormat="1"/>
    <row r="1021844" customFormat="1"/>
    <row r="1021845" customFormat="1"/>
    <row r="1021846" customFormat="1"/>
    <row r="1021847" customFormat="1"/>
    <row r="1021848" customFormat="1"/>
    <row r="1021849" customFormat="1"/>
    <row r="1021850" customFormat="1"/>
    <row r="1021851" customFormat="1"/>
    <row r="1021852" customFormat="1"/>
    <row r="1021853" customFormat="1"/>
    <row r="1021854" customFormat="1"/>
    <row r="1021855" customFormat="1"/>
    <row r="1021856" customFormat="1"/>
    <row r="1021857" customFormat="1"/>
    <row r="1021858" customFormat="1"/>
    <row r="1021859" customFormat="1"/>
    <row r="1021860" customFormat="1"/>
    <row r="1021861" customFormat="1"/>
    <row r="1021862" customFormat="1"/>
    <row r="1021863" customFormat="1"/>
    <row r="1021864" customFormat="1"/>
    <row r="1021865" customFormat="1"/>
    <row r="1021866" customFormat="1"/>
    <row r="1021867" customFormat="1"/>
    <row r="1021868" customFormat="1"/>
    <row r="1021869" customFormat="1"/>
    <row r="1021870" customFormat="1"/>
    <row r="1021871" customFormat="1"/>
    <row r="1021872" customFormat="1"/>
    <row r="1021873" customFormat="1"/>
    <row r="1021874" customFormat="1"/>
    <row r="1021875" customFormat="1"/>
    <row r="1021876" customFormat="1"/>
    <row r="1021877" customFormat="1"/>
    <row r="1021878" customFormat="1"/>
    <row r="1021879" customFormat="1"/>
    <row r="1021880" customFormat="1"/>
    <row r="1021881" customFormat="1"/>
    <row r="1021882" customFormat="1"/>
    <row r="1021883" customFormat="1"/>
    <row r="1021884" customFormat="1"/>
    <row r="1021885" customFormat="1"/>
    <row r="1021886" customFormat="1"/>
    <row r="1021887" customFormat="1"/>
    <row r="1021888" customFormat="1"/>
    <row r="1021889" customFormat="1"/>
    <row r="1021890" customFormat="1"/>
    <row r="1021891" customFormat="1"/>
    <row r="1021892" customFormat="1"/>
    <row r="1021893" customFormat="1"/>
    <row r="1021894" customFormat="1"/>
    <row r="1021895" customFormat="1"/>
    <row r="1021896" customFormat="1"/>
    <row r="1021897" customFormat="1"/>
    <row r="1021898" customFormat="1"/>
    <row r="1021899" customFormat="1"/>
    <row r="1021900" customFormat="1"/>
    <row r="1021901" customFormat="1"/>
    <row r="1021902" customFormat="1"/>
    <row r="1021903" customFormat="1"/>
    <row r="1021904" customFormat="1"/>
    <row r="1021905" customFormat="1"/>
    <row r="1021906" customFormat="1"/>
    <row r="1021907" customFormat="1"/>
    <row r="1021908" customFormat="1"/>
    <row r="1021909" customFormat="1"/>
    <row r="1021910" customFormat="1"/>
    <row r="1021911" customFormat="1"/>
    <row r="1021912" customFormat="1"/>
    <row r="1021913" customFormat="1"/>
    <row r="1021914" customFormat="1"/>
    <row r="1021915" customFormat="1"/>
    <row r="1021916" customFormat="1"/>
    <row r="1021917" customFormat="1"/>
    <row r="1021918" customFormat="1"/>
    <row r="1021919" customFormat="1"/>
    <row r="1021920" customFormat="1"/>
    <row r="1021921" customFormat="1"/>
    <row r="1021922" customFormat="1"/>
    <row r="1021923" customFormat="1"/>
    <row r="1021924" customFormat="1"/>
    <row r="1021925" customFormat="1"/>
    <row r="1021926" customFormat="1"/>
    <row r="1021927" customFormat="1"/>
    <row r="1021928" customFormat="1"/>
    <row r="1021929" customFormat="1"/>
    <row r="1021930" customFormat="1"/>
    <row r="1021931" customFormat="1"/>
    <row r="1021932" customFormat="1"/>
    <row r="1021933" customFormat="1"/>
    <row r="1021934" customFormat="1"/>
    <row r="1021935" customFormat="1"/>
    <row r="1021936" customFormat="1"/>
    <row r="1021937" customFormat="1"/>
    <row r="1021938" customFormat="1"/>
    <row r="1021939" customFormat="1"/>
    <row r="1021940" customFormat="1"/>
    <row r="1021941" customFormat="1"/>
    <row r="1021942" customFormat="1"/>
    <row r="1021943" customFormat="1"/>
    <row r="1021944" customFormat="1"/>
    <row r="1021945" customFormat="1"/>
    <row r="1021946" customFormat="1"/>
    <row r="1021947" customFormat="1"/>
    <row r="1021948" customFormat="1"/>
    <row r="1021949" customFormat="1"/>
    <row r="1021950" customFormat="1"/>
    <row r="1021951" customFormat="1"/>
    <row r="1021952" customFormat="1"/>
    <row r="1021953" customFormat="1"/>
    <row r="1021954" customFormat="1"/>
    <row r="1021955" customFormat="1"/>
    <row r="1021956" customFormat="1"/>
    <row r="1021957" customFormat="1"/>
    <row r="1021958" customFormat="1"/>
    <row r="1021959" customFormat="1"/>
    <row r="1021960" customFormat="1"/>
    <row r="1021961" customFormat="1"/>
    <row r="1021962" customFormat="1"/>
    <row r="1021963" customFormat="1"/>
    <row r="1021964" customFormat="1"/>
    <row r="1021965" customFormat="1"/>
    <row r="1021966" customFormat="1"/>
    <row r="1021967" customFormat="1"/>
    <row r="1021968" customFormat="1"/>
    <row r="1021969" customFormat="1"/>
    <row r="1021970" customFormat="1"/>
    <row r="1021971" customFormat="1"/>
    <row r="1021972" customFormat="1"/>
    <row r="1021973" customFormat="1"/>
    <row r="1021974" customFormat="1"/>
    <row r="1021975" customFormat="1"/>
    <row r="1021976" customFormat="1"/>
    <row r="1021977" customFormat="1"/>
    <row r="1021978" customFormat="1"/>
    <row r="1021979" customFormat="1"/>
    <row r="1021980" customFormat="1"/>
    <row r="1021981" customFormat="1"/>
    <row r="1021982" customFormat="1"/>
    <row r="1021983" customFormat="1"/>
    <row r="1021984" customFormat="1"/>
    <row r="1021985" customFormat="1"/>
    <row r="1021986" customFormat="1"/>
    <row r="1021987" customFormat="1"/>
    <row r="1021988" customFormat="1"/>
    <row r="1021989" customFormat="1"/>
    <row r="1021990" customFormat="1"/>
    <row r="1021991" customFormat="1"/>
    <row r="1021992" customFormat="1"/>
    <row r="1021993" customFormat="1"/>
    <row r="1021994" customFormat="1"/>
    <row r="1021995" customFormat="1"/>
    <row r="1021996" customFormat="1"/>
    <row r="1021997" customFormat="1"/>
    <row r="1021998" customFormat="1"/>
    <row r="1021999" customFormat="1"/>
    <row r="1022000" customFormat="1"/>
    <row r="1022001" customFormat="1"/>
    <row r="1022002" customFormat="1"/>
    <row r="1022003" customFormat="1"/>
    <row r="1022004" customFormat="1"/>
    <row r="1022005" customFormat="1"/>
    <row r="1022006" customFormat="1"/>
    <row r="1022007" customFormat="1"/>
    <row r="1022008" customFormat="1"/>
    <row r="1022009" customFormat="1"/>
    <row r="1022010" customFormat="1"/>
    <row r="1022011" customFormat="1"/>
    <row r="1022012" customFormat="1"/>
    <row r="1022013" customFormat="1"/>
    <row r="1022014" customFormat="1"/>
    <row r="1022015" customFormat="1"/>
    <row r="1022016" customFormat="1"/>
    <row r="1022017" customFormat="1"/>
    <row r="1022018" customFormat="1"/>
    <row r="1022019" customFormat="1"/>
    <row r="1022020" customFormat="1"/>
    <row r="1022021" customFormat="1"/>
    <row r="1022022" customFormat="1"/>
    <row r="1022023" customFormat="1"/>
    <row r="1022024" customFormat="1"/>
    <row r="1022025" customFormat="1"/>
    <row r="1022026" customFormat="1"/>
    <row r="1022027" customFormat="1"/>
    <row r="1022028" customFormat="1"/>
    <row r="1022029" customFormat="1"/>
    <row r="1022030" customFormat="1"/>
    <row r="1022031" customFormat="1"/>
    <row r="1022032" customFormat="1"/>
    <row r="1022033" customFormat="1"/>
    <row r="1022034" customFormat="1"/>
    <row r="1022035" customFormat="1"/>
    <row r="1022036" customFormat="1"/>
    <row r="1022037" customFormat="1"/>
    <row r="1022038" customFormat="1"/>
    <row r="1022039" customFormat="1"/>
    <row r="1022040" customFormat="1"/>
    <row r="1022041" customFormat="1"/>
    <row r="1022042" customFormat="1"/>
    <row r="1022043" customFormat="1"/>
    <row r="1022044" customFormat="1"/>
    <row r="1022045" customFormat="1"/>
    <row r="1022046" customFormat="1"/>
    <row r="1022047" customFormat="1"/>
    <row r="1022048" customFormat="1"/>
    <row r="1022049" customFormat="1"/>
    <row r="1022050" customFormat="1"/>
    <row r="1022051" customFormat="1"/>
    <row r="1022052" customFormat="1"/>
    <row r="1022053" customFormat="1"/>
    <row r="1022054" customFormat="1"/>
    <row r="1022055" customFormat="1"/>
    <row r="1022056" customFormat="1"/>
    <row r="1022057" customFormat="1"/>
    <row r="1022058" customFormat="1"/>
    <row r="1022059" customFormat="1"/>
    <row r="1022060" customFormat="1"/>
    <row r="1022061" customFormat="1"/>
    <row r="1022062" customFormat="1"/>
    <row r="1022063" customFormat="1"/>
    <row r="1022064" customFormat="1"/>
    <row r="1022065" customFormat="1"/>
    <row r="1022066" customFormat="1"/>
    <row r="1022067" customFormat="1"/>
    <row r="1022068" customFormat="1"/>
    <row r="1022069" customFormat="1"/>
    <row r="1022070" customFormat="1"/>
    <row r="1022071" customFormat="1"/>
    <row r="1022072" customFormat="1"/>
    <row r="1022073" customFormat="1"/>
    <row r="1022074" customFormat="1"/>
    <row r="1022075" customFormat="1"/>
    <row r="1022076" customFormat="1"/>
    <row r="1022077" customFormat="1"/>
    <row r="1022078" customFormat="1"/>
    <row r="1022079" customFormat="1"/>
    <row r="1022080" customFormat="1"/>
    <row r="1022081" customFormat="1"/>
    <row r="1022082" customFormat="1"/>
    <row r="1022083" customFormat="1"/>
    <row r="1022084" customFormat="1"/>
    <row r="1022085" customFormat="1"/>
    <row r="1022086" customFormat="1"/>
    <row r="1022087" customFormat="1"/>
    <row r="1022088" customFormat="1"/>
    <row r="1022089" customFormat="1"/>
    <row r="1022090" customFormat="1"/>
    <row r="1022091" customFormat="1"/>
    <row r="1022092" customFormat="1"/>
    <row r="1022093" customFormat="1"/>
    <row r="1022094" customFormat="1"/>
    <row r="1022095" customFormat="1"/>
    <row r="1022096" customFormat="1"/>
    <row r="1022097" customFormat="1"/>
    <row r="1022098" customFormat="1"/>
    <row r="1022099" customFormat="1"/>
    <row r="1022100" customFormat="1"/>
    <row r="1022101" customFormat="1"/>
    <row r="1022102" customFormat="1"/>
    <row r="1022103" customFormat="1"/>
    <row r="1022104" customFormat="1"/>
    <row r="1022105" customFormat="1"/>
    <row r="1022106" customFormat="1"/>
    <row r="1022107" customFormat="1"/>
    <row r="1022108" customFormat="1"/>
    <row r="1022109" customFormat="1"/>
    <row r="1022110" customFormat="1"/>
    <row r="1022111" customFormat="1"/>
    <row r="1022112" customFormat="1"/>
    <row r="1022113" customFormat="1"/>
    <row r="1022114" customFormat="1"/>
    <row r="1022115" customFormat="1"/>
    <row r="1022116" customFormat="1"/>
    <row r="1022117" customFormat="1"/>
    <row r="1022118" customFormat="1"/>
    <row r="1022119" customFormat="1"/>
    <row r="1022120" customFormat="1"/>
    <row r="1022121" customFormat="1"/>
    <row r="1022122" customFormat="1"/>
    <row r="1022123" customFormat="1"/>
    <row r="1022124" customFormat="1"/>
    <row r="1022125" customFormat="1"/>
    <row r="1022126" customFormat="1"/>
    <row r="1022127" customFormat="1"/>
    <row r="1022128" customFormat="1"/>
    <row r="1022129" customFormat="1"/>
    <row r="1022130" customFormat="1"/>
    <row r="1022131" customFormat="1"/>
    <row r="1022132" customFormat="1"/>
    <row r="1022133" customFormat="1"/>
    <row r="1022134" customFormat="1"/>
    <row r="1022135" customFormat="1"/>
    <row r="1022136" customFormat="1"/>
    <row r="1022137" customFormat="1"/>
    <row r="1022138" customFormat="1"/>
    <row r="1022139" customFormat="1"/>
    <row r="1022140" customFormat="1"/>
    <row r="1022141" customFormat="1"/>
    <row r="1022142" customFormat="1"/>
    <row r="1022143" customFormat="1"/>
    <row r="1022144" customFormat="1"/>
    <row r="1022145" customFormat="1"/>
    <row r="1022146" customFormat="1"/>
    <row r="1022147" customFormat="1"/>
    <row r="1022148" customFormat="1"/>
    <row r="1022149" customFormat="1"/>
    <row r="1022150" customFormat="1"/>
    <row r="1022151" customFormat="1"/>
    <row r="1022152" customFormat="1"/>
    <row r="1022153" customFormat="1"/>
    <row r="1022154" customFormat="1"/>
    <row r="1022155" customFormat="1"/>
    <row r="1022156" customFormat="1"/>
    <row r="1022157" customFormat="1"/>
    <row r="1022158" customFormat="1"/>
    <row r="1022159" customFormat="1"/>
    <row r="1022160" customFormat="1"/>
    <row r="1022161" customFormat="1"/>
    <row r="1022162" customFormat="1"/>
    <row r="1022163" customFormat="1"/>
    <row r="1022164" customFormat="1"/>
    <row r="1022165" customFormat="1"/>
    <row r="1022166" customFormat="1"/>
    <row r="1022167" customFormat="1"/>
    <row r="1022168" customFormat="1"/>
    <row r="1022169" customFormat="1"/>
    <row r="1022170" customFormat="1"/>
    <row r="1022171" customFormat="1"/>
    <row r="1022172" customFormat="1"/>
    <row r="1022173" customFormat="1"/>
    <row r="1022174" customFormat="1"/>
    <row r="1022175" customFormat="1"/>
    <row r="1022176" customFormat="1"/>
    <row r="1022177" customFormat="1"/>
    <row r="1022178" customFormat="1"/>
    <row r="1022179" customFormat="1"/>
    <row r="1022180" customFormat="1"/>
    <row r="1022181" customFormat="1"/>
    <row r="1022182" customFormat="1"/>
    <row r="1022183" customFormat="1"/>
    <row r="1022184" customFormat="1"/>
    <row r="1022185" customFormat="1"/>
    <row r="1022186" customFormat="1"/>
    <row r="1022187" customFormat="1"/>
    <row r="1022188" customFormat="1"/>
    <row r="1022189" customFormat="1"/>
    <row r="1022190" customFormat="1"/>
    <row r="1022191" customFormat="1"/>
    <row r="1022192" customFormat="1"/>
    <row r="1022193" customFormat="1"/>
    <row r="1022194" customFormat="1"/>
    <row r="1022195" customFormat="1"/>
    <row r="1022196" customFormat="1"/>
    <row r="1022197" customFormat="1"/>
    <row r="1022198" customFormat="1"/>
    <row r="1022199" customFormat="1"/>
    <row r="1022200" customFormat="1"/>
    <row r="1022201" customFormat="1"/>
    <row r="1022202" customFormat="1"/>
    <row r="1022203" customFormat="1"/>
    <row r="1022204" customFormat="1"/>
    <row r="1022205" customFormat="1"/>
    <row r="1022206" customFormat="1"/>
    <row r="1022207" customFormat="1"/>
    <row r="1022208" customFormat="1"/>
    <row r="1022209" customFormat="1"/>
    <row r="1022210" customFormat="1"/>
    <row r="1022211" customFormat="1"/>
    <row r="1022212" customFormat="1"/>
    <row r="1022213" customFormat="1"/>
    <row r="1022214" customFormat="1"/>
    <row r="1022215" customFormat="1"/>
    <row r="1022216" customFormat="1"/>
    <row r="1022217" customFormat="1"/>
    <row r="1022218" customFormat="1"/>
    <row r="1022219" customFormat="1"/>
    <row r="1022220" customFormat="1"/>
    <row r="1022221" customFormat="1"/>
    <row r="1022222" customFormat="1"/>
    <row r="1022223" customFormat="1"/>
    <row r="1022224" customFormat="1"/>
    <row r="1022225" customFormat="1"/>
    <row r="1022226" customFormat="1"/>
    <row r="1022227" customFormat="1"/>
    <row r="1022228" customFormat="1"/>
    <row r="1022229" customFormat="1"/>
    <row r="1022230" customFormat="1"/>
    <row r="1022231" customFormat="1"/>
    <row r="1022232" customFormat="1"/>
    <row r="1022233" customFormat="1"/>
    <row r="1022234" customFormat="1"/>
    <row r="1022235" customFormat="1"/>
    <row r="1022236" customFormat="1"/>
    <row r="1022237" customFormat="1"/>
    <row r="1022238" customFormat="1"/>
    <row r="1022239" customFormat="1"/>
    <row r="1022240" customFormat="1"/>
    <row r="1022241" customFormat="1"/>
    <row r="1022242" customFormat="1"/>
    <row r="1022243" customFormat="1"/>
    <row r="1022244" customFormat="1"/>
    <row r="1022245" customFormat="1"/>
    <row r="1022246" customFormat="1"/>
    <row r="1022247" customFormat="1"/>
    <row r="1022248" customFormat="1"/>
    <row r="1022249" customFormat="1"/>
    <row r="1022250" customFormat="1"/>
    <row r="1022251" customFormat="1"/>
    <row r="1022252" customFormat="1"/>
    <row r="1022253" customFormat="1"/>
    <row r="1022254" customFormat="1"/>
    <row r="1022255" customFormat="1"/>
    <row r="1022256" customFormat="1"/>
    <row r="1022257" customFormat="1"/>
    <row r="1022258" customFormat="1"/>
    <row r="1022259" customFormat="1"/>
    <row r="1022260" customFormat="1"/>
    <row r="1022261" customFormat="1"/>
    <row r="1022262" customFormat="1"/>
    <row r="1022263" customFormat="1"/>
    <row r="1022264" customFormat="1"/>
    <row r="1022265" customFormat="1"/>
    <row r="1022266" customFormat="1"/>
    <row r="1022267" customFormat="1"/>
    <row r="1022268" customFormat="1"/>
    <row r="1022269" customFormat="1"/>
    <row r="1022270" customFormat="1"/>
    <row r="1022271" customFormat="1"/>
    <row r="1022272" customFormat="1"/>
    <row r="1022273" customFormat="1"/>
    <row r="1022274" customFormat="1"/>
    <row r="1022275" customFormat="1"/>
    <row r="1022276" customFormat="1"/>
    <row r="1022277" customFormat="1"/>
    <row r="1022278" customFormat="1"/>
    <row r="1022279" customFormat="1"/>
    <row r="1022280" customFormat="1"/>
    <row r="1022281" customFormat="1"/>
    <row r="1022282" customFormat="1"/>
    <row r="1022283" customFormat="1"/>
    <row r="1022284" customFormat="1"/>
    <row r="1022285" customFormat="1"/>
    <row r="1022286" customFormat="1"/>
    <row r="1022287" customFormat="1"/>
    <row r="1022288" customFormat="1"/>
    <row r="1022289" customFormat="1"/>
    <row r="1022290" customFormat="1"/>
    <row r="1022291" customFormat="1"/>
    <row r="1022292" customFormat="1"/>
    <row r="1022293" customFormat="1"/>
    <row r="1022294" customFormat="1"/>
    <row r="1022295" customFormat="1"/>
    <row r="1022296" customFormat="1"/>
    <row r="1022297" customFormat="1"/>
    <row r="1022298" customFormat="1"/>
    <row r="1022299" customFormat="1"/>
    <row r="1022300" customFormat="1"/>
    <row r="1022301" customFormat="1"/>
    <row r="1022302" customFormat="1"/>
    <row r="1022303" customFormat="1"/>
    <row r="1022304" customFormat="1"/>
    <row r="1022305" customFormat="1"/>
    <row r="1022306" customFormat="1"/>
    <row r="1022307" customFormat="1"/>
    <row r="1022308" customFormat="1"/>
    <row r="1022309" customFormat="1"/>
    <row r="1022310" customFormat="1"/>
    <row r="1022311" customFormat="1"/>
    <row r="1022312" customFormat="1"/>
    <row r="1022313" customFormat="1"/>
    <row r="1022314" customFormat="1"/>
    <row r="1022315" customFormat="1"/>
    <row r="1022316" customFormat="1"/>
    <row r="1022317" customFormat="1"/>
    <row r="1022318" customFormat="1"/>
    <row r="1022319" customFormat="1"/>
    <row r="1022320" customFormat="1"/>
    <row r="1022321" customFormat="1"/>
    <row r="1022322" customFormat="1"/>
    <row r="1022323" customFormat="1"/>
    <row r="1022324" customFormat="1"/>
    <row r="1022325" customFormat="1"/>
    <row r="1022326" customFormat="1"/>
    <row r="1022327" customFormat="1"/>
    <row r="1022328" customFormat="1"/>
    <row r="1022329" customFormat="1"/>
    <row r="1022330" customFormat="1"/>
    <row r="1022331" customFormat="1"/>
    <row r="1022332" customFormat="1"/>
    <row r="1022333" customFormat="1"/>
    <row r="1022334" customFormat="1"/>
    <row r="1022335" customFormat="1"/>
    <row r="1022336" customFormat="1"/>
    <row r="1022337" customFormat="1"/>
    <row r="1022338" customFormat="1"/>
    <row r="1022339" customFormat="1"/>
    <row r="1022340" customFormat="1"/>
    <row r="1022341" customFormat="1"/>
    <row r="1022342" customFormat="1"/>
    <row r="1022343" customFormat="1"/>
    <row r="1022344" customFormat="1"/>
    <row r="1022345" customFormat="1"/>
    <row r="1022346" customFormat="1"/>
    <row r="1022347" customFormat="1"/>
    <row r="1022348" customFormat="1"/>
    <row r="1022349" customFormat="1"/>
    <row r="1022350" customFormat="1"/>
    <row r="1022351" customFormat="1"/>
    <row r="1022352" customFormat="1"/>
    <row r="1022353" customFormat="1"/>
    <row r="1022354" customFormat="1"/>
    <row r="1022355" customFormat="1"/>
    <row r="1022356" customFormat="1"/>
    <row r="1022357" customFormat="1"/>
    <row r="1022358" customFormat="1"/>
    <row r="1022359" customFormat="1"/>
    <row r="1022360" customFormat="1"/>
    <row r="1022361" customFormat="1"/>
    <row r="1022362" customFormat="1"/>
    <row r="1022363" customFormat="1"/>
    <row r="1022364" customFormat="1"/>
    <row r="1022365" customFormat="1"/>
    <row r="1022366" customFormat="1"/>
    <row r="1022367" customFormat="1"/>
    <row r="1022368" customFormat="1"/>
    <row r="1022369" customFormat="1"/>
    <row r="1022370" customFormat="1"/>
    <row r="1022371" customFormat="1"/>
    <row r="1022372" customFormat="1"/>
    <row r="1022373" customFormat="1"/>
    <row r="1022374" customFormat="1"/>
    <row r="1022375" customFormat="1"/>
    <row r="1022376" customFormat="1"/>
    <row r="1022377" customFormat="1"/>
    <row r="1022378" customFormat="1"/>
    <row r="1022379" customFormat="1"/>
    <row r="1022380" customFormat="1"/>
    <row r="1022381" customFormat="1"/>
    <row r="1022382" customFormat="1"/>
    <row r="1022383" customFormat="1"/>
    <row r="1022384" customFormat="1"/>
    <row r="1022385" customFormat="1"/>
    <row r="1022386" customFormat="1"/>
    <row r="1022387" customFormat="1"/>
    <row r="1022388" customFormat="1"/>
    <row r="1022389" customFormat="1"/>
    <row r="1022390" customFormat="1"/>
    <row r="1022391" customFormat="1"/>
    <row r="1022392" customFormat="1"/>
    <row r="1022393" customFormat="1"/>
    <row r="1022394" customFormat="1"/>
    <row r="1022395" customFormat="1"/>
    <row r="1022396" customFormat="1"/>
    <row r="1022397" customFormat="1"/>
    <row r="1022398" customFormat="1"/>
    <row r="1022399" customFormat="1"/>
    <row r="1022400" customFormat="1"/>
    <row r="1022401" customFormat="1"/>
    <row r="1022402" customFormat="1"/>
    <row r="1022403" customFormat="1"/>
    <row r="1022404" customFormat="1"/>
    <row r="1022405" customFormat="1"/>
    <row r="1022406" customFormat="1"/>
    <row r="1022407" customFormat="1"/>
    <row r="1022408" customFormat="1"/>
    <row r="1022409" customFormat="1"/>
    <row r="1022410" customFormat="1"/>
    <row r="1022411" customFormat="1"/>
    <row r="1022412" customFormat="1"/>
    <row r="1022413" customFormat="1"/>
    <row r="1022414" customFormat="1"/>
    <row r="1022415" customFormat="1"/>
    <row r="1022416" customFormat="1"/>
    <row r="1022417" customFormat="1"/>
    <row r="1022418" customFormat="1"/>
    <row r="1022419" customFormat="1"/>
    <row r="1022420" customFormat="1"/>
    <row r="1022421" customFormat="1"/>
    <row r="1022422" customFormat="1"/>
    <row r="1022423" customFormat="1"/>
    <row r="1022424" customFormat="1"/>
    <row r="1022425" customFormat="1"/>
    <row r="1022426" customFormat="1"/>
    <row r="1022427" customFormat="1"/>
    <row r="1022428" customFormat="1"/>
    <row r="1022429" customFormat="1"/>
    <row r="1022430" customFormat="1"/>
    <row r="1022431" customFormat="1"/>
    <row r="1022432" customFormat="1"/>
    <row r="1022433" customFormat="1"/>
    <row r="1022434" customFormat="1"/>
    <row r="1022435" customFormat="1"/>
    <row r="1022436" customFormat="1"/>
    <row r="1022437" customFormat="1"/>
    <row r="1022438" customFormat="1"/>
    <row r="1022439" customFormat="1"/>
    <row r="1022440" customFormat="1"/>
    <row r="1022441" customFormat="1"/>
    <row r="1022442" customFormat="1"/>
    <row r="1022443" customFormat="1"/>
    <row r="1022444" customFormat="1"/>
    <row r="1022445" customFormat="1"/>
    <row r="1022446" customFormat="1"/>
    <row r="1022447" customFormat="1"/>
    <row r="1022448" customFormat="1"/>
    <row r="1022449" customFormat="1"/>
    <row r="1022450" customFormat="1"/>
    <row r="1022451" customFormat="1"/>
    <row r="1022452" customFormat="1"/>
    <row r="1022453" customFormat="1"/>
    <row r="1022454" customFormat="1"/>
    <row r="1022455" customFormat="1"/>
    <row r="1022456" customFormat="1"/>
    <row r="1022457" customFormat="1"/>
    <row r="1022458" customFormat="1"/>
    <row r="1022459" customFormat="1"/>
    <row r="1022460" customFormat="1"/>
    <row r="1022461" customFormat="1"/>
    <row r="1022462" customFormat="1"/>
    <row r="1022463" customFormat="1"/>
    <row r="1022464" customFormat="1"/>
    <row r="1022465" customFormat="1"/>
    <row r="1022466" customFormat="1"/>
    <row r="1022467" customFormat="1"/>
    <row r="1022468" customFormat="1"/>
    <row r="1022469" customFormat="1"/>
    <row r="1022470" customFormat="1"/>
    <row r="1022471" customFormat="1"/>
    <row r="1022472" customFormat="1"/>
    <row r="1022473" customFormat="1"/>
    <row r="1022474" customFormat="1"/>
    <row r="1022475" customFormat="1"/>
    <row r="1022476" customFormat="1"/>
    <row r="1022477" customFormat="1"/>
    <row r="1022478" customFormat="1"/>
    <row r="1022479" customFormat="1"/>
    <row r="1022480" customFormat="1"/>
    <row r="1022481" customFormat="1"/>
    <row r="1022482" customFormat="1"/>
    <row r="1022483" customFormat="1"/>
    <row r="1022484" customFormat="1"/>
    <row r="1022485" customFormat="1"/>
    <row r="1022486" customFormat="1"/>
    <row r="1022487" customFormat="1"/>
    <row r="1022488" customFormat="1"/>
    <row r="1022489" customFormat="1"/>
    <row r="1022490" customFormat="1"/>
    <row r="1022491" customFormat="1"/>
    <row r="1022492" customFormat="1"/>
    <row r="1022493" customFormat="1"/>
    <row r="1022494" customFormat="1"/>
    <row r="1022495" customFormat="1"/>
    <row r="1022496" customFormat="1"/>
    <row r="1022497" customFormat="1"/>
    <row r="1022498" customFormat="1"/>
    <row r="1022499" customFormat="1"/>
    <row r="1022500" customFormat="1"/>
    <row r="1022501" customFormat="1"/>
    <row r="1022502" customFormat="1"/>
    <row r="1022503" customFormat="1"/>
    <row r="1022504" customFormat="1"/>
    <row r="1022505" customFormat="1"/>
    <row r="1022506" customFormat="1"/>
    <row r="1022507" customFormat="1"/>
    <row r="1022508" customFormat="1"/>
    <row r="1022509" customFormat="1"/>
    <row r="1022510" customFormat="1"/>
    <row r="1022511" customFormat="1"/>
    <row r="1022512" customFormat="1"/>
    <row r="1022513" customFormat="1"/>
    <row r="1022514" customFormat="1"/>
    <row r="1022515" customFormat="1"/>
    <row r="1022516" customFormat="1"/>
    <row r="1022517" customFormat="1"/>
    <row r="1022518" customFormat="1"/>
    <row r="1022519" customFormat="1"/>
    <row r="1022520" customFormat="1"/>
    <row r="1022521" customFormat="1"/>
    <row r="1022522" customFormat="1"/>
    <row r="1022523" customFormat="1"/>
    <row r="1022524" customFormat="1"/>
    <row r="1022525" customFormat="1"/>
    <row r="1022526" customFormat="1"/>
    <row r="1022527" customFormat="1"/>
    <row r="1022528" customFormat="1"/>
    <row r="1022529" customFormat="1"/>
    <row r="1022530" customFormat="1"/>
    <row r="1022531" customFormat="1"/>
    <row r="1022532" customFormat="1"/>
    <row r="1022533" customFormat="1"/>
    <row r="1022534" customFormat="1"/>
    <row r="1022535" customFormat="1"/>
    <row r="1022536" customFormat="1"/>
    <row r="1022537" customFormat="1"/>
    <row r="1022538" customFormat="1"/>
    <row r="1022539" customFormat="1"/>
    <row r="1022540" customFormat="1"/>
    <row r="1022541" customFormat="1"/>
    <row r="1022542" customFormat="1"/>
    <row r="1022543" customFormat="1"/>
    <row r="1022544" customFormat="1"/>
    <row r="1022545" customFormat="1"/>
    <row r="1022546" customFormat="1"/>
    <row r="1022547" customFormat="1"/>
    <row r="1022548" customFormat="1"/>
    <row r="1022549" customFormat="1"/>
    <row r="1022550" customFormat="1"/>
    <row r="1022551" customFormat="1"/>
    <row r="1022552" customFormat="1"/>
    <row r="1022553" customFormat="1"/>
    <row r="1022554" customFormat="1"/>
    <row r="1022555" customFormat="1"/>
    <row r="1022556" customFormat="1"/>
    <row r="1022557" customFormat="1"/>
    <row r="1022558" customFormat="1"/>
    <row r="1022559" customFormat="1"/>
    <row r="1022560" customFormat="1"/>
    <row r="1022561" customFormat="1"/>
    <row r="1022562" customFormat="1"/>
    <row r="1022563" customFormat="1"/>
    <row r="1022564" customFormat="1"/>
    <row r="1022565" customFormat="1"/>
    <row r="1022566" customFormat="1"/>
    <row r="1022567" customFormat="1"/>
    <row r="1022568" customFormat="1"/>
    <row r="1022569" customFormat="1"/>
    <row r="1022570" customFormat="1"/>
    <row r="1022571" customFormat="1"/>
    <row r="1022572" customFormat="1"/>
    <row r="1022573" customFormat="1"/>
    <row r="1022574" customFormat="1"/>
    <row r="1022575" customFormat="1"/>
    <row r="1022576" customFormat="1"/>
    <row r="1022577" customFormat="1"/>
    <row r="1022578" customFormat="1"/>
    <row r="1022579" customFormat="1"/>
    <row r="1022580" customFormat="1"/>
    <row r="1022581" customFormat="1"/>
    <row r="1022582" customFormat="1"/>
    <row r="1022583" customFormat="1"/>
    <row r="1022584" customFormat="1"/>
    <row r="1022585" customFormat="1"/>
    <row r="1022586" customFormat="1"/>
    <row r="1022587" customFormat="1"/>
    <row r="1022588" customFormat="1"/>
    <row r="1022589" customFormat="1"/>
    <row r="1022590" customFormat="1"/>
    <row r="1022591" customFormat="1"/>
    <row r="1022592" customFormat="1"/>
    <row r="1022593" customFormat="1"/>
    <row r="1022594" customFormat="1"/>
    <row r="1022595" customFormat="1"/>
    <row r="1022596" customFormat="1"/>
    <row r="1022597" customFormat="1"/>
    <row r="1022598" customFormat="1"/>
    <row r="1022599" customFormat="1"/>
    <row r="1022600" customFormat="1"/>
    <row r="1022601" customFormat="1"/>
    <row r="1022602" customFormat="1"/>
    <row r="1022603" customFormat="1"/>
    <row r="1022604" customFormat="1"/>
    <row r="1022605" customFormat="1"/>
    <row r="1022606" customFormat="1"/>
    <row r="1022607" customFormat="1"/>
    <row r="1022608" customFormat="1"/>
    <row r="1022609" customFormat="1"/>
    <row r="1022610" customFormat="1"/>
    <row r="1022611" customFormat="1"/>
    <row r="1022612" customFormat="1"/>
    <row r="1022613" customFormat="1"/>
    <row r="1022614" customFormat="1"/>
    <row r="1022615" customFormat="1"/>
    <row r="1022616" customFormat="1"/>
    <row r="1022617" customFormat="1"/>
    <row r="1022618" customFormat="1"/>
    <row r="1022619" customFormat="1"/>
    <row r="1022620" customFormat="1"/>
    <row r="1022621" customFormat="1"/>
    <row r="1022622" customFormat="1"/>
    <row r="1022623" customFormat="1"/>
    <row r="1022624" customFormat="1"/>
    <row r="1022625" customFormat="1"/>
    <row r="1022626" customFormat="1"/>
    <row r="1022627" customFormat="1"/>
    <row r="1022628" customFormat="1"/>
    <row r="1022629" customFormat="1"/>
    <row r="1022630" customFormat="1"/>
    <row r="1022631" customFormat="1"/>
    <row r="1022632" customFormat="1"/>
    <row r="1022633" customFormat="1"/>
    <row r="1022634" customFormat="1"/>
    <row r="1022635" customFormat="1"/>
    <row r="1022636" customFormat="1"/>
    <row r="1022637" customFormat="1"/>
    <row r="1022638" customFormat="1"/>
    <row r="1022639" customFormat="1"/>
    <row r="1022640" customFormat="1"/>
    <row r="1022641" customFormat="1"/>
    <row r="1022642" customFormat="1"/>
    <row r="1022643" customFormat="1"/>
    <row r="1022644" customFormat="1"/>
    <row r="1022645" customFormat="1"/>
    <row r="1022646" customFormat="1"/>
    <row r="1022647" customFormat="1"/>
    <row r="1022648" customFormat="1"/>
    <row r="1022649" customFormat="1"/>
    <row r="1022650" customFormat="1"/>
    <row r="1022651" customFormat="1"/>
    <row r="1022652" customFormat="1"/>
    <row r="1022653" customFormat="1"/>
    <row r="1022654" customFormat="1"/>
    <row r="1022655" customFormat="1"/>
    <row r="1022656" customFormat="1"/>
    <row r="1022657" customFormat="1"/>
    <row r="1022658" customFormat="1"/>
    <row r="1022659" customFormat="1"/>
    <row r="1022660" customFormat="1"/>
    <row r="1022661" customFormat="1"/>
    <row r="1022662" customFormat="1"/>
    <row r="1022663" customFormat="1"/>
    <row r="1022664" customFormat="1"/>
    <row r="1022665" customFormat="1"/>
    <row r="1022666" customFormat="1"/>
    <row r="1022667" customFormat="1"/>
    <row r="1022668" customFormat="1"/>
    <row r="1022669" customFormat="1"/>
    <row r="1022670" customFormat="1"/>
    <row r="1022671" customFormat="1"/>
    <row r="1022672" customFormat="1"/>
    <row r="1022673" customFormat="1"/>
    <row r="1022674" customFormat="1"/>
    <row r="1022675" customFormat="1"/>
    <row r="1022676" customFormat="1"/>
    <row r="1022677" customFormat="1"/>
    <row r="1022678" customFormat="1"/>
    <row r="1022679" customFormat="1"/>
    <row r="1022680" customFormat="1"/>
    <row r="1022681" customFormat="1"/>
    <row r="1022682" customFormat="1"/>
    <row r="1022683" customFormat="1"/>
    <row r="1022684" customFormat="1"/>
    <row r="1022685" customFormat="1"/>
    <row r="1022686" customFormat="1"/>
    <row r="1022687" customFormat="1"/>
    <row r="1022688" customFormat="1"/>
    <row r="1022689" customFormat="1"/>
    <row r="1022690" customFormat="1"/>
    <row r="1022691" customFormat="1"/>
    <row r="1022692" customFormat="1"/>
    <row r="1022693" customFormat="1"/>
    <row r="1022694" customFormat="1"/>
    <row r="1022695" customFormat="1"/>
    <row r="1022696" customFormat="1"/>
    <row r="1022697" customFormat="1"/>
    <row r="1022698" customFormat="1"/>
    <row r="1022699" customFormat="1"/>
    <row r="1022700" customFormat="1"/>
    <row r="1022701" customFormat="1"/>
    <row r="1022702" customFormat="1"/>
    <row r="1022703" customFormat="1"/>
    <row r="1022704" customFormat="1"/>
    <row r="1022705" customFormat="1"/>
    <row r="1022706" customFormat="1"/>
    <row r="1022707" customFormat="1"/>
    <row r="1022708" customFormat="1"/>
    <row r="1022709" customFormat="1"/>
    <row r="1022710" customFormat="1"/>
    <row r="1022711" customFormat="1"/>
    <row r="1022712" customFormat="1"/>
    <row r="1022713" customFormat="1"/>
    <row r="1022714" customFormat="1"/>
    <row r="1022715" customFormat="1"/>
    <row r="1022716" customFormat="1"/>
    <row r="1022717" customFormat="1"/>
    <row r="1022718" customFormat="1"/>
    <row r="1022719" customFormat="1"/>
    <row r="1022720" customFormat="1"/>
    <row r="1022721" customFormat="1"/>
    <row r="1022722" customFormat="1"/>
    <row r="1022723" customFormat="1"/>
    <row r="1022724" customFormat="1"/>
    <row r="1022725" customFormat="1"/>
    <row r="1022726" customFormat="1"/>
    <row r="1022727" customFormat="1"/>
    <row r="1022728" customFormat="1"/>
    <row r="1022729" customFormat="1"/>
    <row r="1022730" customFormat="1"/>
    <row r="1022731" customFormat="1"/>
    <row r="1022732" customFormat="1"/>
    <row r="1022733" customFormat="1"/>
    <row r="1022734" customFormat="1"/>
    <row r="1022735" customFormat="1"/>
    <row r="1022736" customFormat="1"/>
    <row r="1022737" customFormat="1"/>
    <row r="1022738" customFormat="1"/>
    <row r="1022739" customFormat="1"/>
    <row r="1022740" customFormat="1"/>
    <row r="1022741" customFormat="1"/>
    <row r="1022742" customFormat="1"/>
    <row r="1022743" customFormat="1"/>
    <row r="1022744" customFormat="1"/>
    <row r="1022745" customFormat="1"/>
    <row r="1022746" customFormat="1"/>
    <row r="1022747" customFormat="1"/>
    <row r="1022748" customFormat="1"/>
    <row r="1022749" customFormat="1"/>
    <row r="1022750" customFormat="1"/>
    <row r="1022751" customFormat="1"/>
    <row r="1022752" customFormat="1"/>
    <row r="1022753" customFormat="1"/>
    <row r="1022754" customFormat="1"/>
    <row r="1022755" customFormat="1"/>
    <row r="1022756" customFormat="1"/>
    <row r="1022757" customFormat="1"/>
    <row r="1022758" customFormat="1"/>
    <row r="1022759" customFormat="1"/>
    <row r="1022760" customFormat="1"/>
    <row r="1022761" customFormat="1"/>
    <row r="1022762" customFormat="1"/>
    <row r="1022763" customFormat="1"/>
    <row r="1022764" customFormat="1"/>
    <row r="1022765" customFormat="1"/>
    <row r="1022766" customFormat="1"/>
    <row r="1022767" customFormat="1"/>
    <row r="1022768" customFormat="1"/>
    <row r="1022769" customFormat="1"/>
    <row r="1022770" customFormat="1"/>
    <row r="1022771" customFormat="1"/>
    <row r="1022772" customFormat="1"/>
    <row r="1022773" customFormat="1"/>
    <row r="1022774" customFormat="1"/>
    <row r="1022775" customFormat="1"/>
    <row r="1022776" customFormat="1"/>
    <row r="1022777" customFormat="1"/>
    <row r="1022778" customFormat="1"/>
    <row r="1022779" customFormat="1"/>
    <row r="1022780" customFormat="1"/>
    <row r="1022781" customFormat="1"/>
    <row r="1022782" customFormat="1"/>
    <row r="1022783" customFormat="1"/>
    <row r="1022784" customFormat="1"/>
    <row r="1022785" customFormat="1"/>
    <row r="1022786" customFormat="1"/>
    <row r="1022787" customFormat="1"/>
    <row r="1022788" customFormat="1"/>
    <row r="1022789" customFormat="1"/>
    <row r="1022790" customFormat="1"/>
    <row r="1022791" customFormat="1"/>
    <row r="1022792" customFormat="1"/>
    <row r="1022793" customFormat="1"/>
    <row r="1022794" customFormat="1"/>
    <row r="1022795" customFormat="1"/>
    <row r="1022796" customFormat="1"/>
    <row r="1022797" customFormat="1"/>
    <row r="1022798" customFormat="1"/>
    <row r="1022799" customFormat="1"/>
    <row r="1022800" customFormat="1"/>
    <row r="1022801" customFormat="1"/>
    <row r="1022802" customFormat="1"/>
    <row r="1022803" customFormat="1"/>
    <row r="1022804" customFormat="1"/>
    <row r="1022805" customFormat="1"/>
    <row r="1022806" customFormat="1"/>
    <row r="1022807" customFormat="1"/>
    <row r="1022808" customFormat="1"/>
    <row r="1022809" customFormat="1"/>
    <row r="1022810" customFormat="1"/>
    <row r="1022811" customFormat="1"/>
    <row r="1022812" customFormat="1"/>
    <row r="1022813" customFormat="1"/>
    <row r="1022814" customFormat="1"/>
    <row r="1022815" customFormat="1"/>
    <row r="1022816" customFormat="1"/>
    <row r="1022817" customFormat="1"/>
    <row r="1022818" customFormat="1"/>
    <row r="1022819" customFormat="1"/>
    <row r="1022820" customFormat="1"/>
    <row r="1022821" customFormat="1"/>
    <row r="1022822" customFormat="1"/>
    <row r="1022823" customFormat="1"/>
    <row r="1022824" customFormat="1"/>
    <row r="1022825" customFormat="1"/>
    <row r="1022826" customFormat="1"/>
    <row r="1022827" customFormat="1"/>
    <row r="1022828" customFormat="1"/>
    <row r="1022829" customFormat="1"/>
    <row r="1022830" customFormat="1"/>
    <row r="1022831" customFormat="1"/>
    <row r="1022832" customFormat="1"/>
    <row r="1022833" customFormat="1"/>
    <row r="1022834" customFormat="1"/>
    <row r="1022835" customFormat="1"/>
    <row r="1022836" customFormat="1"/>
    <row r="1022837" customFormat="1"/>
    <row r="1022838" customFormat="1"/>
    <row r="1022839" customFormat="1"/>
    <row r="1022840" customFormat="1"/>
    <row r="1022841" customFormat="1"/>
    <row r="1022842" customFormat="1"/>
    <row r="1022843" customFormat="1"/>
    <row r="1022844" customFormat="1"/>
    <row r="1022845" customFormat="1"/>
    <row r="1022846" customFormat="1"/>
    <row r="1022847" customFormat="1"/>
    <row r="1022848" customFormat="1"/>
    <row r="1022849" customFormat="1"/>
    <row r="1022850" customFormat="1"/>
    <row r="1022851" customFormat="1"/>
    <row r="1022852" customFormat="1"/>
    <row r="1022853" customFormat="1"/>
    <row r="1022854" customFormat="1"/>
    <row r="1022855" customFormat="1"/>
    <row r="1022856" customFormat="1"/>
    <row r="1022857" customFormat="1"/>
    <row r="1022858" customFormat="1"/>
    <row r="1022859" customFormat="1"/>
    <row r="1022860" customFormat="1"/>
    <row r="1022861" customFormat="1"/>
    <row r="1022862" customFormat="1"/>
    <row r="1022863" customFormat="1"/>
    <row r="1022864" customFormat="1"/>
    <row r="1022865" customFormat="1"/>
    <row r="1022866" customFormat="1"/>
    <row r="1022867" customFormat="1"/>
    <row r="1022868" customFormat="1"/>
    <row r="1022869" customFormat="1"/>
    <row r="1022870" customFormat="1"/>
    <row r="1022871" customFormat="1"/>
    <row r="1022872" customFormat="1"/>
    <row r="1022873" customFormat="1"/>
    <row r="1022874" customFormat="1"/>
    <row r="1022875" customFormat="1"/>
    <row r="1022876" customFormat="1"/>
    <row r="1022877" customFormat="1"/>
    <row r="1022878" customFormat="1"/>
    <row r="1022879" customFormat="1"/>
    <row r="1022880" customFormat="1"/>
    <row r="1022881" customFormat="1"/>
    <row r="1022882" customFormat="1"/>
    <row r="1022883" customFormat="1"/>
    <row r="1022884" customFormat="1"/>
    <row r="1022885" customFormat="1"/>
    <row r="1022886" customFormat="1"/>
    <row r="1022887" customFormat="1"/>
    <row r="1022888" customFormat="1"/>
    <row r="1022889" customFormat="1"/>
    <row r="1022890" customFormat="1"/>
    <row r="1022891" customFormat="1"/>
    <row r="1022892" customFormat="1"/>
    <row r="1022893" customFormat="1"/>
    <row r="1022894" customFormat="1"/>
    <row r="1022895" customFormat="1"/>
    <row r="1022896" customFormat="1"/>
    <row r="1022897" customFormat="1"/>
    <row r="1022898" customFormat="1"/>
    <row r="1022899" customFormat="1"/>
    <row r="1022900" customFormat="1"/>
    <row r="1022901" customFormat="1"/>
    <row r="1022902" customFormat="1"/>
    <row r="1022903" customFormat="1"/>
    <row r="1022904" customFormat="1"/>
    <row r="1022905" customFormat="1"/>
    <row r="1022906" customFormat="1"/>
    <row r="1022907" customFormat="1"/>
    <row r="1022908" customFormat="1"/>
    <row r="1022909" customFormat="1"/>
    <row r="1022910" customFormat="1"/>
    <row r="1022911" customFormat="1"/>
    <row r="1022912" customFormat="1"/>
    <row r="1022913" customFormat="1"/>
    <row r="1022914" customFormat="1"/>
    <row r="1022915" customFormat="1"/>
    <row r="1022916" customFormat="1"/>
    <row r="1022917" customFormat="1"/>
    <row r="1022918" customFormat="1"/>
    <row r="1022919" customFormat="1"/>
    <row r="1022920" customFormat="1"/>
    <row r="1022921" customFormat="1"/>
    <row r="1022922" customFormat="1"/>
    <row r="1022923" customFormat="1"/>
    <row r="1022924" customFormat="1"/>
    <row r="1022925" customFormat="1"/>
    <row r="1022926" customFormat="1"/>
    <row r="1022927" customFormat="1"/>
    <row r="1022928" customFormat="1"/>
    <row r="1022929" customFormat="1"/>
    <row r="1022930" customFormat="1"/>
    <row r="1022931" customFormat="1"/>
    <row r="1022932" customFormat="1"/>
    <row r="1022933" customFormat="1"/>
    <row r="1022934" customFormat="1"/>
    <row r="1022935" customFormat="1"/>
    <row r="1022936" customFormat="1"/>
    <row r="1022937" customFormat="1"/>
    <row r="1022938" customFormat="1"/>
    <row r="1022939" customFormat="1"/>
    <row r="1022940" customFormat="1"/>
    <row r="1022941" customFormat="1"/>
    <row r="1022942" customFormat="1"/>
    <row r="1022943" customFormat="1"/>
    <row r="1022944" customFormat="1"/>
    <row r="1022945" customFormat="1"/>
    <row r="1022946" customFormat="1"/>
    <row r="1022947" customFormat="1"/>
    <row r="1022948" customFormat="1"/>
    <row r="1022949" customFormat="1"/>
    <row r="1022950" customFormat="1"/>
    <row r="1022951" customFormat="1"/>
    <row r="1022952" customFormat="1"/>
    <row r="1022953" customFormat="1"/>
    <row r="1022954" customFormat="1"/>
    <row r="1022955" customFormat="1"/>
    <row r="1022956" customFormat="1"/>
    <row r="1022957" customFormat="1"/>
    <row r="1022958" customFormat="1"/>
    <row r="1022959" customFormat="1"/>
    <row r="1022960" customFormat="1"/>
    <row r="1022961" customFormat="1"/>
    <row r="1022962" customFormat="1"/>
    <row r="1022963" customFormat="1"/>
    <row r="1022964" customFormat="1"/>
    <row r="1022965" customFormat="1"/>
    <row r="1022966" customFormat="1"/>
    <row r="1022967" customFormat="1"/>
    <row r="1022968" customFormat="1"/>
    <row r="1022969" customFormat="1"/>
    <row r="1022970" customFormat="1"/>
    <row r="1022971" customFormat="1"/>
    <row r="1022972" customFormat="1"/>
    <row r="1022973" customFormat="1"/>
    <row r="1022974" customFormat="1"/>
    <row r="1022975" customFormat="1"/>
    <row r="1022976" customFormat="1"/>
    <row r="1022977" customFormat="1"/>
    <row r="1022978" customFormat="1"/>
    <row r="1022979" customFormat="1"/>
    <row r="1022980" customFormat="1"/>
    <row r="1022981" customFormat="1"/>
    <row r="1022982" customFormat="1"/>
    <row r="1022983" customFormat="1"/>
    <row r="1022984" customFormat="1"/>
    <row r="1022985" customFormat="1"/>
    <row r="1022986" customFormat="1"/>
    <row r="1022987" customFormat="1"/>
    <row r="1022988" customFormat="1"/>
    <row r="1022989" customFormat="1"/>
    <row r="1022990" customFormat="1"/>
    <row r="1022991" customFormat="1"/>
    <row r="1022992" customFormat="1"/>
    <row r="1022993" customFormat="1"/>
    <row r="1022994" customFormat="1"/>
    <row r="1022995" customFormat="1"/>
    <row r="1022996" customFormat="1"/>
    <row r="1022997" customFormat="1"/>
    <row r="1022998" customFormat="1"/>
    <row r="1022999" customFormat="1"/>
    <row r="1023000" customFormat="1"/>
    <row r="1023001" customFormat="1"/>
    <row r="1023002" customFormat="1"/>
    <row r="1023003" customFormat="1"/>
    <row r="1023004" customFormat="1"/>
    <row r="1023005" customFormat="1"/>
    <row r="1023006" customFormat="1"/>
    <row r="1023007" customFormat="1"/>
    <row r="1023008" customFormat="1"/>
    <row r="1023009" customFormat="1"/>
    <row r="1023010" customFormat="1"/>
    <row r="1023011" customFormat="1"/>
    <row r="1023012" customFormat="1"/>
    <row r="1023013" customFormat="1"/>
    <row r="1023014" customFormat="1"/>
    <row r="1023015" customFormat="1"/>
    <row r="1023016" customFormat="1"/>
    <row r="1023017" customFormat="1"/>
    <row r="1023018" customFormat="1"/>
    <row r="1023019" customFormat="1"/>
    <row r="1023020" customFormat="1"/>
    <row r="1023021" customFormat="1"/>
    <row r="1023022" customFormat="1"/>
    <row r="1023023" customFormat="1"/>
    <row r="1023024" customFormat="1"/>
    <row r="1023025" customFormat="1"/>
    <row r="1023026" customFormat="1"/>
    <row r="1023027" customFormat="1"/>
    <row r="1023028" customFormat="1"/>
    <row r="1023029" customFormat="1"/>
    <row r="1023030" customFormat="1"/>
    <row r="1023031" customFormat="1"/>
    <row r="1023032" customFormat="1"/>
    <row r="1023033" customFormat="1"/>
    <row r="1023034" customFormat="1"/>
    <row r="1023035" customFormat="1"/>
    <row r="1023036" customFormat="1"/>
    <row r="1023037" customFormat="1"/>
    <row r="1023038" customFormat="1"/>
    <row r="1023039" customFormat="1"/>
    <row r="1023040" customFormat="1"/>
    <row r="1023041" customFormat="1"/>
    <row r="1023042" customFormat="1"/>
    <row r="1023043" customFormat="1"/>
    <row r="1023044" customFormat="1"/>
    <row r="1023045" customFormat="1"/>
    <row r="1023046" customFormat="1"/>
    <row r="1023047" customFormat="1"/>
    <row r="1023048" customFormat="1"/>
    <row r="1023049" customFormat="1"/>
    <row r="1023050" customFormat="1"/>
    <row r="1023051" customFormat="1"/>
    <row r="1023052" customFormat="1"/>
    <row r="1023053" customFormat="1"/>
    <row r="1023054" customFormat="1"/>
    <row r="1023055" customFormat="1"/>
    <row r="1023056" customFormat="1"/>
    <row r="1023057" customFormat="1"/>
    <row r="1023058" customFormat="1"/>
    <row r="1023059" customFormat="1"/>
    <row r="1023060" customFormat="1"/>
    <row r="1023061" customFormat="1"/>
    <row r="1023062" customFormat="1"/>
    <row r="1023063" customFormat="1"/>
    <row r="1023064" customFormat="1"/>
    <row r="1023065" customFormat="1"/>
    <row r="1023066" customFormat="1"/>
    <row r="1023067" customFormat="1"/>
    <row r="1023068" customFormat="1"/>
    <row r="1023069" customFormat="1"/>
    <row r="1023070" customFormat="1"/>
    <row r="1023071" customFormat="1"/>
    <row r="1023072" customFormat="1"/>
    <row r="1023073" customFormat="1"/>
    <row r="1023074" customFormat="1"/>
    <row r="1023075" customFormat="1"/>
    <row r="1023076" customFormat="1"/>
    <row r="1023077" customFormat="1"/>
    <row r="1023078" customFormat="1"/>
    <row r="1023079" customFormat="1"/>
    <row r="1023080" customFormat="1"/>
    <row r="1023081" customFormat="1"/>
    <row r="1023082" customFormat="1"/>
    <row r="1023083" customFormat="1"/>
    <row r="1023084" customFormat="1"/>
    <row r="1023085" customFormat="1"/>
    <row r="1023086" customFormat="1"/>
    <row r="1023087" customFormat="1"/>
    <row r="1023088" customFormat="1"/>
    <row r="1023089" customFormat="1"/>
    <row r="1023090" customFormat="1"/>
    <row r="1023091" customFormat="1"/>
    <row r="1023092" customFormat="1"/>
    <row r="1023093" customFormat="1"/>
    <row r="1023094" customFormat="1"/>
    <row r="1023095" customFormat="1"/>
    <row r="1023096" customFormat="1"/>
    <row r="1023097" customFormat="1"/>
    <row r="1023098" customFormat="1"/>
    <row r="1023099" customFormat="1"/>
    <row r="1023100" customFormat="1"/>
    <row r="1023101" customFormat="1"/>
    <row r="1023102" customFormat="1"/>
    <row r="1023103" customFormat="1"/>
    <row r="1023104" customFormat="1"/>
    <row r="1023105" customFormat="1"/>
    <row r="1023106" customFormat="1"/>
    <row r="1023107" customFormat="1"/>
    <row r="1023108" customFormat="1"/>
    <row r="1023109" customFormat="1"/>
    <row r="1023110" customFormat="1"/>
    <row r="1023111" customFormat="1"/>
    <row r="1023112" customFormat="1"/>
    <row r="1023113" customFormat="1"/>
    <row r="1023114" customFormat="1"/>
    <row r="1023115" customFormat="1"/>
    <row r="1023116" customFormat="1"/>
    <row r="1023117" customFormat="1"/>
    <row r="1023118" customFormat="1"/>
    <row r="1023119" customFormat="1"/>
    <row r="1023120" customFormat="1"/>
    <row r="1023121" customFormat="1"/>
    <row r="1023122" customFormat="1"/>
    <row r="1023123" customFormat="1"/>
    <row r="1023124" customFormat="1"/>
    <row r="1023125" customFormat="1"/>
    <row r="1023126" customFormat="1"/>
    <row r="1023127" customFormat="1"/>
    <row r="1023128" customFormat="1"/>
    <row r="1023129" customFormat="1"/>
    <row r="1023130" customFormat="1"/>
    <row r="1023131" customFormat="1"/>
    <row r="1023132" customFormat="1"/>
    <row r="1023133" customFormat="1"/>
    <row r="1023134" customFormat="1"/>
    <row r="1023135" customFormat="1"/>
    <row r="1023136" customFormat="1"/>
    <row r="1023137" customFormat="1"/>
    <row r="1023138" customFormat="1"/>
    <row r="1023139" customFormat="1"/>
    <row r="1023140" customFormat="1"/>
    <row r="1023141" customFormat="1"/>
    <row r="1023142" customFormat="1"/>
    <row r="1023143" customFormat="1"/>
    <row r="1023144" customFormat="1"/>
    <row r="1023145" customFormat="1"/>
    <row r="1023146" customFormat="1"/>
    <row r="1023147" customFormat="1"/>
    <row r="1023148" customFormat="1"/>
    <row r="1023149" customFormat="1"/>
    <row r="1023150" customFormat="1"/>
    <row r="1023151" customFormat="1"/>
    <row r="1023152" customFormat="1"/>
    <row r="1023153" customFormat="1"/>
    <row r="1023154" customFormat="1"/>
    <row r="1023155" customFormat="1"/>
    <row r="1023156" customFormat="1"/>
    <row r="1023157" customFormat="1"/>
    <row r="1023158" customFormat="1"/>
    <row r="1023159" customFormat="1"/>
    <row r="1023160" customFormat="1"/>
    <row r="1023161" customFormat="1"/>
    <row r="1023162" customFormat="1"/>
    <row r="1023163" customFormat="1"/>
    <row r="1023164" customFormat="1"/>
    <row r="1023165" customFormat="1"/>
    <row r="1023166" customFormat="1"/>
    <row r="1023167" customFormat="1"/>
    <row r="1023168" customFormat="1"/>
    <row r="1023169" customFormat="1"/>
    <row r="1023170" customFormat="1"/>
    <row r="1023171" customFormat="1"/>
    <row r="1023172" customFormat="1"/>
    <row r="1023173" customFormat="1"/>
    <row r="1023174" customFormat="1"/>
    <row r="1023175" customFormat="1"/>
    <row r="1023176" customFormat="1"/>
    <row r="1023177" customFormat="1"/>
    <row r="1023178" customFormat="1"/>
    <row r="1023179" customFormat="1"/>
    <row r="1023180" customFormat="1"/>
    <row r="1023181" customFormat="1"/>
    <row r="1023182" customFormat="1"/>
    <row r="1023183" customFormat="1"/>
    <row r="1023184" customFormat="1"/>
    <row r="1023185" customFormat="1"/>
    <row r="1023186" customFormat="1"/>
    <row r="1023187" customFormat="1"/>
    <row r="1023188" customFormat="1"/>
    <row r="1023189" customFormat="1"/>
    <row r="1023190" customFormat="1"/>
    <row r="1023191" customFormat="1"/>
    <row r="1023192" customFormat="1"/>
    <row r="1023193" customFormat="1"/>
    <row r="1023194" customFormat="1"/>
    <row r="1023195" customFormat="1"/>
    <row r="1023196" customFormat="1"/>
    <row r="1023197" customFormat="1"/>
    <row r="1023198" customFormat="1"/>
    <row r="1023199" customFormat="1"/>
    <row r="1023200" customFormat="1"/>
    <row r="1023201" customFormat="1"/>
    <row r="1023202" customFormat="1"/>
    <row r="1023203" customFormat="1"/>
    <row r="1023204" customFormat="1"/>
    <row r="1023205" customFormat="1"/>
    <row r="1023206" customFormat="1"/>
    <row r="1023207" customFormat="1"/>
    <row r="1023208" customFormat="1"/>
    <row r="1023209" customFormat="1"/>
    <row r="1023210" customFormat="1"/>
    <row r="1023211" customFormat="1"/>
    <row r="1023212" customFormat="1"/>
    <row r="1023213" customFormat="1"/>
    <row r="1023214" customFormat="1"/>
    <row r="1023215" customFormat="1"/>
    <row r="1023216" customFormat="1"/>
    <row r="1023217" customFormat="1"/>
    <row r="1023218" customFormat="1"/>
    <row r="1023219" customFormat="1"/>
    <row r="1023220" customFormat="1"/>
    <row r="1023221" customFormat="1"/>
    <row r="1023222" customFormat="1"/>
    <row r="1023223" customFormat="1"/>
    <row r="1023224" customFormat="1"/>
    <row r="1023225" customFormat="1"/>
    <row r="1023226" customFormat="1"/>
    <row r="1023227" customFormat="1"/>
    <row r="1023228" customFormat="1"/>
    <row r="1023229" customFormat="1"/>
    <row r="1023230" customFormat="1"/>
    <row r="1023231" customFormat="1"/>
    <row r="1023232" customFormat="1"/>
    <row r="1023233" customFormat="1"/>
    <row r="1023234" customFormat="1"/>
    <row r="1023235" customFormat="1"/>
    <row r="1023236" customFormat="1"/>
    <row r="1023237" customFormat="1"/>
    <row r="1023238" customFormat="1"/>
    <row r="1023239" customFormat="1"/>
    <row r="1023240" customFormat="1"/>
    <row r="1023241" customFormat="1"/>
    <row r="1023242" customFormat="1"/>
    <row r="1023243" customFormat="1"/>
    <row r="1023244" customFormat="1"/>
    <row r="1023245" customFormat="1"/>
    <row r="1023246" customFormat="1"/>
    <row r="1023247" customFormat="1"/>
    <row r="1023248" customFormat="1"/>
    <row r="1023249" customFormat="1"/>
    <row r="1023250" customFormat="1"/>
    <row r="1023251" customFormat="1"/>
    <row r="1023252" customFormat="1"/>
    <row r="1023253" customFormat="1"/>
    <row r="1023254" customFormat="1"/>
    <row r="1023255" customFormat="1"/>
    <row r="1023256" customFormat="1"/>
    <row r="1023257" customFormat="1"/>
    <row r="1023258" customFormat="1"/>
    <row r="1023259" customFormat="1"/>
    <row r="1023260" customFormat="1"/>
    <row r="1023261" customFormat="1"/>
    <row r="1023262" customFormat="1"/>
    <row r="1023263" customFormat="1"/>
    <row r="1023264" customFormat="1"/>
    <row r="1023265" customFormat="1"/>
    <row r="1023266" customFormat="1"/>
    <row r="1023267" customFormat="1"/>
    <row r="1023268" customFormat="1"/>
    <row r="1023269" customFormat="1"/>
    <row r="1023270" customFormat="1"/>
    <row r="1023271" customFormat="1"/>
    <row r="1023272" customFormat="1"/>
    <row r="1023273" customFormat="1"/>
    <row r="1023274" customFormat="1"/>
    <row r="1023275" customFormat="1"/>
    <row r="1023276" customFormat="1"/>
    <row r="1023277" customFormat="1"/>
    <row r="1023278" customFormat="1"/>
    <row r="1023279" customFormat="1"/>
    <row r="1023280" customFormat="1"/>
    <row r="1023281" customFormat="1"/>
    <row r="1023282" customFormat="1"/>
    <row r="1023283" customFormat="1"/>
    <row r="1023284" customFormat="1"/>
    <row r="1023285" customFormat="1"/>
    <row r="1023286" customFormat="1"/>
    <row r="1023287" customFormat="1"/>
    <row r="1023288" customFormat="1"/>
    <row r="1023289" customFormat="1"/>
    <row r="1023290" customFormat="1"/>
    <row r="1023291" customFormat="1"/>
    <row r="1023292" customFormat="1"/>
    <row r="1023293" customFormat="1"/>
    <row r="1023294" customFormat="1"/>
    <row r="1023295" customFormat="1"/>
    <row r="1023296" customFormat="1"/>
    <row r="1023297" customFormat="1"/>
    <row r="1023298" customFormat="1"/>
    <row r="1023299" customFormat="1"/>
    <row r="1023300" customFormat="1"/>
    <row r="1023301" customFormat="1"/>
    <row r="1023302" customFormat="1"/>
    <row r="1023303" customFormat="1"/>
    <row r="1023304" customFormat="1"/>
    <row r="1023305" customFormat="1"/>
    <row r="1023306" customFormat="1"/>
    <row r="1023307" customFormat="1"/>
    <row r="1023308" customFormat="1"/>
    <row r="1023309" customFormat="1"/>
    <row r="1023310" customFormat="1"/>
    <row r="1023311" customFormat="1"/>
    <row r="1023312" customFormat="1"/>
    <row r="1023313" customFormat="1"/>
    <row r="1023314" customFormat="1"/>
    <row r="1023315" customFormat="1"/>
    <row r="1023316" customFormat="1"/>
    <row r="1023317" customFormat="1"/>
    <row r="1023318" customFormat="1"/>
    <row r="1023319" customFormat="1"/>
    <row r="1023320" customFormat="1"/>
    <row r="1023321" customFormat="1"/>
    <row r="1023322" customFormat="1"/>
    <row r="1023323" customFormat="1"/>
    <row r="1023324" customFormat="1"/>
    <row r="1023325" customFormat="1"/>
    <row r="1023326" customFormat="1"/>
    <row r="1023327" customFormat="1"/>
    <row r="1023328" customFormat="1"/>
    <row r="1023329" customFormat="1"/>
    <row r="1023330" customFormat="1"/>
    <row r="1023331" customFormat="1"/>
    <row r="1023332" customFormat="1"/>
    <row r="1023333" customFormat="1"/>
    <row r="1023334" customFormat="1"/>
    <row r="1023335" customFormat="1"/>
    <row r="1023336" customFormat="1"/>
    <row r="1023337" customFormat="1"/>
    <row r="1023338" customFormat="1"/>
    <row r="1023339" customFormat="1"/>
    <row r="1023340" customFormat="1"/>
    <row r="1023341" customFormat="1"/>
    <row r="1023342" customFormat="1"/>
    <row r="1023343" customFormat="1"/>
    <row r="1023344" customFormat="1"/>
    <row r="1023345" customFormat="1"/>
    <row r="1023346" customFormat="1"/>
    <row r="1023347" customFormat="1"/>
    <row r="1023348" customFormat="1"/>
    <row r="1023349" customFormat="1"/>
    <row r="1023350" customFormat="1"/>
    <row r="1023351" customFormat="1"/>
    <row r="1023352" customFormat="1"/>
    <row r="1023353" customFormat="1"/>
    <row r="1023354" customFormat="1"/>
    <row r="1023355" customFormat="1"/>
    <row r="1023356" customFormat="1"/>
    <row r="1023357" customFormat="1"/>
    <row r="1023358" customFormat="1"/>
    <row r="1023359" customFormat="1"/>
    <row r="1023360" customFormat="1"/>
    <row r="1023361" customFormat="1"/>
    <row r="1023362" customFormat="1"/>
    <row r="1023363" customFormat="1"/>
    <row r="1023364" customFormat="1"/>
    <row r="1023365" customFormat="1"/>
    <row r="1023366" customFormat="1"/>
    <row r="1023367" customFormat="1"/>
    <row r="1023368" customFormat="1"/>
    <row r="1023369" customFormat="1"/>
    <row r="1023370" customFormat="1"/>
    <row r="1023371" customFormat="1"/>
    <row r="1023372" customFormat="1"/>
    <row r="1023373" customFormat="1"/>
    <row r="1023374" customFormat="1"/>
    <row r="1023375" customFormat="1"/>
    <row r="1023376" customFormat="1"/>
    <row r="1023377" customFormat="1"/>
    <row r="1023378" customFormat="1"/>
    <row r="1023379" customFormat="1"/>
    <row r="1023380" customFormat="1"/>
    <row r="1023381" customFormat="1"/>
    <row r="1023382" customFormat="1"/>
    <row r="1023383" customFormat="1"/>
    <row r="1023384" customFormat="1"/>
    <row r="1023385" customFormat="1"/>
    <row r="1023386" customFormat="1"/>
    <row r="1023387" customFormat="1"/>
    <row r="1023388" customFormat="1"/>
    <row r="1023389" customFormat="1"/>
    <row r="1023390" customFormat="1"/>
    <row r="1023391" customFormat="1"/>
    <row r="1023392" customFormat="1"/>
    <row r="1023393" customFormat="1"/>
    <row r="1023394" customFormat="1"/>
    <row r="1023395" customFormat="1"/>
    <row r="1023396" customFormat="1"/>
    <row r="1023397" customFormat="1"/>
    <row r="1023398" customFormat="1"/>
    <row r="1023399" customFormat="1"/>
    <row r="1023400" customFormat="1"/>
    <row r="1023401" customFormat="1"/>
    <row r="1023402" customFormat="1"/>
    <row r="1023403" customFormat="1"/>
    <row r="1023404" customFormat="1"/>
    <row r="1023405" customFormat="1"/>
    <row r="1023406" customFormat="1"/>
    <row r="1023407" customFormat="1"/>
    <row r="1023408" customFormat="1"/>
    <row r="1023409" customFormat="1"/>
    <row r="1023410" customFormat="1"/>
    <row r="1023411" customFormat="1"/>
    <row r="1023412" customFormat="1"/>
    <row r="1023413" customFormat="1"/>
    <row r="1023414" customFormat="1"/>
    <row r="1023415" customFormat="1"/>
    <row r="1023416" customFormat="1"/>
    <row r="1023417" customFormat="1"/>
    <row r="1023418" customFormat="1"/>
    <row r="1023419" customFormat="1"/>
    <row r="1023420" customFormat="1"/>
    <row r="1023421" customFormat="1"/>
    <row r="1023422" customFormat="1"/>
    <row r="1023423" customFormat="1"/>
    <row r="1023424" customFormat="1"/>
    <row r="1023425" customFormat="1"/>
    <row r="1023426" customFormat="1"/>
    <row r="1023427" customFormat="1"/>
    <row r="1023428" customFormat="1"/>
    <row r="1023429" customFormat="1"/>
    <row r="1023430" customFormat="1"/>
    <row r="1023431" customFormat="1"/>
    <row r="1023432" customFormat="1"/>
    <row r="1023433" customFormat="1"/>
    <row r="1023434" customFormat="1"/>
    <row r="1023435" customFormat="1"/>
    <row r="1023436" customFormat="1"/>
    <row r="1023437" customFormat="1"/>
    <row r="1023438" customFormat="1"/>
    <row r="1023439" customFormat="1"/>
    <row r="1023440" customFormat="1"/>
    <row r="1023441" customFormat="1"/>
    <row r="1023442" customFormat="1"/>
    <row r="1023443" customFormat="1"/>
    <row r="1023444" customFormat="1"/>
    <row r="1023445" customFormat="1"/>
    <row r="1023446" customFormat="1"/>
    <row r="1023447" customFormat="1"/>
    <row r="1023448" customFormat="1"/>
    <row r="1023449" customFormat="1"/>
    <row r="1023450" customFormat="1"/>
    <row r="1023451" customFormat="1"/>
    <row r="1023452" customFormat="1"/>
    <row r="1023453" customFormat="1"/>
    <row r="1023454" customFormat="1"/>
    <row r="1023455" customFormat="1"/>
    <row r="1023456" customFormat="1"/>
    <row r="1023457" customFormat="1"/>
    <row r="1023458" customFormat="1"/>
    <row r="1023459" customFormat="1"/>
    <row r="1023460" customFormat="1"/>
    <row r="1023461" customFormat="1"/>
    <row r="1023462" customFormat="1"/>
    <row r="1023463" customFormat="1"/>
    <row r="1023464" customFormat="1"/>
    <row r="1023465" customFormat="1"/>
    <row r="1023466" customFormat="1"/>
    <row r="1023467" customFormat="1"/>
    <row r="1023468" customFormat="1"/>
    <row r="1023469" customFormat="1"/>
    <row r="1023470" customFormat="1"/>
    <row r="1023471" customFormat="1"/>
    <row r="1023472" customFormat="1"/>
    <row r="1023473" customFormat="1"/>
    <row r="1023474" customFormat="1"/>
    <row r="1023475" customFormat="1"/>
    <row r="1023476" customFormat="1"/>
    <row r="1023477" customFormat="1"/>
    <row r="1023478" customFormat="1"/>
    <row r="1023479" customFormat="1"/>
    <row r="1023480" customFormat="1"/>
    <row r="1023481" customFormat="1"/>
    <row r="1023482" customFormat="1"/>
    <row r="1023483" customFormat="1"/>
    <row r="1023484" customFormat="1"/>
    <row r="1023485" customFormat="1"/>
    <row r="1023486" customFormat="1"/>
    <row r="1023487" customFormat="1"/>
    <row r="1023488" customFormat="1"/>
    <row r="1023489" customFormat="1"/>
    <row r="1023490" customFormat="1"/>
    <row r="1023491" customFormat="1"/>
    <row r="1023492" customFormat="1"/>
    <row r="1023493" customFormat="1"/>
    <row r="1023494" customFormat="1"/>
    <row r="1023495" customFormat="1"/>
    <row r="1023496" customFormat="1"/>
    <row r="1023497" customFormat="1"/>
    <row r="1023498" customFormat="1"/>
    <row r="1023499" customFormat="1"/>
    <row r="1023500" customFormat="1"/>
    <row r="1023501" customFormat="1"/>
    <row r="1023502" customFormat="1"/>
    <row r="1023503" customFormat="1"/>
    <row r="1023504" customFormat="1"/>
    <row r="1023505" customFormat="1"/>
    <row r="1023506" customFormat="1"/>
    <row r="1023507" customFormat="1"/>
    <row r="1023508" customFormat="1"/>
    <row r="1023509" customFormat="1"/>
    <row r="1023510" customFormat="1"/>
    <row r="1023511" customFormat="1"/>
    <row r="1023512" customFormat="1"/>
    <row r="1023513" customFormat="1"/>
    <row r="1023514" customFormat="1"/>
    <row r="1023515" customFormat="1"/>
    <row r="1023516" customFormat="1"/>
    <row r="1023517" customFormat="1"/>
    <row r="1023518" customFormat="1"/>
    <row r="1023519" customFormat="1"/>
    <row r="1023520" customFormat="1"/>
    <row r="1023521" customFormat="1"/>
    <row r="1023522" customFormat="1"/>
    <row r="1023523" customFormat="1"/>
    <row r="1023524" customFormat="1"/>
    <row r="1023525" customFormat="1"/>
    <row r="1023526" customFormat="1"/>
    <row r="1023527" customFormat="1"/>
    <row r="1023528" customFormat="1"/>
    <row r="1023529" customFormat="1"/>
    <row r="1023530" customFormat="1"/>
    <row r="1023531" customFormat="1"/>
    <row r="1023532" customFormat="1"/>
    <row r="1023533" customFormat="1"/>
    <row r="1023534" customFormat="1"/>
    <row r="1023535" customFormat="1"/>
    <row r="1023536" customFormat="1"/>
    <row r="1023537" customFormat="1"/>
    <row r="1023538" customFormat="1"/>
    <row r="1023539" customFormat="1"/>
    <row r="1023540" customFormat="1"/>
    <row r="1023541" customFormat="1"/>
    <row r="1023542" customFormat="1"/>
    <row r="1023543" customFormat="1"/>
    <row r="1023544" customFormat="1"/>
    <row r="1023545" customFormat="1"/>
    <row r="1023546" customFormat="1"/>
    <row r="1023547" customFormat="1"/>
    <row r="1023548" customFormat="1"/>
    <row r="1023549" customFormat="1"/>
    <row r="1023550" customFormat="1"/>
    <row r="1023551" customFormat="1"/>
    <row r="1023552" customFormat="1"/>
    <row r="1023553" customFormat="1"/>
    <row r="1023554" customFormat="1"/>
    <row r="1023555" customFormat="1"/>
    <row r="1023556" customFormat="1"/>
    <row r="1023557" customFormat="1"/>
    <row r="1023558" customFormat="1"/>
    <row r="1023559" customFormat="1"/>
    <row r="1023560" customFormat="1"/>
    <row r="1023561" customFormat="1"/>
    <row r="1023562" customFormat="1"/>
    <row r="1023563" customFormat="1"/>
    <row r="1023564" customFormat="1"/>
    <row r="1023565" customFormat="1"/>
    <row r="1023566" customFormat="1"/>
    <row r="1023567" customFormat="1"/>
    <row r="1023568" customFormat="1"/>
    <row r="1023569" customFormat="1"/>
    <row r="1023570" customFormat="1"/>
    <row r="1023571" customFormat="1"/>
    <row r="1023572" customFormat="1"/>
    <row r="1023573" customFormat="1"/>
    <row r="1023574" customFormat="1"/>
    <row r="1023575" customFormat="1"/>
    <row r="1023576" customFormat="1"/>
    <row r="1023577" customFormat="1"/>
    <row r="1023578" customFormat="1"/>
    <row r="1023579" customFormat="1"/>
    <row r="1023580" customFormat="1"/>
    <row r="1023581" customFormat="1"/>
    <row r="1023582" customFormat="1"/>
    <row r="1023583" customFormat="1"/>
    <row r="1023584" customFormat="1"/>
    <row r="1023585" customFormat="1"/>
    <row r="1023586" customFormat="1"/>
    <row r="1023587" customFormat="1"/>
    <row r="1023588" customFormat="1"/>
    <row r="1023589" customFormat="1"/>
    <row r="1023590" customFormat="1"/>
    <row r="1023591" customFormat="1"/>
    <row r="1023592" customFormat="1"/>
    <row r="1023593" customFormat="1"/>
    <row r="1023594" customFormat="1"/>
    <row r="1023595" customFormat="1"/>
    <row r="1023596" customFormat="1"/>
    <row r="1023597" customFormat="1"/>
    <row r="1023598" customFormat="1"/>
    <row r="1023599" customFormat="1"/>
    <row r="1023600" customFormat="1"/>
    <row r="1023601" customFormat="1"/>
    <row r="1023602" customFormat="1"/>
    <row r="1023603" customFormat="1"/>
    <row r="1023604" customFormat="1"/>
    <row r="1023605" customFormat="1"/>
    <row r="1023606" customFormat="1"/>
    <row r="1023607" customFormat="1"/>
    <row r="1023608" customFormat="1"/>
    <row r="1023609" customFormat="1"/>
    <row r="1023610" customFormat="1"/>
    <row r="1023611" customFormat="1"/>
    <row r="1023612" customFormat="1"/>
    <row r="1023613" customFormat="1"/>
    <row r="1023614" customFormat="1"/>
    <row r="1023615" customFormat="1"/>
    <row r="1023616" customFormat="1"/>
    <row r="1023617" customFormat="1"/>
    <row r="1023618" customFormat="1"/>
    <row r="1023619" customFormat="1"/>
    <row r="1023620" customFormat="1"/>
    <row r="1023621" customFormat="1"/>
    <row r="1023622" customFormat="1"/>
    <row r="1023623" customFormat="1"/>
    <row r="1023624" customFormat="1"/>
    <row r="1023625" customFormat="1"/>
    <row r="1023626" customFormat="1"/>
    <row r="1023627" customFormat="1"/>
    <row r="1023628" customFormat="1"/>
    <row r="1023629" customFormat="1"/>
    <row r="1023630" customFormat="1"/>
    <row r="1023631" customFormat="1"/>
    <row r="1023632" customFormat="1"/>
    <row r="1023633" customFormat="1"/>
    <row r="1023634" customFormat="1"/>
    <row r="1023635" customFormat="1"/>
    <row r="1023636" customFormat="1"/>
    <row r="1023637" customFormat="1"/>
    <row r="1023638" customFormat="1"/>
    <row r="1023639" customFormat="1"/>
    <row r="1023640" customFormat="1"/>
    <row r="1023641" customFormat="1"/>
    <row r="1023642" customFormat="1"/>
    <row r="1023643" customFormat="1"/>
    <row r="1023644" customFormat="1"/>
    <row r="1023645" customFormat="1"/>
    <row r="1023646" customFormat="1"/>
    <row r="1023647" customFormat="1"/>
    <row r="1023648" customFormat="1"/>
    <row r="1023649" customFormat="1"/>
    <row r="1023650" customFormat="1"/>
    <row r="1023651" customFormat="1"/>
    <row r="1023652" customFormat="1"/>
    <row r="1023653" customFormat="1"/>
    <row r="1023654" customFormat="1"/>
    <row r="1023655" customFormat="1"/>
    <row r="1023656" customFormat="1"/>
    <row r="1023657" customFormat="1"/>
    <row r="1023658" customFormat="1"/>
    <row r="1023659" customFormat="1"/>
    <row r="1023660" customFormat="1"/>
    <row r="1023661" customFormat="1"/>
    <row r="1023662" customFormat="1"/>
    <row r="1023663" customFormat="1"/>
    <row r="1023664" customFormat="1"/>
    <row r="1023665" customFormat="1"/>
    <row r="1023666" customFormat="1"/>
    <row r="1023667" customFormat="1"/>
    <row r="1023668" customFormat="1"/>
    <row r="1023669" customFormat="1"/>
    <row r="1023670" customFormat="1"/>
    <row r="1023671" customFormat="1"/>
    <row r="1023672" customFormat="1"/>
    <row r="1023673" customFormat="1"/>
    <row r="1023674" customFormat="1"/>
    <row r="1023675" customFormat="1"/>
    <row r="1023676" customFormat="1"/>
    <row r="1023677" customFormat="1"/>
    <row r="1023678" customFormat="1"/>
    <row r="1023679" customFormat="1"/>
    <row r="1023680" customFormat="1"/>
    <row r="1023681" customFormat="1"/>
    <row r="1023682" customFormat="1"/>
    <row r="1023683" customFormat="1"/>
    <row r="1023684" customFormat="1"/>
    <row r="1023685" customFormat="1"/>
    <row r="1023686" customFormat="1"/>
    <row r="1023687" customFormat="1"/>
    <row r="1023688" customFormat="1"/>
    <row r="1023689" customFormat="1"/>
    <row r="1023690" customFormat="1"/>
    <row r="1023691" customFormat="1"/>
    <row r="1023692" customFormat="1"/>
    <row r="1023693" customFormat="1"/>
    <row r="1023694" customFormat="1"/>
    <row r="1023695" customFormat="1"/>
    <row r="1023696" customFormat="1"/>
    <row r="1023697" customFormat="1"/>
    <row r="1023698" customFormat="1"/>
    <row r="1023699" customFormat="1"/>
    <row r="1023700" customFormat="1"/>
    <row r="1023701" customFormat="1"/>
    <row r="1023702" customFormat="1"/>
    <row r="1023703" customFormat="1"/>
    <row r="1023704" customFormat="1"/>
    <row r="1023705" customFormat="1"/>
    <row r="1023706" customFormat="1"/>
    <row r="1023707" customFormat="1"/>
    <row r="1023708" customFormat="1"/>
    <row r="1023709" customFormat="1"/>
    <row r="1023710" customFormat="1"/>
    <row r="1023711" customFormat="1"/>
    <row r="1023712" customFormat="1"/>
    <row r="1023713" customFormat="1"/>
    <row r="1023714" customFormat="1"/>
    <row r="1023715" customFormat="1"/>
    <row r="1023716" customFormat="1"/>
    <row r="1023717" customFormat="1"/>
    <row r="1023718" customFormat="1"/>
    <row r="1023719" customFormat="1"/>
    <row r="1023720" customFormat="1"/>
    <row r="1023721" customFormat="1"/>
    <row r="1023722" customFormat="1"/>
    <row r="1023723" customFormat="1"/>
    <row r="1023724" customFormat="1"/>
    <row r="1023725" customFormat="1"/>
    <row r="1023726" customFormat="1"/>
    <row r="1023727" customFormat="1"/>
    <row r="1023728" customFormat="1"/>
    <row r="1023729" customFormat="1"/>
    <row r="1023730" customFormat="1"/>
    <row r="1023731" customFormat="1"/>
    <row r="1023732" customFormat="1"/>
    <row r="1023733" customFormat="1"/>
    <row r="1023734" customFormat="1"/>
    <row r="1023735" customFormat="1"/>
    <row r="1023736" customFormat="1"/>
    <row r="1023737" customFormat="1"/>
    <row r="1023738" customFormat="1"/>
    <row r="1023739" customFormat="1"/>
    <row r="1023740" customFormat="1"/>
    <row r="1023741" customFormat="1"/>
    <row r="1023742" customFormat="1"/>
    <row r="1023743" customFormat="1"/>
    <row r="1023744" customFormat="1"/>
    <row r="1023745" customFormat="1"/>
    <row r="1023746" customFormat="1"/>
    <row r="1023747" customFormat="1"/>
    <row r="1023748" customFormat="1"/>
    <row r="1023749" customFormat="1"/>
    <row r="1023750" customFormat="1"/>
    <row r="1023751" customFormat="1"/>
    <row r="1023752" customFormat="1"/>
    <row r="1023753" customFormat="1"/>
    <row r="1023754" customFormat="1"/>
    <row r="1023755" customFormat="1"/>
    <row r="1023756" customFormat="1"/>
    <row r="1023757" customFormat="1"/>
    <row r="1023758" customFormat="1"/>
    <row r="1023759" customFormat="1"/>
    <row r="1023760" customFormat="1"/>
    <row r="1023761" customFormat="1"/>
    <row r="1023762" customFormat="1"/>
    <row r="1023763" customFormat="1"/>
    <row r="1023764" customFormat="1"/>
    <row r="1023765" customFormat="1"/>
    <row r="1023766" customFormat="1"/>
    <row r="1023767" customFormat="1"/>
    <row r="1023768" customFormat="1"/>
    <row r="1023769" customFormat="1"/>
    <row r="1023770" customFormat="1"/>
    <row r="1023771" customFormat="1"/>
    <row r="1023772" customFormat="1"/>
    <row r="1023773" customFormat="1"/>
    <row r="1023774" customFormat="1"/>
    <row r="1023775" customFormat="1"/>
    <row r="1023776" customFormat="1"/>
    <row r="1023777" customFormat="1"/>
    <row r="1023778" customFormat="1"/>
    <row r="1023779" customFormat="1"/>
    <row r="1023780" customFormat="1"/>
    <row r="1023781" customFormat="1"/>
    <row r="1023782" customFormat="1"/>
    <row r="1023783" customFormat="1"/>
    <row r="1023784" customFormat="1"/>
    <row r="1023785" customFormat="1"/>
    <row r="1023786" customFormat="1"/>
    <row r="1023787" customFormat="1"/>
    <row r="1023788" customFormat="1"/>
    <row r="1023789" customFormat="1"/>
    <row r="1023790" customFormat="1"/>
    <row r="1023791" customFormat="1"/>
    <row r="1023792" customFormat="1"/>
    <row r="1023793" customFormat="1"/>
    <row r="1023794" customFormat="1"/>
    <row r="1023795" customFormat="1"/>
    <row r="1023796" customFormat="1"/>
    <row r="1023797" customFormat="1"/>
    <row r="1023798" customFormat="1"/>
    <row r="1023799" customFormat="1"/>
    <row r="1023800" customFormat="1"/>
    <row r="1023801" customFormat="1"/>
    <row r="1023802" customFormat="1"/>
    <row r="1023803" customFormat="1"/>
    <row r="1023804" customFormat="1"/>
    <row r="1023805" customFormat="1"/>
    <row r="1023806" customFormat="1"/>
    <row r="1023807" customFormat="1"/>
    <row r="1023808" customFormat="1"/>
    <row r="1023809" customFormat="1"/>
    <row r="1023810" customFormat="1"/>
    <row r="1023811" customFormat="1"/>
    <row r="1023812" customFormat="1"/>
    <row r="1023813" customFormat="1"/>
    <row r="1023814" customFormat="1"/>
    <row r="1023815" customFormat="1"/>
    <row r="1023816" customFormat="1"/>
    <row r="1023817" customFormat="1"/>
    <row r="1023818" customFormat="1"/>
    <row r="1023819" customFormat="1"/>
    <row r="1023820" customFormat="1"/>
    <row r="1023821" customFormat="1"/>
    <row r="1023822" customFormat="1"/>
    <row r="1023823" customFormat="1"/>
    <row r="1023824" customFormat="1"/>
    <row r="1023825" customFormat="1"/>
    <row r="1023826" customFormat="1"/>
    <row r="1023827" customFormat="1"/>
    <row r="1023828" customFormat="1"/>
    <row r="1023829" customFormat="1"/>
    <row r="1023830" customFormat="1"/>
    <row r="1023831" customFormat="1"/>
    <row r="1023832" customFormat="1"/>
    <row r="1023833" customFormat="1"/>
    <row r="1023834" customFormat="1"/>
    <row r="1023835" customFormat="1"/>
    <row r="1023836" customFormat="1"/>
    <row r="1023837" customFormat="1"/>
    <row r="1023838" customFormat="1"/>
    <row r="1023839" customFormat="1"/>
    <row r="1023840" customFormat="1"/>
    <row r="1023841" customFormat="1"/>
    <row r="1023842" customFormat="1"/>
    <row r="1023843" customFormat="1"/>
    <row r="1023844" customFormat="1"/>
    <row r="1023845" customFormat="1"/>
    <row r="1023846" customFormat="1"/>
    <row r="1023847" customFormat="1"/>
    <row r="1023848" customFormat="1"/>
    <row r="1023849" customFormat="1"/>
    <row r="1023850" customFormat="1"/>
    <row r="1023851" customFormat="1"/>
    <row r="1023852" customFormat="1"/>
    <row r="1023853" customFormat="1"/>
    <row r="1023854" customFormat="1"/>
    <row r="1023855" customFormat="1"/>
    <row r="1023856" customFormat="1"/>
    <row r="1023857" customFormat="1"/>
    <row r="1023858" customFormat="1"/>
    <row r="1023859" customFormat="1"/>
    <row r="1023860" customFormat="1"/>
    <row r="1023861" customFormat="1"/>
    <row r="1023862" customFormat="1"/>
    <row r="1023863" customFormat="1"/>
    <row r="1023864" customFormat="1"/>
    <row r="1023865" customFormat="1"/>
    <row r="1023866" customFormat="1"/>
    <row r="1023867" customFormat="1"/>
    <row r="1023868" customFormat="1"/>
    <row r="1023869" customFormat="1"/>
    <row r="1023870" customFormat="1"/>
    <row r="1023871" customFormat="1"/>
    <row r="1023872" customFormat="1"/>
    <row r="1023873" customFormat="1"/>
    <row r="1023874" customFormat="1"/>
    <row r="1023875" customFormat="1"/>
    <row r="1023876" customFormat="1"/>
    <row r="1023877" customFormat="1"/>
    <row r="1023878" customFormat="1"/>
    <row r="1023879" customFormat="1"/>
    <row r="1023880" customFormat="1"/>
    <row r="1023881" customFormat="1"/>
    <row r="1023882" customFormat="1"/>
    <row r="1023883" customFormat="1"/>
    <row r="1023884" customFormat="1"/>
    <row r="1023885" customFormat="1"/>
    <row r="1023886" customFormat="1"/>
    <row r="1023887" customFormat="1"/>
    <row r="1023888" customFormat="1"/>
    <row r="1023889" customFormat="1"/>
    <row r="1023890" customFormat="1"/>
    <row r="1023891" customFormat="1"/>
    <row r="1023892" customFormat="1"/>
    <row r="1023893" customFormat="1"/>
    <row r="1023894" customFormat="1"/>
    <row r="1023895" customFormat="1"/>
    <row r="1023896" customFormat="1"/>
    <row r="1023897" customFormat="1"/>
    <row r="1023898" customFormat="1"/>
    <row r="1023899" customFormat="1"/>
    <row r="1023900" customFormat="1"/>
    <row r="1023901" customFormat="1"/>
    <row r="1023902" customFormat="1"/>
    <row r="1023903" customFormat="1"/>
    <row r="1023904" customFormat="1"/>
    <row r="1023905" customFormat="1"/>
    <row r="1023906" customFormat="1"/>
    <row r="1023907" customFormat="1"/>
    <row r="1023908" customFormat="1"/>
    <row r="1023909" customFormat="1"/>
    <row r="1023910" customFormat="1"/>
    <row r="1023911" customFormat="1"/>
    <row r="1023912" customFormat="1"/>
    <row r="1023913" customFormat="1"/>
    <row r="1023914" customFormat="1"/>
    <row r="1023915" customFormat="1"/>
    <row r="1023916" customFormat="1"/>
    <row r="1023917" customFormat="1"/>
    <row r="1023918" customFormat="1"/>
    <row r="1023919" customFormat="1"/>
    <row r="1023920" customFormat="1"/>
    <row r="1023921" customFormat="1"/>
    <row r="1023922" customFormat="1"/>
    <row r="1023923" customFormat="1"/>
    <row r="1023924" customFormat="1"/>
    <row r="1023925" customFormat="1"/>
    <row r="1023926" customFormat="1"/>
    <row r="1023927" customFormat="1"/>
    <row r="1023928" customFormat="1"/>
    <row r="1023929" customFormat="1"/>
    <row r="1023930" customFormat="1"/>
    <row r="1023931" customFormat="1"/>
    <row r="1023932" customFormat="1"/>
    <row r="1023933" customFormat="1"/>
    <row r="1023934" customFormat="1"/>
    <row r="1023935" customFormat="1"/>
    <row r="1023936" customFormat="1"/>
    <row r="1023937" customFormat="1"/>
    <row r="1023938" customFormat="1"/>
    <row r="1023939" customFormat="1"/>
    <row r="1023940" customFormat="1"/>
    <row r="1023941" customFormat="1"/>
    <row r="1023942" customFormat="1"/>
    <row r="1023943" customFormat="1"/>
    <row r="1023944" customFormat="1"/>
    <row r="1023945" customFormat="1"/>
    <row r="1023946" customFormat="1"/>
    <row r="1023947" customFormat="1"/>
    <row r="1023948" customFormat="1"/>
    <row r="1023949" customFormat="1"/>
    <row r="1023950" customFormat="1"/>
    <row r="1023951" customFormat="1"/>
    <row r="1023952" customFormat="1"/>
    <row r="1023953" customFormat="1"/>
    <row r="1023954" customFormat="1"/>
    <row r="1023955" customFormat="1"/>
    <row r="1023956" customFormat="1"/>
    <row r="1023957" customFormat="1"/>
    <row r="1023958" customFormat="1"/>
    <row r="1023959" customFormat="1"/>
    <row r="1023960" customFormat="1"/>
    <row r="1023961" customFormat="1"/>
    <row r="1023962" customFormat="1"/>
    <row r="1023963" customFormat="1"/>
    <row r="1023964" customFormat="1"/>
    <row r="1023965" customFormat="1"/>
    <row r="1023966" customFormat="1"/>
    <row r="1023967" customFormat="1"/>
    <row r="1023968" customFormat="1"/>
    <row r="1023969" customFormat="1"/>
    <row r="1023970" customFormat="1"/>
    <row r="1023971" customFormat="1"/>
    <row r="1023972" customFormat="1"/>
    <row r="1023973" customFormat="1"/>
    <row r="1023974" customFormat="1"/>
    <row r="1023975" customFormat="1"/>
    <row r="1023976" customFormat="1"/>
    <row r="1023977" customFormat="1"/>
    <row r="1023978" customFormat="1"/>
    <row r="1023979" customFormat="1"/>
    <row r="1023980" customFormat="1"/>
    <row r="1023981" customFormat="1"/>
    <row r="1023982" customFormat="1"/>
    <row r="1023983" customFormat="1"/>
    <row r="1023984" customFormat="1"/>
    <row r="1023985" customFormat="1"/>
    <row r="1023986" customFormat="1"/>
    <row r="1023987" customFormat="1"/>
    <row r="1023988" customFormat="1"/>
    <row r="1023989" customFormat="1"/>
    <row r="1023990" customFormat="1"/>
    <row r="1023991" customFormat="1"/>
    <row r="1023992" customFormat="1"/>
    <row r="1023993" customFormat="1"/>
    <row r="1023994" customFormat="1"/>
    <row r="1023995" customFormat="1"/>
    <row r="1023996" customFormat="1"/>
    <row r="1023997" customFormat="1"/>
    <row r="1023998" customFormat="1"/>
    <row r="1023999" customFormat="1"/>
    <row r="1024000" customFormat="1"/>
    <row r="1024001" customFormat="1"/>
    <row r="1024002" customFormat="1"/>
    <row r="1024003" customFormat="1"/>
    <row r="1024004" customFormat="1"/>
    <row r="1024005" customFormat="1"/>
    <row r="1024006" customFormat="1"/>
    <row r="1024007" customFormat="1"/>
    <row r="1024008" customFormat="1"/>
    <row r="1024009" customFormat="1"/>
    <row r="1024010" customFormat="1"/>
    <row r="1024011" customFormat="1"/>
    <row r="1024012" customFormat="1"/>
    <row r="1024013" customFormat="1"/>
    <row r="1024014" customFormat="1"/>
    <row r="1024015" customFormat="1"/>
    <row r="1024016" customFormat="1"/>
    <row r="1024017" customFormat="1"/>
    <row r="1024018" customFormat="1"/>
    <row r="1024019" customFormat="1"/>
    <row r="1024020" customFormat="1"/>
    <row r="1024021" customFormat="1"/>
    <row r="1024022" customFormat="1"/>
    <row r="1024023" customFormat="1"/>
    <row r="1024024" customFormat="1"/>
    <row r="1024025" customFormat="1"/>
    <row r="1024026" customFormat="1"/>
    <row r="1024027" customFormat="1"/>
    <row r="1024028" customFormat="1"/>
    <row r="1024029" customFormat="1"/>
    <row r="1024030" customFormat="1"/>
    <row r="1024031" customFormat="1"/>
    <row r="1024032" customFormat="1"/>
    <row r="1024033" customFormat="1"/>
    <row r="1024034" customFormat="1"/>
    <row r="1024035" customFormat="1"/>
    <row r="1024036" customFormat="1"/>
    <row r="1024037" customFormat="1"/>
    <row r="1024038" customFormat="1"/>
    <row r="1024039" customFormat="1"/>
    <row r="1024040" customFormat="1"/>
    <row r="1024041" customFormat="1"/>
    <row r="1024042" customFormat="1"/>
    <row r="1024043" customFormat="1"/>
    <row r="1024044" customFormat="1"/>
    <row r="1024045" customFormat="1"/>
    <row r="1024046" customFormat="1"/>
    <row r="1024047" customFormat="1"/>
    <row r="1024048" customFormat="1"/>
    <row r="1024049" customFormat="1"/>
    <row r="1024050" customFormat="1"/>
    <row r="1024051" customFormat="1"/>
    <row r="1024052" customFormat="1"/>
    <row r="1024053" customFormat="1"/>
    <row r="1024054" customFormat="1"/>
    <row r="1024055" customFormat="1"/>
    <row r="1024056" customFormat="1"/>
    <row r="1024057" customFormat="1"/>
    <row r="1024058" customFormat="1"/>
    <row r="1024059" customFormat="1"/>
    <row r="1024060" customFormat="1"/>
    <row r="1024061" customFormat="1"/>
    <row r="1024062" customFormat="1"/>
    <row r="1024063" customFormat="1"/>
    <row r="1024064" customFormat="1"/>
    <row r="1024065" customFormat="1"/>
    <row r="1024066" customFormat="1"/>
    <row r="1024067" customFormat="1"/>
    <row r="1024068" customFormat="1"/>
    <row r="1024069" customFormat="1"/>
    <row r="1024070" customFormat="1"/>
    <row r="1024071" customFormat="1"/>
    <row r="1024072" customFormat="1"/>
    <row r="1024073" customFormat="1"/>
    <row r="1024074" customFormat="1"/>
    <row r="1024075" customFormat="1"/>
    <row r="1024076" customFormat="1"/>
    <row r="1024077" customFormat="1"/>
    <row r="1024078" customFormat="1"/>
    <row r="1024079" customFormat="1"/>
    <row r="1024080" customFormat="1"/>
    <row r="1024081" customFormat="1"/>
    <row r="1024082" customFormat="1"/>
    <row r="1024083" customFormat="1"/>
    <row r="1024084" customFormat="1"/>
    <row r="1024085" customFormat="1"/>
    <row r="1024086" customFormat="1"/>
    <row r="1024087" customFormat="1"/>
    <row r="1024088" customFormat="1"/>
    <row r="1024089" customFormat="1"/>
    <row r="1024090" customFormat="1"/>
    <row r="1024091" customFormat="1"/>
    <row r="1024092" customFormat="1"/>
    <row r="1024093" customFormat="1"/>
    <row r="1024094" customFormat="1"/>
    <row r="1024095" customFormat="1"/>
    <row r="1024096" customFormat="1"/>
    <row r="1024097" customFormat="1"/>
    <row r="1024098" customFormat="1"/>
    <row r="1024099" customFormat="1"/>
    <row r="1024100" customFormat="1"/>
    <row r="1024101" customFormat="1"/>
    <row r="1024102" customFormat="1"/>
    <row r="1024103" customFormat="1"/>
    <row r="1024104" customFormat="1"/>
    <row r="1024105" customFormat="1"/>
    <row r="1024106" customFormat="1"/>
    <row r="1024107" customFormat="1"/>
    <row r="1024108" customFormat="1"/>
    <row r="1024109" customFormat="1"/>
    <row r="1024110" customFormat="1"/>
    <row r="1024111" customFormat="1"/>
    <row r="1024112" customFormat="1"/>
    <row r="1024113" customFormat="1"/>
    <row r="1024114" customFormat="1"/>
    <row r="1024115" customFormat="1"/>
    <row r="1024116" customFormat="1"/>
    <row r="1024117" customFormat="1"/>
    <row r="1024118" customFormat="1"/>
    <row r="1024119" customFormat="1"/>
    <row r="1024120" customFormat="1"/>
    <row r="1024121" customFormat="1"/>
    <row r="1024122" customFormat="1"/>
    <row r="1024123" customFormat="1"/>
    <row r="1024124" customFormat="1"/>
    <row r="1024125" customFormat="1"/>
    <row r="1024126" customFormat="1"/>
    <row r="1024127" customFormat="1"/>
    <row r="1024128" customFormat="1"/>
    <row r="1024129" customFormat="1"/>
    <row r="1024130" customFormat="1"/>
    <row r="1024131" customFormat="1"/>
    <row r="1024132" customFormat="1"/>
    <row r="1024133" customFormat="1"/>
    <row r="1024134" customFormat="1"/>
    <row r="1024135" customFormat="1"/>
    <row r="1024136" customFormat="1"/>
    <row r="1024137" customFormat="1"/>
    <row r="1024138" customFormat="1"/>
    <row r="1024139" customFormat="1"/>
    <row r="1024140" customFormat="1"/>
    <row r="1024141" customFormat="1"/>
    <row r="1024142" customFormat="1"/>
    <row r="1024143" customFormat="1"/>
    <row r="1024144" customFormat="1"/>
    <row r="1024145" customFormat="1"/>
    <row r="1024146" customFormat="1"/>
    <row r="1024147" customFormat="1"/>
    <row r="1024148" customFormat="1"/>
    <row r="1024149" customFormat="1"/>
    <row r="1024150" customFormat="1"/>
    <row r="1024151" customFormat="1"/>
    <row r="1024152" customFormat="1"/>
    <row r="1024153" customFormat="1"/>
    <row r="1024154" customFormat="1"/>
    <row r="1024155" customFormat="1"/>
    <row r="1024156" customFormat="1"/>
    <row r="1024157" customFormat="1"/>
    <row r="1024158" customFormat="1"/>
    <row r="1024159" customFormat="1"/>
    <row r="1024160" customFormat="1"/>
    <row r="1024161" customFormat="1"/>
    <row r="1024162" customFormat="1"/>
    <row r="1024163" customFormat="1"/>
    <row r="1024164" customFormat="1"/>
    <row r="1024165" customFormat="1"/>
    <row r="1024166" customFormat="1"/>
    <row r="1024167" customFormat="1"/>
    <row r="1024168" customFormat="1"/>
    <row r="1024169" customFormat="1"/>
    <row r="1024170" customFormat="1"/>
    <row r="1024171" customFormat="1"/>
    <row r="1024172" customFormat="1"/>
    <row r="1024173" customFormat="1"/>
    <row r="1024174" customFormat="1"/>
    <row r="1024175" customFormat="1"/>
    <row r="1024176" customFormat="1"/>
    <row r="1024177" customFormat="1"/>
    <row r="1024178" customFormat="1"/>
    <row r="1024179" customFormat="1"/>
    <row r="1024180" customFormat="1"/>
    <row r="1024181" customFormat="1"/>
    <row r="1024182" customFormat="1"/>
    <row r="1024183" customFormat="1"/>
    <row r="1024184" customFormat="1"/>
    <row r="1024185" customFormat="1"/>
    <row r="1024186" customFormat="1"/>
    <row r="1024187" customFormat="1"/>
    <row r="1024188" customFormat="1"/>
    <row r="1024189" customFormat="1"/>
    <row r="1024190" customFormat="1"/>
    <row r="1024191" customFormat="1"/>
    <row r="1024192" customFormat="1"/>
    <row r="1024193" customFormat="1"/>
    <row r="1024194" customFormat="1"/>
    <row r="1024195" customFormat="1"/>
    <row r="1024196" customFormat="1"/>
    <row r="1024197" customFormat="1"/>
    <row r="1024198" customFormat="1"/>
    <row r="1024199" customFormat="1"/>
    <row r="1024200" customFormat="1"/>
    <row r="1024201" customFormat="1"/>
    <row r="1024202" customFormat="1"/>
    <row r="1024203" customFormat="1"/>
    <row r="1024204" customFormat="1"/>
    <row r="1024205" customFormat="1"/>
    <row r="1024206" customFormat="1"/>
    <row r="1024207" customFormat="1"/>
    <row r="1024208" customFormat="1"/>
    <row r="1024209" customFormat="1"/>
    <row r="1024210" customFormat="1"/>
    <row r="1024211" customFormat="1"/>
    <row r="1024212" customFormat="1"/>
    <row r="1024213" customFormat="1"/>
    <row r="1024214" customFormat="1"/>
    <row r="1024215" customFormat="1"/>
    <row r="1024216" customFormat="1"/>
    <row r="1024217" customFormat="1"/>
    <row r="1024218" customFormat="1"/>
    <row r="1024219" customFormat="1"/>
    <row r="1024220" customFormat="1"/>
    <row r="1024221" customFormat="1"/>
    <row r="1024222" customFormat="1"/>
    <row r="1024223" customFormat="1"/>
    <row r="1024224" customFormat="1"/>
    <row r="1024225" customFormat="1"/>
    <row r="1024226" customFormat="1"/>
    <row r="1024227" customFormat="1"/>
    <row r="1024228" customFormat="1"/>
    <row r="1024229" customFormat="1"/>
    <row r="1024230" customFormat="1"/>
    <row r="1024231" customFormat="1"/>
    <row r="1024232" customFormat="1"/>
    <row r="1024233" customFormat="1"/>
    <row r="1024234" customFormat="1"/>
    <row r="1024235" customFormat="1"/>
    <row r="1024236" customFormat="1"/>
    <row r="1024237" customFormat="1"/>
    <row r="1024238" customFormat="1"/>
    <row r="1024239" customFormat="1"/>
    <row r="1024240" customFormat="1"/>
    <row r="1024241" customFormat="1"/>
    <row r="1024242" customFormat="1"/>
    <row r="1024243" customFormat="1"/>
    <row r="1024244" customFormat="1"/>
    <row r="1024245" customFormat="1"/>
    <row r="1024246" customFormat="1"/>
    <row r="1024247" customFormat="1"/>
    <row r="1024248" customFormat="1"/>
    <row r="1024249" customFormat="1"/>
    <row r="1024250" customFormat="1"/>
    <row r="1024251" customFormat="1"/>
    <row r="1024252" customFormat="1"/>
    <row r="1024253" customFormat="1"/>
    <row r="1024254" customFormat="1"/>
    <row r="1024255" customFormat="1"/>
    <row r="1024256" customFormat="1"/>
    <row r="1024257" customFormat="1"/>
    <row r="1024258" customFormat="1"/>
    <row r="1024259" customFormat="1"/>
    <row r="1024260" customFormat="1"/>
    <row r="1024261" customFormat="1"/>
    <row r="1024262" customFormat="1"/>
    <row r="1024263" customFormat="1"/>
    <row r="1024264" customFormat="1"/>
    <row r="1024265" customFormat="1"/>
    <row r="1024266" customFormat="1"/>
    <row r="1024267" customFormat="1"/>
    <row r="1024268" customFormat="1"/>
    <row r="1024269" customFormat="1"/>
    <row r="1024270" customFormat="1"/>
    <row r="1024271" customFormat="1"/>
    <row r="1024272" customFormat="1"/>
    <row r="1024273" customFormat="1"/>
    <row r="1024274" customFormat="1"/>
    <row r="1024275" customFormat="1"/>
    <row r="1024276" customFormat="1"/>
    <row r="1024277" customFormat="1"/>
    <row r="1024278" customFormat="1"/>
    <row r="1024279" customFormat="1"/>
    <row r="1024280" customFormat="1"/>
    <row r="1024281" customFormat="1"/>
    <row r="1024282" customFormat="1"/>
    <row r="1024283" customFormat="1"/>
    <row r="1024284" customFormat="1"/>
    <row r="1024285" customFormat="1"/>
    <row r="1024286" customFormat="1"/>
    <row r="1024287" customFormat="1"/>
    <row r="1024288" customFormat="1"/>
    <row r="1024289" customFormat="1"/>
    <row r="1024290" customFormat="1"/>
    <row r="1024291" customFormat="1"/>
    <row r="1024292" customFormat="1"/>
    <row r="1024293" customFormat="1"/>
    <row r="1024294" customFormat="1"/>
    <row r="1024295" customFormat="1"/>
    <row r="1024296" customFormat="1"/>
    <row r="1024297" customFormat="1"/>
    <row r="1024298" customFormat="1"/>
    <row r="1024299" customFormat="1"/>
    <row r="1024300" customFormat="1"/>
    <row r="1024301" customFormat="1"/>
    <row r="1024302" customFormat="1"/>
    <row r="1024303" customFormat="1"/>
    <row r="1024304" customFormat="1"/>
    <row r="1024305" customFormat="1"/>
    <row r="1024306" customFormat="1"/>
    <row r="1024307" customFormat="1"/>
    <row r="1024308" customFormat="1"/>
    <row r="1024309" customFormat="1"/>
    <row r="1024310" customFormat="1"/>
    <row r="1024311" customFormat="1"/>
    <row r="1024312" customFormat="1"/>
    <row r="1024313" customFormat="1"/>
    <row r="1024314" customFormat="1"/>
    <row r="1024315" customFormat="1"/>
    <row r="1024316" customFormat="1"/>
    <row r="1024317" customFormat="1"/>
    <row r="1024318" customFormat="1"/>
    <row r="1024319" customFormat="1"/>
    <row r="1024320" customFormat="1"/>
    <row r="1024321" customFormat="1"/>
    <row r="1024322" customFormat="1"/>
    <row r="1024323" customFormat="1"/>
    <row r="1024324" customFormat="1"/>
    <row r="1024325" customFormat="1"/>
    <row r="1024326" customFormat="1"/>
    <row r="1024327" customFormat="1"/>
    <row r="1024328" customFormat="1"/>
    <row r="1024329" customFormat="1"/>
    <row r="1024330" customFormat="1"/>
    <row r="1024331" customFormat="1"/>
    <row r="1024332" customFormat="1"/>
    <row r="1024333" customFormat="1"/>
    <row r="1024334" customFormat="1"/>
    <row r="1024335" customFormat="1"/>
    <row r="1024336" customFormat="1"/>
    <row r="1024337" customFormat="1"/>
    <row r="1024338" customFormat="1"/>
    <row r="1024339" customFormat="1"/>
    <row r="1024340" customFormat="1"/>
    <row r="1024341" customFormat="1"/>
    <row r="1024342" customFormat="1"/>
    <row r="1024343" customFormat="1"/>
    <row r="1024344" customFormat="1"/>
    <row r="1024345" customFormat="1"/>
    <row r="1024346" customFormat="1"/>
    <row r="1024347" customFormat="1"/>
    <row r="1024348" customFormat="1"/>
    <row r="1024349" customFormat="1"/>
    <row r="1024350" customFormat="1"/>
    <row r="1024351" customFormat="1"/>
    <row r="1024352" customFormat="1"/>
    <row r="1024353" customFormat="1"/>
    <row r="1024354" customFormat="1"/>
    <row r="1024355" customFormat="1"/>
    <row r="1024356" customFormat="1"/>
    <row r="1024357" customFormat="1"/>
    <row r="1024358" customFormat="1"/>
    <row r="1024359" customFormat="1"/>
    <row r="1024360" customFormat="1"/>
    <row r="1024361" customFormat="1"/>
    <row r="1024362" customFormat="1"/>
    <row r="1024363" customFormat="1"/>
    <row r="1024364" customFormat="1"/>
    <row r="1024365" customFormat="1"/>
    <row r="1024366" customFormat="1"/>
    <row r="1024367" customFormat="1"/>
    <row r="1024368" customFormat="1"/>
    <row r="1024369" customFormat="1"/>
    <row r="1024370" customFormat="1"/>
    <row r="1024371" customFormat="1"/>
    <row r="1024372" customFormat="1"/>
    <row r="1024373" customFormat="1"/>
    <row r="1024374" customFormat="1"/>
    <row r="1024375" customFormat="1"/>
    <row r="1024376" customFormat="1"/>
    <row r="1024377" customFormat="1"/>
    <row r="1024378" customFormat="1"/>
    <row r="1024379" customFormat="1"/>
    <row r="1024380" customFormat="1"/>
    <row r="1024381" customFormat="1"/>
    <row r="1024382" customFormat="1"/>
    <row r="1024383" customFormat="1"/>
    <row r="1024384" customFormat="1"/>
    <row r="1024385" customFormat="1"/>
    <row r="1024386" customFormat="1"/>
    <row r="1024387" customFormat="1"/>
    <row r="1024388" customFormat="1"/>
    <row r="1024389" customFormat="1"/>
    <row r="1024390" customFormat="1"/>
    <row r="1024391" customFormat="1"/>
    <row r="1024392" customFormat="1"/>
    <row r="1024393" customFormat="1"/>
    <row r="1024394" customFormat="1"/>
    <row r="1024395" customFormat="1"/>
    <row r="1024396" customFormat="1"/>
    <row r="1024397" customFormat="1"/>
    <row r="1024398" customFormat="1"/>
    <row r="1024399" customFormat="1"/>
    <row r="1024400" customFormat="1"/>
    <row r="1024401" customFormat="1"/>
    <row r="1024402" customFormat="1"/>
    <row r="1024403" customFormat="1"/>
    <row r="1024404" customFormat="1"/>
    <row r="1024405" customFormat="1"/>
    <row r="1024406" customFormat="1"/>
    <row r="1024407" customFormat="1"/>
    <row r="1024408" customFormat="1"/>
    <row r="1024409" customFormat="1"/>
    <row r="1024410" customFormat="1"/>
    <row r="1024411" customFormat="1"/>
    <row r="1024412" customFormat="1"/>
    <row r="1024413" customFormat="1"/>
    <row r="1024414" customFormat="1"/>
    <row r="1024415" customFormat="1"/>
    <row r="1024416" customFormat="1"/>
    <row r="1024417" customFormat="1"/>
    <row r="1024418" customFormat="1"/>
    <row r="1024419" customFormat="1"/>
    <row r="1024420" customFormat="1"/>
    <row r="1024421" customFormat="1"/>
    <row r="1024422" customFormat="1"/>
    <row r="1024423" customFormat="1"/>
    <row r="1024424" customFormat="1"/>
    <row r="1024425" customFormat="1"/>
    <row r="1024426" customFormat="1"/>
    <row r="1024427" customFormat="1"/>
    <row r="1024428" customFormat="1"/>
    <row r="1024429" customFormat="1"/>
    <row r="1024430" customFormat="1"/>
    <row r="1024431" customFormat="1"/>
    <row r="1024432" customFormat="1"/>
    <row r="1024433" customFormat="1"/>
    <row r="1024434" customFormat="1"/>
    <row r="1024435" customFormat="1"/>
    <row r="1024436" customFormat="1"/>
    <row r="1024437" customFormat="1"/>
    <row r="1024438" customFormat="1"/>
    <row r="1024439" customFormat="1"/>
    <row r="1024440" customFormat="1"/>
    <row r="1024441" customFormat="1"/>
    <row r="1024442" customFormat="1"/>
    <row r="1024443" customFormat="1"/>
    <row r="1024444" customFormat="1"/>
    <row r="1024445" customFormat="1"/>
    <row r="1024446" customFormat="1"/>
    <row r="1024447" customFormat="1"/>
    <row r="1024448" customFormat="1"/>
    <row r="1024449" customFormat="1"/>
    <row r="1024450" customFormat="1"/>
    <row r="1024451" customFormat="1"/>
    <row r="1024452" customFormat="1"/>
    <row r="1024453" customFormat="1"/>
    <row r="1024454" customFormat="1"/>
    <row r="1024455" customFormat="1"/>
    <row r="1024456" customFormat="1"/>
    <row r="1024457" customFormat="1"/>
    <row r="1024458" customFormat="1"/>
    <row r="1024459" customFormat="1"/>
    <row r="1024460" customFormat="1"/>
    <row r="1024461" customFormat="1"/>
    <row r="1024462" customFormat="1"/>
    <row r="1024463" customFormat="1"/>
    <row r="1024464" customFormat="1"/>
    <row r="1024465" customFormat="1"/>
    <row r="1024466" customFormat="1"/>
    <row r="1024467" customFormat="1"/>
    <row r="1024468" customFormat="1"/>
    <row r="1024469" customFormat="1"/>
    <row r="1024470" customFormat="1"/>
    <row r="1024471" customFormat="1"/>
    <row r="1024472" customFormat="1"/>
    <row r="1024473" customFormat="1"/>
    <row r="1024474" customFormat="1"/>
    <row r="1024475" customFormat="1"/>
    <row r="1024476" customFormat="1"/>
    <row r="1024477" customFormat="1"/>
    <row r="1024478" customFormat="1"/>
    <row r="1024479" customFormat="1"/>
    <row r="1024480" customFormat="1"/>
    <row r="1024481" customFormat="1"/>
    <row r="1024482" customFormat="1"/>
    <row r="1024483" customFormat="1"/>
    <row r="1024484" customFormat="1"/>
    <row r="1024485" customFormat="1"/>
    <row r="1024486" customFormat="1"/>
    <row r="1024487" customFormat="1"/>
    <row r="1024488" customFormat="1"/>
    <row r="1024489" customFormat="1"/>
    <row r="1024490" customFormat="1"/>
    <row r="1024491" customFormat="1"/>
    <row r="1024492" customFormat="1"/>
    <row r="1024493" customFormat="1"/>
    <row r="1024494" customFormat="1"/>
    <row r="1024495" customFormat="1"/>
    <row r="1024496" customFormat="1"/>
    <row r="1024497" customFormat="1"/>
    <row r="1024498" customFormat="1"/>
    <row r="1024499" customFormat="1"/>
    <row r="1024500" customFormat="1"/>
    <row r="1024501" customFormat="1"/>
    <row r="1024502" customFormat="1"/>
    <row r="1024503" customFormat="1"/>
    <row r="1024504" customFormat="1"/>
    <row r="1024505" customFormat="1"/>
    <row r="1024506" customFormat="1"/>
    <row r="1024507" customFormat="1"/>
    <row r="1024508" customFormat="1"/>
    <row r="1024509" customFormat="1"/>
    <row r="1024510" customFormat="1"/>
    <row r="1024511" customFormat="1"/>
    <row r="1024512" customFormat="1"/>
    <row r="1024513" customFormat="1"/>
    <row r="1024514" customFormat="1"/>
    <row r="1024515" customFormat="1"/>
    <row r="1024516" customFormat="1"/>
    <row r="1024517" customFormat="1"/>
    <row r="1024518" customFormat="1"/>
    <row r="1024519" customFormat="1"/>
    <row r="1024520" customFormat="1"/>
    <row r="1024521" customFormat="1"/>
    <row r="1024522" customFormat="1"/>
    <row r="1024523" customFormat="1"/>
    <row r="1024524" customFormat="1"/>
    <row r="1024525" customFormat="1"/>
    <row r="1024526" customFormat="1"/>
    <row r="1024527" customFormat="1"/>
    <row r="1024528" customFormat="1"/>
    <row r="1024529" customFormat="1"/>
    <row r="1024530" customFormat="1"/>
    <row r="1024531" customFormat="1"/>
    <row r="1024532" customFormat="1"/>
    <row r="1024533" customFormat="1"/>
    <row r="1024534" customFormat="1"/>
    <row r="1024535" customFormat="1"/>
    <row r="1024536" customFormat="1"/>
    <row r="1024537" customFormat="1"/>
    <row r="1024538" customFormat="1"/>
    <row r="1024539" customFormat="1"/>
    <row r="1024540" customFormat="1"/>
    <row r="1024541" customFormat="1"/>
    <row r="1024542" customFormat="1"/>
    <row r="1024543" customFormat="1"/>
    <row r="1024544" customFormat="1"/>
    <row r="1024545" customFormat="1"/>
    <row r="1024546" customFormat="1"/>
    <row r="1024547" customFormat="1"/>
    <row r="1024548" customFormat="1"/>
    <row r="1024549" customFormat="1"/>
    <row r="1024550" customFormat="1"/>
    <row r="1024551" customFormat="1"/>
    <row r="1024552" customFormat="1"/>
    <row r="1024553" customFormat="1"/>
    <row r="1024554" customFormat="1"/>
    <row r="1024555" customFormat="1"/>
    <row r="1024556" customFormat="1"/>
    <row r="1024557" customFormat="1"/>
    <row r="1024558" customFormat="1"/>
    <row r="1024559" customFormat="1"/>
    <row r="1024560" customFormat="1"/>
    <row r="1024561" customFormat="1"/>
    <row r="1024562" customFormat="1"/>
    <row r="1024563" customFormat="1"/>
    <row r="1024564" customFormat="1"/>
    <row r="1024565" customFormat="1"/>
    <row r="1024566" customFormat="1"/>
    <row r="1024567" customFormat="1"/>
    <row r="1024568" customFormat="1"/>
    <row r="1024569" customFormat="1"/>
    <row r="1024570" customFormat="1"/>
    <row r="1024571" customFormat="1"/>
    <row r="1024572" customFormat="1"/>
    <row r="1024573" customFormat="1"/>
    <row r="1024574" customFormat="1"/>
    <row r="1024575" customFormat="1"/>
    <row r="1024576" customFormat="1"/>
    <row r="1024577" customFormat="1"/>
    <row r="1024578" customFormat="1"/>
    <row r="1024579" customFormat="1"/>
    <row r="1024580" customFormat="1"/>
    <row r="1024581" customFormat="1"/>
    <row r="1024582" customFormat="1"/>
    <row r="1024583" customFormat="1"/>
    <row r="1024584" customFormat="1"/>
    <row r="1024585" customFormat="1"/>
    <row r="1024586" customFormat="1"/>
    <row r="1024587" customFormat="1"/>
    <row r="1024588" customFormat="1"/>
    <row r="1024589" customFormat="1"/>
    <row r="1024590" customFormat="1"/>
    <row r="1024591" customFormat="1"/>
    <row r="1024592" customFormat="1"/>
    <row r="1024593" customFormat="1"/>
    <row r="1024594" customFormat="1"/>
    <row r="1024595" customFormat="1"/>
    <row r="1024596" customFormat="1"/>
    <row r="1024597" customFormat="1"/>
    <row r="1024598" customFormat="1"/>
    <row r="1024599" customFormat="1"/>
    <row r="1024600" customFormat="1"/>
    <row r="1024601" customFormat="1"/>
    <row r="1024602" customFormat="1"/>
    <row r="1024603" customFormat="1"/>
    <row r="1024604" customFormat="1"/>
    <row r="1024605" customFormat="1"/>
    <row r="1024606" customFormat="1"/>
    <row r="1024607" customFormat="1"/>
    <row r="1024608" customFormat="1"/>
    <row r="1024609" customFormat="1"/>
    <row r="1024610" customFormat="1"/>
    <row r="1024611" customFormat="1"/>
    <row r="1024612" customFormat="1"/>
    <row r="1024613" customFormat="1"/>
    <row r="1024614" customFormat="1"/>
    <row r="1024615" customFormat="1"/>
    <row r="1024616" customFormat="1"/>
    <row r="1024617" customFormat="1"/>
    <row r="1024618" customFormat="1"/>
    <row r="1024619" customFormat="1"/>
    <row r="1024620" customFormat="1"/>
    <row r="1024621" customFormat="1"/>
    <row r="1024622" customFormat="1"/>
    <row r="1024623" customFormat="1"/>
    <row r="1024624" customFormat="1"/>
    <row r="1024625" customFormat="1"/>
    <row r="1024626" customFormat="1"/>
    <row r="1024627" customFormat="1"/>
    <row r="1024628" customFormat="1"/>
    <row r="1024629" customFormat="1"/>
    <row r="1024630" customFormat="1"/>
    <row r="1024631" customFormat="1"/>
    <row r="1024632" customFormat="1"/>
    <row r="1024633" customFormat="1"/>
    <row r="1024634" customFormat="1"/>
    <row r="1024635" customFormat="1"/>
    <row r="1024636" customFormat="1"/>
    <row r="1024637" customFormat="1"/>
    <row r="1024638" customFormat="1"/>
    <row r="1024639" customFormat="1"/>
    <row r="1024640" customFormat="1"/>
    <row r="1024641" customFormat="1"/>
    <row r="1024642" customFormat="1"/>
    <row r="1024643" customFormat="1"/>
    <row r="1024644" customFormat="1"/>
    <row r="1024645" customFormat="1"/>
    <row r="1024646" customFormat="1"/>
    <row r="1024647" customFormat="1"/>
    <row r="1024648" customFormat="1"/>
    <row r="1024649" customFormat="1"/>
    <row r="1024650" customFormat="1"/>
    <row r="1024651" customFormat="1"/>
    <row r="1024652" customFormat="1"/>
    <row r="1024653" customFormat="1"/>
    <row r="1024654" customFormat="1"/>
    <row r="1024655" customFormat="1"/>
    <row r="1024656" customFormat="1"/>
    <row r="1024657" customFormat="1"/>
    <row r="1024658" customFormat="1"/>
    <row r="1024659" customFormat="1"/>
    <row r="1024660" customFormat="1"/>
    <row r="1024661" customFormat="1"/>
    <row r="1024662" customFormat="1"/>
    <row r="1024663" customFormat="1"/>
    <row r="1024664" customFormat="1"/>
    <row r="1024665" customFormat="1"/>
    <row r="1024666" customFormat="1"/>
    <row r="1024667" customFormat="1"/>
    <row r="1024668" customFormat="1"/>
    <row r="1024669" customFormat="1"/>
    <row r="1024670" customFormat="1"/>
    <row r="1024671" customFormat="1"/>
    <row r="1024672" customFormat="1"/>
    <row r="1024673" customFormat="1"/>
    <row r="1024674" customFormat="1"/>
    <row r="1024675" customFormat="1"/>
    <row r="1024676" customFormat="1"/>
    <row r="1024677" customFormat="1"/>
    <row r="1024678" customFormat="1"/>
    <row r="1024679" customFormat="1"/>
    <row r="1024680" customFormat="1"/>
    <row r="1024681" customFormat="1"/>
    <row r="1024682" customFormat="1"/>
    <row r="1024683" customFormat="1"/>
    <row r="1024684" customFormat="1"/>
    <row r="1024685" customFormat="1"/>
    <row r="1024686" customFormat="1"/>
    <row r="1024687" customFormat="1"/>
    <row r="1024688" customFormat="1"/>
    <row r="1024689" customFormat="1"/>
    <row r="1024690" customFormat="1"/>
    <row r="1024691" customFormat="1"/>
    <row r="1024692" customFormat="1"/>
    <row r="1024693" customFormat="1"/>
    <row r="1024694" customFormat="1"/>
    <row r="1024695" customFormat="1"/>
    <row r="1024696" customFormat="1"/>
    <row r="1024697" customFormat="1"/>
    <row r="1024698" customFormat="1"/>
    <row r="1024699" customFormat="1"/>
    <row r="1024700" customFormat="1"/>
    <row r="1024701" customFormat="1"/>
    <row r="1024702" customFormat="1"/>
    <row r="1024703" customFormat="1"/>
    <row r="1024704" customFormat="1"/>
    <row r="1024705" customFormat="1"/>
    <row r="1024706" customFormat="1"/>
    <row r="1024707" customFormat="1"/>
    <row r="1024708" customFormat="1"/>
    <row r="1024709" customFormat="1"/>
    <row r="1024710" customFormat="1"/>
    <row r="1024711" customFormat="1"/>
    <row r="1024712" customFormat="1"/>
    <row r="1024713" customFormat="1"/>
    <row r="1024714" customFormat="1"/>
    <row r="1024715" customFormat="1"/>
    <row r="1024716" customFormat="1"/>
    <row r="1024717" customFormat="1"/>
    <row r="1024718" customFormat="1"/>
    <row r="1024719" customFormat="1"/>
    <row r="1024720" customFormat="1"/>
    <row r="1024721" customFormat="1"/>
    <row r="1024722" customFormat="1"/>
    <row r="1024723" customFormat="1"/>
    <row r="1024724" customFormat="1"/>
    <row r="1024725" customFormat="1"/>
    <row r="1024726" customFormat="1"/>
    <row r="1024727" customFormat="1"/>
    <row r="1024728" customFormat="1"/>
    <row r="1024729" customFormat="1"/>
    <row r="1024730" customFormat="1"/>
    <row r="1024731" customFormat="1"/>
    <row r="1024732" customFormat="1"/>
    <row r="1024733" customFormat="1"/>
    <row r="1024734" customFormat="1"/>
    <row r="1024735" customFormat="1"/>
    <row r="1024736" customFormat="1"/>
    <row r="1024737" customFormat="1"/>
    <row r="1024738" customFormat="1"/>
    <row r="1024739" customFormat="1"/>
    <row r="1024740" customFormat="1"/>
    <row r="1024741" customFormat="1"/>
    <row r="1024742" customFormat="1"/>
    <row r="1024743" customFormat="1"/>
    <row r="1024744" customFormat="1"/>
    <row r="1024745" customFormat="1"/>
    <row r="1024746" customFormat="1"/>
    <row r="1024747" customFormat="1"/>
    <row r="1024748" customFormat="1"/>
    <row r="1024749" customFormat="1"/>
    <row r="1024750" customFormat="1"/>
    <row r="1024751" customFormat="1"/>
    <row r="1024752" customFormat="1"/>
    <row r="1024753" customFormat="1"/>
    <row r="1024754" customFormat="1"/>
    <row r="1024755" customFormat="1"/>
    <row r="1024756" customFormat="1"/>
    <row r="1024757" customFormat="1"/>
    <row r="1024758" customFormat="1"/>
    <row r="1024759" customFormat="1"/>
    <row r="1024760" customFormat="1"/>
    <row r="1024761" customFormat="1"/>
    <row r="1024762" customFormat="1"/>
    <row r="1024763" customFormat="1"/>
    <row r="1024764" customFormat="1"/>
    <row r="1024765" customFormat="1"/>
    <row r="1024766" customFormat="1"/>
    <row r="1024767" customFormat="1"/>
    <row r="1024768" customFormat="1"/>
    <row r="1024769" customFormat="1"/>
    <row r="1024770" customFormat="1"/>
    <row r="1024771" customFormat="1"/>
    <row r="1024772" customFormat="1"/>
    <row r="1024773" customFormat="1"/>
    <row r="1024774" customFormat="1"/>
    <row r="1024775" customFormat="1"/>
    <row r="1024776" customFormat="1"/>
    <row r="1024777" customFormat="1"/>
    <row r="1024778" customFormat="1"/>
    <row r="1024779" customFormat="1"/>
    <row r="1024780" customFormat="1"/>
    <row r="1024781" customFormat="1"/>
    <row r="1024782" customFormat="1"/>
    <row r="1024783" customFormat="1"/>
    <row r="1024784" customFormat="1"/>
    <row r="1024785" customFormat="1"/>
    <row r="1024786" customFormat="1"/>
    <row r="1024787" customFormat="1"/>
    <row r="1024788" customFormat="1"/>
    <row r="1024789" customFormat="1"/>
    <row r="1024790" customFormat="1"/>
    <row r="1024791" customFormat="1"/>
    <row r="1024792" customFormat="1"/>
    <row r="1024793" customFormat="1"/>
    <row r="1024794" customFormat="1"/>
    <row r="1024795" customFormat="1"/>
    <row r="1024796" customFormat="1"/>
    <row r="1024797" customFormat="1"/>
    <row r="1024798" customFormat="1"/>
    <row r="1024799" customFormat="1"/>
    <row r="1024800" customFormat="1"/>
    <row r="1024801" customFormat="1"/>
    <row r="1024802" customFormat="1"/>
    <row r="1024803" customFormat="1"/>
    <row r="1024804" customFormat="1"/>
    <row r="1024805" customFormat="1"/>
    <row r="1024806" customFormat="1"/>
    <row r="1024807" customFormat="1"/>
    <row r="1024808" customFormat="1"/>
    <row r="1024809" customFormat="1"/>
    <row r="1024810" customFormat="1"/>
    <row r="1024811" customFormat="1"/>
    <row r="1024812" customFormat="1"/>
    <row r="1024813" customFormat="1"/>
    <row r="1024814" customFormat="1"/>
    <row r="1024815" customFormat="1"/>
    <row r="1024816" customFormat="1"/>
    <row r="1024817" customFormat="1"/>
    <row r="1024818" customFormat="1"/>
    <row r="1024819" customFormat="1"/>
    <row r="1024820" customFormat="1"/>
    <row r="1024821" customFormat="1"/>
    <row r="1024822" customFormat="1"/>
    <row r="1024823" customFormat="1"/>
    <row r="1024824" customFormat="1"/>
    <row r="1024825" customFormat="1"/>
    <row r="1024826" customFormat="1"/>
    <row r="1024827" customFormat="1"/>
    <row r="1024828" customFormat="1"/>
    <row r="1024829" customFormat="1"/>
    <row r="1024830" customFormat="1"/>
    <row r="1024831" customFormat="1"/>
    <row r="1024832" customFormat="1"/>
    <row r="1024833" customFormat="1"/>
    <row r="1024834" customFormat="1"/>
    <row r="1024835" customFormat="1"/>
    <row r="1024836" customFormat="1"/>
    <row r="1024837" customFormat="1"/>
    <row r="1024838" customFormat="1"/>
    <row r="1024839" customFormat="1"/>
    <row r="1024840" customFormat="1"/>
    <row r="1024841" customFormat="1"/>
    <row r="1024842" customFormat="1"/>
    <row r="1024843" customFormat="1"/>
    <row r="1024844" customFormat="1"/>
    <row r="1024845" customFormat="1"/>
    <row r="1024846" customFormat="1"/>
    <row r="1024847" customFormat="1"/>
    <row r="1024848" customFormat="1"/>
    <row r="1024849" customFormat="1"/>
    <row r="1024850" customFormat="1"/>
    <row r="1024851" customFormat="1"/>
    <row r="1024852" customFormat="1"/>
    <row r="1024853" customFormat="1"/>
    <row r="1024854" customFormat="1"/>
    <row r="1024855" customFormat="1"/>
    <row r="1024856" customFormat="1"/>
    <row r="1024857" customFormat="1"/>
    <row r="1024858" customFormat="1"/>
    <row r="1024859" customFormat="1"/>
    <row r="1024860" customFormat="1"/>
    <row r="1024861" customFormat="1"/>
    <row r="1024862" customFormat="1"/>
    <row r="1024863" customFormat="1"/>
    <row r="1024864" customFormat="1"/>
    <row r="1024865" customFormat="1"/>
    <row r="1024866" customFormat="1"/>
    <row r="1024867" customFormat="1"/>
    <row r="1024868" customFormat="1"/>
    <row r="1024869" customFormat="1"/>
    <row r="1024870" customFormat="1"/>
    <row r="1024871" customFormat="1"/>
    <row r="1024872" customFormat="1"/>
    <row r="1024873" customFormat="1"/>
    <row r="1024874" customFormat="1"/>
    <row r="1024875" customFormat="1"/>
    <row r="1024876" customFormat="1"/>
    <row r="1024877" customFormat="1"/>
    <row r="1024878" customFormat="1"/>
    <row r="1024879" customFormat="1"/>
    <row r="1024880" customFormat="1"/>
    <row r="1024881" customFormat="1"/>
    <row r="1024882" customFormat="1"/>
    <row r="1024883" customFormat="1"/>
    <row r="1024884" customFormat="1"/>
    <row r="1024885" customFormat="1"/>
    <row r="1024886" customFormat="1"/>
    <row r="1024887" customFormat="1"/>
    <row r="1024888" customFormat="1"/>
    <row r="1024889" customFormat="1"/>
    <row r="1024890" customFormat="1"/>
    <row r="1024891" customFormat="1"/>
    <row r="1024892" customFormat="1"/>
    <row r="1024893" customFormat="1"/>
    <row r="1024894" customFormat="1"/>
    <row r="1024895" customFormat="1"/>
    <row r="1024896" customFormat="1"/>
    <row r="1024897" customFormat="1"/>
    <row r="1024898" customFormat="1"/>
    <row r="1024899" customFormat="1"/>
    <row r="1024900" customFormat="1"/>
    <row r="1024901" customFormat="1"/>
    <row r="1024902" customFormat="1"/>
    <row r="1024903" customFormat="1"/>
    <row r="1024904" customFormat="1"/>
    <row r="1024905" customFormat="1"/>
    <row r="1024906" customFormat="1"/>
    <row r="1024907" customFormat="1"/>
    <row r="1024908" customFormat="1"/>
    <row r="1024909" customFormat="1"/>
    <row r="1024910" customFormat="1"/>
    <row r="1024911" customFormat="1"/>
    <row r="1024912" customFormat="1"/>
    <row r="1024913" customFormat="1"/>
    <row r="1024914" customFormat="1"/>
    <row r="1024915" customFormat="1"/>
    <row r="1024916" customFormat="1"/>
    <row r="1024917" customFormat="1"/>
    <row r="1024918" customFormat="1"/>
    <row r="1024919" customFormat="1"/>
    <row r="1024920" customFormat="1"/>
    <row r="1024921" customFormat="1"/>
    <row r="1024922" customFormat="1"/>
    <row r="1024923" customFormat="1"/>
    <row r="1024924" customFormat="1"/>
    <row r="1024925" customFormat="1"/>
    <row r="1024926" customFormat="1"/>
    <row r="1024927" customFormat="1"/>
    <row r="1024928" customFormat="1"/>
    <row r="1024929" customFormat="1"/>
    <row r="1024930" customFormat="1"/>
    <row r="1024931" customFormat="1"/>
    <row r="1024932" customFormat="1"/>
    <row r="1024933" customFormat="1"/>
    <row r="1024934" customFormat="1"/>
    <row r="1024935" customFormat="1"/>
    <row r="1024936" customFormat="1"/>
    <row r="1024937" customFormat="1"/>
    <row r="1024938" customFormat="1"/>
    <row r="1024939" customFormat="1"/>
    <row r="1024940" customFormat="1"/>
    <row r="1024941" customFormat="1"/>
    <row r="1024942" customFormat="1"/>
    <row r="1024943" customFormat="1"/>
    <row r="1024944" customFormat="1"/>
    <row r="1024945" customFormat="1"/>
    <row r="1024946" customFormat="1"/>
    <row r="1024947" customFormat="1"/>
    <row r="1024948" customFormat="1"/>
    <row r="1024949" customFormat="1"/>
    <row r="1024950" customFormat="1"/>
    <row r="1024951" customFormat="1"/>
    <row r="1024952" customFormat="1"/>
    <row r="1024953" customFormat="1"/>
    <row r="1024954" customFormat="1"/>
    <row r="1024955" customFormat="1"/>
    <row r="1024956" customFormat="1"/>
    <row r="1024957" customFormat="1"/>
    <row r="1024958" customFormat="1"/>
    <row r="1024959" customFormat="1"/>
    <row r="1024960" customFormat="1"/>
    <row r="1024961" customFormat="1"/>
    <row r="1024962" customFormat="1"/>
    <row r="1024963" customFormat="1"/>
    <row r="1024964" customFormat="1"/>
    <row r="1024965" customFormat="1"/>
    <row r="1024966" customFormat="1"/>
    <row r="1024967" customFormat="1"/>
    <row r="1024968" customFormat="1"/>
    <row r="1024969" customFormat="1"/>
    <row r="1024970" customFormat="1"/>
    <row r="1024971" customFormat="1"/>
    <row r="1024972" customFormat="1"/>
    <row r="1024973" customFormat="1"/>
    <row r="1024974" customFormat="1"/>
    <row r="1024975" customFormat="1"/>
    <row r="1024976" customFormat="1"/>
    <row r="1024977" customFormat="1"/>
    <row r="1024978" customFormat="1"/>
    <row r="1024979" customFormat="1"/>
    <row r="1024980" customFormat="1"/>
    <row r="1024981" customFormat="1"/>
    <row r="1024982" customFormat="1"/>
    <row r="1024983" customFormat="1"/>
    <row r="1024984" customFormat="1"/>
    <row r="1024985" customFormat="1"/>
    <row r="1024986" customFormat="1"/>
    <row r="1024987" customFormat="1"/>
    <row r="1024988" customFormat="1"/>
    <row r="1024989" customFormat="1"/>
    <row r="1024990" customFormat="1"/>
    <row r="1024991" customFormat="1"/>
    <row r="1024992" customFormat="1"/>
    <row r="1024993" customFormat="1"/>
    <row r="1024994" customFormat="1"/>
    <row r="1024995" customFormat="1"/>
    <row r="1024996" customFormat="1"/>
    <row r="1024997" customFormat="1"/>
    <row r="1024998" customFormat="1"/>
    <row r="1024999" customFormat="1"/>
    <row r="1025000" customFormat="1"/>
    <row r="1025001" customFormat="1"/>
    <row r="1025002" customFormat="1"/>
    <row r="1025003" customFormat="1"/>
    <row r="1025004" customFormat="1"/>
    <row r="1025005" customFormat="1"/>
    <row r="1025006" customFormat="1"/>
    <row r="1025007" customFormat="1"/>
    <row r="1025008" customFormat="1"/>
    <row r="1025009" customFormat="1"/>
    <row r="1025010" customFormat="1"/>
    <row r="1025011" customFormat="1"/>
    <row r="1025012" customFormat="1"/>
    <row r="1025013" customFormat="1"/>
    <row r="1025014" customFormat="1"/>
    <row r="1025015" customFormat="1"/>
    <row r="1025016" customFormat="1"/>
    <row r="1025017" customFormat="1"/>
    <row r="1025018" customFormat="1"/>
    <row r="1025019" customFormat="1"/>
    <row r="1025020" customFormat="1"/>
    <row r="1025021" customFormat="1"/>
    <row r="1025022" customFormat="1"/>
    <row r="1025023" customFormat="1"/>
    <row r="1025024" customFormat="1"/>
    <row r="1025025" customFormat="1"/>
    <row r="1025026" customFormat="1"/>
    <row r="1025027" customFormat="1"/>
    <row r="1025028" customFormat="1"/>
    <row r="1025029" customFormat="1"/>
    <row r="1025030" customFormat="1"/>
    <row r="1025031" customFormat="1"/>
    <row r="1025032" customFormat="1"/>
    <row r="1025033" customFormat="1"/>
    <row r="1025034" customFormat="1"/>
    <row r="1025035" customFormat="1"/>
    <row r="1025036" customFormat="1"/>
    <row r="1025037" customFormat="1"/>
    <row r="1025038" customFormat="1"/>
    <row r="1025039" customFormat="1"/>
    <row r="1025040" customFormat="1"/>
    <row r="1025041" customFormat="1"/>
    <row r="1025042" customFormat="1"/>
    <row r="1025043" customFormat="1"/>
    <row r="1025044" customFormat="1"/>
    <row r="1025045" customFormat="1"/>
    <row r="1025046" customFormat="1"/>
    <row r="1025047" customFormat="1"/>
    <row r="1025048" customFormat="1"/>
    <row r="1025049" customFormat="1"/>
    <row r="1025050" customFormat="1"/>
    <row r="1025051" customFormat="1"/>
    <row r="1025052" customFormat="1"/>
    <row r="1025053" customFormat="1"/>
    <row r="1025054" customFormat="1"/>
    <row r="1025055" customFormat="1"/>
    <row r="1025056" customFormat="1"/>
    <row r="1025057" customFormat="1"/>
    <row r="1025058" customFormat="1"/>
    <row r="1025059" customFormat="1"/>
    <row r="1025060" customFormat="1"/>
    <row r="1025061" customFormat="1"/>
    <row r="1025062" customFormat="1"/>
    <row r="1025063" customFormat="1"/>
    <row r="1025064" customFormat="1"/>
    <row r="1025065" customFormat="1"/>
    <row r="1025066" customFormat="1"/>
    <row r="1025067" customFormat="1"/>
    <row r="1025068" customFormat="1"/>
    <row r="1025069" customFormat="1"/>
    <row r="1025070" customFormat="1"/>
    <row r="1025071" customFormat="1"/>
    <row r="1025072" customFormat="1"/>
    <row r="1025073" customFormat="1"/>
    <row r="1025074" customFormat="1"/>
    <row r="1025075" customFormat="1"/>
    <row r="1025076" customFormat="1"/>
    <row r="1025077" customFormat="1"/>
    <row r="1025078" customFormat="1"/>
    <row r="1025079" customFormat="1"/>
    <row r="1025080" customFormat="1"/>
    <row r="1025081" customFormat="1"/>
    <row r="1025082" customFormat="1"/>
    <row r="1025083" customFormat="1"/>
    <row r="1025084" customFormat="1"/>
    <row r="1025085" customFormat="1"/>
    <row r="1025086" customFormat="1"/>
    <row r="1025087" customFormat="1"/>
    <row r="1025088" customFormat="1"/>
    <row r="1025089" customFormat="1"/>
    <row r="1025090" customFormat="1"/>
    <row r="1025091" customFormat="1"/>
    <row r="1025092" customFormat="1"/>
    <row r="1025093" customFormat="1"/>
    <row r="1025094" customFormat="1"/>
    <row r="1025095" customFormat="1"/>
    <row r="1025096" customFormat="1"/>
    <row r="1025097" customFormat="1"/>
    <row r="1025098" customFormat="1"/>
    <row r="1025099" customFormat="1"/>
    <row r="1025100" customFormat="1"/>
    <row r="1025101" customFormat="1"/>
    <row r="1025102" customFormat="1"/>
    <row r="1025103" customFormat="1"/>
    <row r="1025104" customFormat="1"/>
    <row r="1025105" customFormat="1"/>
    <row r="1025106" customFormat="1"/>
    <row r="1025107" customFormat="1"/>
    <row r="1025108" customFormat="1"/>
    <row r="1025109" customFormat="1"/>
    <row r="1025110" customFormat="1"/>
    <row r="1025111" customFormat="1"/>
    <row r="1025112" customFormat="1"/>
    <row r="1025113" customFormat="1"/>
    <row r="1025114" customFormat="1"/>
    <row r="1025115" customFormat="1"/>
    <row r="1025116" customFormat="1"/>
    <row r="1025117" customFormat="1"/>
    <row r="1025118" customFormat="1"/>
    <row r="1025119" customFormat="1"/>
    <row r="1025120" customFormat="1"/>
    <row r="1025121" customFormat="1"/>
    <row r="1025122" customFormat="1"/>
    <row r="1025123" customFormat="1"/>
    <row r="1025124" customFormat="1"/>
    <row r="1025125" customFormat="1"/>
    <row r="1025126" customFormat="1"/>
    <row r="1025127" customFormat="1"/>
    <row r="1025128" customFormat="1"/>
    <row r="1025129" customFormat="1"/>
    <row r="1025130" customFormat="1"/>
    <row r="1025131" customFormat="1"/>
    <row r="1025132" customFormat="1"/>
    <row r="1025133" customFormat="1"/>
    <row r="1025134" customFormat="1"/>
    <row r="1025135" customFormat="1"/>
    <row r="1025136" customFormat="1"/>
    <row r="1025137" customFormat="1"/>
    <row r="1025138" customFormat="1"/>
    <row r="1025139" customFormat="1"/>
    <row r="1025140" customFormat="1"/>
    <row r="1025141" customFormat="1"/>
    <row r="1025142" customFormat="1"/>
    <row r="1025143" customFormat="1"/>
    <row r="1025144" customFormat="1"/>
    <row r="1025145" customFormat="1"/>
    <row r="1025146" customFormat="1"/>
    <row r="1025147" customFormat="1"/>
    <row r="1025148" customFormat="1"/>
    <row r="1025149" customFormat="1"/>
    <row r="1025150" customFormat="1"/>
    <row r="1025151" customFormat="1"/>
    <row r="1025152" customFormat="1"/>
    <row r="1025153" customFormat="1"/>
    <row r="1025154" customFormat="1"/>
    <row r="1025155" customFormat="1"/>
    <row r="1025156" customFormat="1"/>
    <row r="1025157" customFormat="1"/>
    <row r="1025158" customFormat="1"/>
    <row r="1025159" customFormat="1"/>
    <row r="1025160" customFormat="1"/>
    <row r="1025161" customFormat="1"/>
    <row r="1025162" customFormat="1"/>
    <row r="1025163" customFormat="1"/>
    <row r="1025164" customFormat="1"/>
    <row r="1025165" customFormat="1"/>
    <row r="1025166" customFormat="1"/>
    <row r="1025167" customFormat="1"/>
    <row r="1025168" customFormat="1"/>
    <row r="1025169" customFormat="1"/>
    <row r="1025170" customFormat="1"/>
    <row r="1025171" customFormat="1"/>
    <row r="1025172" customFormat="1"/>
    <row r="1025173" customFormat="1"/>
    <row r="1025174" customFormat="1"/>
    <row r="1025175" customFormat="1"/>
    <row r="1025176" customFormat="1"/>
    <row r="1025177" customFormat="1"/>
    <row r="1025178" customFormat="1"/>
    <row r="1025179" customFormat="1"/>
    <row r="1025180" customFormat="1"/>
    <row r="1025181" customFormat="1"/>
    <row r="1025182" customFormat="1"/>
    <row r="1025183" customFormat="1"/>
    <row r="1025184" customFormat="1"/>
    <row r="1025185" customFormat="1"/>
    <row r="1025186" customFormat="1"/>
    <row r="1025187" customFormat="1"/>
    <row r="1025188" customFormat="1"/>
    <row r="1025189" customFormat="1"/>
    <row r="1025190" customFormat="1"/>
    <row r="1025191" customFormat="1"/>
    <row r="1025192" customFormat="1"/>
    <row r="1025193" customFormat="1"/>
    <row r="1025194" customFormat="1"/>
    <row r="1025195" customFormat="1"/>
    <row r="1025196" customFormat="1"/>
    <row r="1025197" customFormat="1"/>
    <row r="1025198" customFormat="1"/>
    <row r="1025199" customFormat="1"/>
    <row r="1025200" customFormat="1"/>
    <row r="1025201" customFormat="1"/>
    <row r="1025202" customFormat="1"/>
    <row r="1025203" customFormat="1"/>
    <row r="1025204" customFormat="1"/>
    <row r="1025205" customFormat="1"/>
    <row r="1025206" customFormat="1"/>
    <row r="1025207" customFormat="1"/>
    <row r="1025208" customFormat="1"/>
    <row r="1025209" customFormat="1"/>
    <row r="1025210" customFormat="1"/>
    <row r="1025211" customFormat="1"/>
    <row r="1025212" customFormat="1"/>
    <row r="1025213" customFormat="1"/>
    <row r="1025214" customFormat="1"/>
    <row r="1025215" customFormat="1"/>
    <row r="1025216" customFormat="1"/>
    <row r="1025217" customFormat="1"/>
    <row r="1025218" customFormat="1"/>
    <row r="1025219" customFormat="1"/>
    <row r="1025220" customFormat="1"/>
    <row r="1025221" customFormat="1"/>
    <row r="1025222" customFormat="1"/>
    <row r="1025223" customFormat="1"/>
    <row r="1025224" customFormat="1"/>
    <row r="1025225" customFormat="1"/>
    <row r="1025226" customFormat="1"/>
    <row r="1025227" customFormat="1"/>
    <row r="1025228" customFormat="1"/>
    <row r="1025229" customFormat="1"/>
    <row r="1025230" customFormat="1"/>
    <row r="1025231" customFormat="1"/>
    <row r="1025232" customFormat="1"/>
    <row r="1025233" customFormat="1"/>
    <row r="1025234" customFormat="1"/>
    <row r="1025235" customFormat="1"/>
    <row r="1025236" customFormat="1"/>
    <row r="1025237" customFormat="1"/>
    <row r="1025238" customFormat="1"/>
    <row r="1025239" customFormat="1"/>
    <row r="1025240" customFormat="1"/>
    <row r="1025241" customFormat="1"/>
    <row r="1025242" customFormat="1"/>
    <row r="1025243" customFormat="1"/>
    <row r="1025244" customFormat="1"/>
    <row r="1025245" customFormat="1"/>
    <row r="1025246" customFormat="1"/>
    <row r="1025247" customFormat="1"/>
    <row r="1025248" customFormat="1"/>
    <row r="1025249" customFormat="1"/>
    <row r="1025250" customFormat="1"/>
    <row r="1025251" customFormat="1"/>
    <row r="1025252" customFormat="1"/>
    <row r="1025253" customFormat="1"/>
    <row r="1025254" customFormat="1"/>
    <row r="1025255" customFormat="1"/>
    <row r="1025256" customFormat="1"/>
    <row r="1025257" customFormat="1"/>
    <row r="1025258" customFormat="1"/>
    <row r="1025259" customFormat="1"/>
    <row r="1025260" customFormat="1"/>
    <row r="1025261" customFormat="1"/>
    <row r="1025262" customFormat="1"/>
    <row r="1025263" customFormat="1"/>
    <row r="1025264" customFormat="1"/>
    <row r="1025265" customFormat="1"/>
    <row r="1025266" customFormat="1"/>
    <row r="1025267" customFormat="1"/>
    <row r="1025268" customFormat="1"/>
    <row r="1025269" customFormat="1"/>
    <row r="1025270" customFormat="1"/>
    <row r="1025271" customFormat="1"/>
    <row r="1025272" customFormat="1"/>
    <row r="1025273" customFormat="1"/>
    <row r="1025274" customFormat="1"/>
    <row r="1025275" customFormat="1"/>
    <row r="1025276" customFormat="1"/>
    <row r="1025277" customFormat="1"/>
    <row r="1025278" customFormat="1"/>
    <row r="1025279" customFormat="1"/>
    <row r="1025280" customFormat="1"/>
    <row r="1025281" customFormat="1"/>
    <row r="1025282" customFormat="1"/>
    <row r="1025283" customFormat="1"/>
    <row r="1025284" customFormat="1"/>
    <row r="1025285" customFormat="1"/>
    <row r="1025286" customFormat="1"/>
    <row r="1025287" customFormat="1"/>
    <row r="1025288" customFormat="1"/>
    <row r="1025289" customFormat="1"/>
    <row r="1025290" customFormat="1"/>
    <row r="1025291" customFormat="1"/>
    <row r="1025292" customFormat="1"/>
    <row r="1025293" customFormat="1"/>
    <row r="1025294" customFormat="1"/>
    <row r="1025295" customFormat="1"/>
    <row r="1025296" customFormat="1"/>
    <row r="1025297" customFormat="1"/>
    <row r="1025298" customFormat="1"/>
    <row r="1025299" customFormat="1"/>
    <row r="1025300" customFormat="1"/>
    <row r="1025301" customFormat="1"/>
    <row r="1025302" customFormat="1"/>
    <row r="1025303" customFormat="1"/>
    <row r="1025304" customFormat="1"/>
    <row r="1025305" customFormat="1"/>
    <row r="1025306" customFormat="1"/>
    <row r="1025307" customFormat="1"/>
    <row r="1025308" customFormat="1"/>
    <row r="1025309" customFormat="1"/>
    <row r="1025310" customFormat="1"/>
    <row r="1025311" customFormat="1"/>
    <row r="1025312" customFormat="1"/>
    <row r="1025313" customFormat="1"/>
    <row r="1025314" customFormat="1"/>
    <row r="1025315" customFormat="1"/>
    <row r="1025316" customFormat="1"/>
    <row r="1025317" customFormat="1"/>
    <row r="1025318" customFormat="1"/>
    <row r="1025319" customFormat="1"/>
    <row r="1025320" customFormat="1"/>
    <row r="1025321" customFormat="1"/>
    <row r="1025322" customFormat="1"/>
    <row r="1025323" customFormat="1"/>
    <row r="1025324" customFormat="1"/>
    <row r="1025325" customFormat="1"/>
    <row r="1025326" customFormat="1"/>
    <row r="1025327" customFormat="1"/>
    <row r="1025328" customFormat="1"/>
    <row r="1025329" customFormat="1"/>
    <row r="1025330" customFormat="1"/>
    <row r="1025331" customFormat="1"/>
    <row r="1025332" customFormat="1"/>
    <row r="1025333" customFormat="1"/>
    <row r="1025334" customFormat="1"/>
    <row r="1025335" customFormat="1"/>
    <row r="1025336" customFormat="1"/>
    <row r="1025337" customFormat="1"/>
    <row r="1025338" customFormat="1"/>
    <row r="1025339" customFormat="1"/>
    <row r="1025340" customFormat="1"/>
    <row r="1025341" customFormat="1"/>
    <row r="1025342" customFormat="1"/>
    <row r="1025343" customFormat="1"/>
    <row r="1025344" customFormat="1"/>
    <row r="1025345" customFormat="1"/>
    <row r="1025346" customFormat="1"/>
    <row r="1025347" customFormat="1"/>
    <row r="1025348" customFormat="1"/>
    <row r="1025349" customFormat="1"/>
    <row r="1025350" customFormat="1"/>
    <row r="1025351" customFormat="1"/>
    <row r="1025352" customFormat="1"/>
    <row r="1025353" customFormat="1"/>
    <row r="1025354" customFormat="1"/>
    <row r="1025355" customFormat="1"/>
    <row r="1025356" customFormat="1"/>
    <row r="1025357" customFormat="1"/>
    <row r="1025358" customFormat="1"/>
    <row r="1025359" customFormat="1"/>
    <row r="1025360" customFormat="1"/>
    <row r="1025361" customFormat="1"/>
    <row r="1025362" customFormat="1"/>
    <row r="1025363" customFormat="1"/>
    <row r="1025364" customFormat="1"/>
    <row r="1025365" customFormat="1"/>
    <row r="1025366" customFormat="1"/>
    <row r="1025367" customFormat="1"/>
    <row r="1025368" customFormat="1"/>
    <row r="1025369" customFormat="1"/>
    <row r="1025370" customFormat="1"/>
    <row r="1025371" customFormat="1"/>
    <row r="1025372" customFormat="1"/>
    <row r="1025373" customFormat="1"/>
    <row r="1025374" customFormat="1"/>
    <row r="1025375" customFormat="1"/>
    <row r="1025376" customFormat="1"/>
    <row r="1025377" customFormat="1"/>
    <row r="1025378" customFormat="1"/>
    <row r="1025379" customFormat="1"/>
    <row r="1025380" customFormat="1"/>
    <row r="1025381" customFormat="1"/>
    <row r="1025382" customFormat="1"/>
    <row r="1025383" customFormat="1"/>
    <row r="1025384" customFormat="1"/>
    <row r="1025385" customFormat="1"/>
    <row r="1025386" customFormat="1"/>
    <row r="1025387" customFormat="1"/>
    <row r="1025388" customFormat="1"/>
    <row r="1025389" customFormat="1"/>
    <row r="1025390" customFormat="1"/>
    <row r="1025391" customFormat="1"/>
    <row r="1025392" customFormat="1"/>
    <row r="1025393" customFormat="1"/>
    <row r="1025394" customFormat="1"/>
    <row r="1025395" customFormat="1"/>
    <row r="1025396" customFormat="1"/>
    <row r="1025397" customFormat="1"/>
    <row r="1025398" customFormat="1"/>
    <row r="1025399" customFormat="1"/>
    <row r="1025400" customFormat="1"/>
    <row r="1025401" customFormat="1"/>
    <row r="1025402" customFormat="1"/>
    <row r="1025403" customFormat="1"/>
    <row r="1025404" customFormat="1"/>
    <row r="1025405" customFormat="1"/>
    <row r="1025406" customFormat="1"/>
    <row r="1025407" customFormat="1"/>
    <row r="1025408" customFormat="1"/>
    <row r="1025409" customFormat="1"/>
    <row r="1025410" customFormat="1"/>
    <row r="1025411" customFormat="1"/>
    <row r="1025412" customFormat="1"/>
    <row r="1025413" customFormat="1"/>
    <row r="1025414" customFormat="1"/>
    <row r="1025415" customFormat="1"/>
    <row r="1025416" customFormat="1"/>
    <row r="1025417" customFormat="1"/>
    <row r="1025418" customFormat="1"/>
    <row r="1025419" customFormat="1"/>
    <row r="1025420" customFormat="1"/>
    <row r="1025421" customFormat="1"/>
    <row r="1025422" customFormat="1"/>
    <row r="1025423" customFormat="1"/>
    <row r="1025424" customFormat="1"/>
    <row r="1025425" customFormat="1"/>
    <row r="1025426" customFormat="1"/>
    <row r="1025427" customFormat="1"/>
    <row r="1025428" customFormat="1"/>
    <row r="1025429" customFormat="1"/>
    <row r="1025430" customFormat="1"/>
    <row r="1025431" customFormat="1"/>
    <row r="1025432" customFormat="1"/>
    <row r="1025433" customFormat="1"/>
    <row r="1025434" customFormat="1"/>
    <row r="1025435" customFormat="1"/>
    <row r="1025436" customFormat="1"/>
    <row r="1025437" customFormat="1"/>
    <row r="1025438" customFormat="1"/>
    <row r="1025439" customFormat="1"/>
    <row r="1025440" customFormat="1"/>
    <row r="1025441" customFormat="1"/>
    <row r="1025442" customFormat="1"/>
    <row r="1025443" customFormat="1"/>
    <row r="1025444" customFormat="1"/>
    <row r="1025445" customFormat="1"/>
    <row r="1025446" customFormat="1"/>
    <row r="1025447" customFormat="1"/>
    <row r="1025448" customFormat="1"/>
    <row r="1025449" customFormat="1"/>
    <row r="1025450" customFormat="1"/>
    <row r="1025451" customFormat="1"/>
    <row r="1025452" customFormat="1"/>
    <row r="1025453" customFormat="1"/>
    <row r="1025454" customFormat="1"/>
    <row r="1025455" customFormat="1"/>
    <row r="1025456" customFormat="1"/>
    <row r="1025457" customFormat="1"/>
    <row r="1025458" customFormat="1"/>
    <row r="1025459" customFormat="1"/>
    <row r="1025460" customFormat="1"/>
    <row r="1025461" customFormat="1"/>
    <row r="1025462" customFormat="1"/>
    <row r="1025463" customFormat="1"/>
    <row r="1025464" customFormat="1"/>
    <row r="1025465" customFormat="1"/>
    <row r="1025466" customFormat="1"/>
    <row r="1025467" customFormat="1"/>
    <row r="1025468" customFormat="1"/>
    <row r="1025469" customFormat="1"/>
    <row r="1025470" customFormat="1"/>
    <row r="1025471" customFormat="1"/>
    <row r="1025472" customFormat="1"/>
    <row r="1025473" customFormat="1"/>
    <row r="1025474" customFormat="1"/>
    <row r="1025475" customFormat="1"/>
    <row r="1025476" customFormat="1"/>
    <row r="1025477" customFormat="1"/>
    <row r="1025478" customFormat="1"/>
    <row r="1025479" customFormat="1"/>
    <row r="1025480" customFormat="1"/>
    <row r="1025481" customFormat="1"/>
    <row r="1025482" customFormat="1"/>
    <row r="1025483" customFormat="1"/>
    <row r="1025484" customFormat="1"/>
    <row r="1025485" customFormat="1"/>
    <row r="1025486" customFormat="1"/>
    <row r="1025487" customFormat="1"/>
    <row r="1025488" customFormat="1"/>
    <row r="1025489" customFormat="1"/>
    <row r="1025490" customFormat="1"/>
    <row r="1025491" customFormat="1"/>
    <row r="1025492" customFormat="1"/>
    <row r="1025493" customFormat="1"/>
    <row r="1025494" customFormat="1"/>
    <row r="1025495" customFormat="1"/>
    <row r="1025496" customFormat="1"/>
    <row r="1025497" customFormat="1"/>
    <row r="1025498" customFormat="1"/>
    <row r="1025499" customFormat="1"/>
    <row r="1025500" customFormat="1"/>
    <row r="1025501" customFormat="1"/>
    <row r="1025502" customFormat="1"/>
    <row r="1025503" customFormat="1"/>
    <row r="1025504" customFormat="1"/>
    <row r="1025505" customFormat="1"/>
    <row r="1025506" customFormat="1"/>
    <row r="1025507" customFormat="1"/>
    <row r="1025508" customFormat="1"/>
    <row r="1025509" customFormat="1"/>
    <row r="1025510" customFormat="1"/>
    <row r="1025511" customFormat="1"/>
    <row r="1025512" customFormat="1"/>
    <row r="1025513" customFormat="1"/>
    <row r="1025514" customFormat="1"/>
    <row r="1025515" customFormat="1"/>
    <row r="1025516" customFormat="1"/>
    <row r="1025517" customFormat="1"/>
    <row r="1025518" customFormat="1"/>
    <row r="1025519" customFormat="1"/>
    <row r="1025520" customFormat="1"/>
    <row r="1025521" customFormat="1"/>
    <row r="1025522" customFormat="1"/>
    <row r="1025523" customFormat="1"/>
    <row r="1025524" customFormat="1"/>
    <row r="1025525" customFormat="1"/>
    <row r="1025526" customFormat="1"/>
    <row r="1025527" customFormat="1"/>
    <row r="1025528" customFormat="1"/>
    <row r="1025529" customFormat="1"/>
    <row r="1025530" customFormat="1"/>
    <row r="1025531" customFormat="1"/>
    <row r="1025532" customFormat="1"/>
    <row r="1025533" customFormat="1"/>
    <row r="1025534" customFormat="1"/>
    <row r="1025535" customFormat="1"/>
    <row r="1025536" customFormat="1"/>
    <row r="1025537" customFormat="1"/>
    <row r="1025538" customFormat="1"/>
    <row r="1025539" customFormat="1"/>
    <row r="1025540" customFormat="1"/>
    <row r="1025541" customFormat="1"/>
    <row r="1025542" customFormat="1"/>
    <row r="1025543" customFormat="1"/>
    <row r="1025544" customFormat="1"/>
    <row r="1025545" customFormat="1"/>
    <row r="1025546" customFormat="1"/>
    <row r="1025547" customFormat="1"/>
    <row r="1025548" customFormat="1"/>
    <row r="1025549" customFormat="1"/>
    <row r="1025550" customFormat="1"/>
    <row r="1025551" customFormat="1"/>
    <row r="1025552" customFormat="1"/>
    <row r="1025553" customFormat="1"/>
    <row r="1025554" customFormat="1"/>
    <row r="1025555" customFormat="1"/>
    <row r="1025556" customFormat="1"/>
    <row r="1025557" customFormat="1"/>
    <row r="1025558" customFormat="1"/>
    <row r="1025559" customFormat="1"/>
    <row r="1025560" customFormat="1"/>
    <row r="1025561" customFormat="1"/>
    <row r="1025562" customFormat="1"/>
    <row r="1025563" customFormat="1"/>
    <row r="1025564" customFormat="1"/>
    <row r="1025565" customFormat="1"/>
    <row r="1025566" customFormat="1"/>
    <row r="1025567" customFormat="1"/>
    <row r="1025568" customFormat="1"/>
    <row r="1025569" customFormat="1"/>
    <row r="1025570" customFormat="1"/>
    <row r="1025571" customFormat="1"/>
    <row r="1025572" customFormat="1"/>
    <row r="1025573" customFormat="1"/>
    <row r="1025574" customFormat="1"/>
    <row r="1025575" customFormat="1"/>
    <row r="1025576" customFormat="1"/>
    <row r="1025577" customFormat="1"/>
    <row r="1025578" customFormat="1"/>
    <row r="1025579" customFormat="1"/>
    <row r="1025580" customFormat="1"/>
    <row r="1025581" customFormat="1"/>
    <row r="1025582" customFormat="1"/>
    <row r="1025583" customFormat="1"/>
    <row r="1025584" customFormat="1"/>
    <row r="1025585" customFormat="1"/>
    <row r="1025586" customFormat="1"/>
    <row r="1025587" customFormat="1"/>
    <row r="1025588" customFormat="1"/>
    <row r="1025589" customFormat="1"/>
    <row r="1025590" customFormat="1"/>
    <row r="1025591" customFormat="1"/>
    <row r="1025592" customFormat="1"/>
    <row r="1025593" customFormat="1"/>
    <row r="1025594" customFormat="1"/>
    <row r="1025595" customFormat="1"/>
    <row r="1025596" customFormat="1"/>
    <row r="1025597" customFormat="1"/>
    <row r="1025598" customFormat="1"/>
    <row r="1025599" customFormat="1"/>
    <row r="1025600" customFormat="1"/>
    <row r="1025601" customFormat="1"/>
    <row r="1025602" customFormat="1"/>
    <row r="1025603" customFormat="1"/>
    <row r="1025604" customFormat="1"/>
    <row r="1025605" customFormat="1"/>
    <row r="1025606" customFormat="1"/>
    <row r="1025607" customFormat="1"/>
    <row r="1025608" customFormat="1"/>
    <row r="1025609" customFormat="1"/>
    <row r="1025610" customFormat="1"/>
    <row r="1025611" customFormat="1"/>
    <row r="1025612" customFormat="1"/>
    <row r="1025613" customFormat="1"/>
    <row r="1025614" customFormat="1"/>
    <row r="1025615" customFormat="1"/>
    <row r="1025616" customFormat="1"/>
    <row r="1025617" customFormat="1"/>
    <row r="1025618" customFormat="1"/>
    <row r="1025619" customFormat="1"/>
    <row r="1025620" customFormat="1"/>
    <row r="1025621" customFormat="1"/>
    <row r="1025622" customFormat="1"/>
    <row r="1025623" customFormat="1"/>
    <row r="1025624" customFormat="1"/>
    <row r="1025625" customFormat="1"/>
    <row r="1025626" customFormat="1"/>
    <row r="1025627" customFormat="1"/>
    <row r="1025628" customFormat="1"/>
    <row r="1025629" customFormat="1"/>
    <row r="1025630" customFormat="1"/>
    <row r="1025631" customFormat="1"/>
    <row r="1025632" customFormat="1"/>
    <row r="1025633" customFormat="1"/>
    <row r="1025634" customFormat="1"/>
    <row r="1025635" customFormat="1"/>
    <row r="1025636" customFormat="1"/>
    <row r="1025637" customFormat="1"/>
    <row r="1025638" customFormat="1"/>
    <row r="1025639" customFormat="1"/>
    <row r="1025640" customFormat="1"/>
    <row r="1025641" customFormat="1"/>
    <row r="1025642" customFormat="1"/>
    <row r="1025643" customFormat="1"/>
    <row r="1025644" customFormat="1"/>
    <row r="1025645" customFormat="1"/>
    <row r="1025646" customFormat="1"/>
    <row r="1025647" customFormat="1"/>
    <row r="1025648" customFormat="1"/>
    <row r="1025649" customFormat="1"/>
    <row r="1025650" customFormat="1"/>
    <row r="1025651" customFormat="1"/>
    <row r="1025652" customFormat="1"/>
    <row r="1025653" customFormat="1"/>
    <row r="1025654" customFormat="1"/>
    <row r="1025655" customFormat="1"/>
    <row r="1025656" customFormat="1"/>
    <row r="1025657" customFormat="1"/>
    <row r="1025658" customFormat="1"/>
    <row r="1025659" customFormat="1"/>
    <row r="1025660" customFormat="1"/>
    <row r="1025661" customFormat="1"/>
    <row r="1025662" customFormat="1"/>
    <row r="1025663" customFormat="1"/>
    <row r="1025664" customFormat="1"/>
    <row r="1025665" customFormat="1"/>
    <row r="1025666" customFormat="1"/>
    <row r="1025667" customFormat="1"/>
    <row r="1025668" customFormat="1"/>
    <row r="1025669" customFormat="1"/>
    <row r="1025670" customFormat="1"/>
    <row r="1025671" customFormat="1"/>
    <row r="1025672" customFormat="1"/>
    <row r="1025673" customFormat="1"/>
    <row r="1025674" customFormat="1"/>
    <row r="1025675" customFormat="1"/>
    <row r="1025676" customFormat="1"/>
    <row r="1025677" customFormat="1"/>
    <row r="1025678" customFormat="1"/>
    <row r="1025679" customFormat="1"/>
    <row r="1025680" customFormat="1"/>
    <row r="1025681" customFormat="1"/>
    <row r="1025682" customFormat="1"/>
    <row r="1025683" customFormat="1"/>
    <row r="1025684" customFormat="1"/>
    <row r="1025685" customFormat="1"/>
    <row r="1025686" customFormat="1"/>
    <row r="1025687" customFormat="1"/>
    <row r="1025688" customFormat="1"/>
    <row r="1025689" customFormat="1"/>
    <row r="1025690" customFormat="1"/>
    <row r="1025691" customFormat="1"/>
    <row r="1025692" customFormat="1"/>
    <row r="1025693" customFormat="1"/>
    <row r="1025694" customFormat="1"/>
    <row r="1025695" customFormat="1"/>
    <row r="1025696" customFormat="1"/>
    <row r="1025697" customFormat="1"/>
    <row r="1025698" customFormat="1"/>
    <row r="1025699" customFormat="1"/>
    <row r="1025700" customFormat="1"/>
    <row r="1025701" customFormat="1"/>
    <row r="1025702" customFormat="1"/>
    <row r="1025703" customFormat="1"/>
    <row r="1025704" customFormat="1"/>
    <row r="1025705" customFormat="1"/>
    <row r="1025706" customFormat="1"/>
    <row r="1025707" customFormat="1"/>
    <row r="1025708" customFormat="1"/>
    <row r="1025709" customFormat="1"/>
    <row r="1025710" customFormat="1"/>
    <row r="1025711" customFormat="1"/>
    <row r="1025712" customFormat="1"/>
    <row r="1025713" customFormat="1"/>
    <row r="1025714" customFormat="1"/>
    <row r="1025715" customFormat="1"/>
    <row r="1025716" customFormat="1"/>
    <row r="1025717" customFormat="1"/>
    <row r="1025718" customFormat="1"/>
    <row r="1025719" customFormat="1"/>
    <row r="1025720" customFormat="1"/>
    <row r="1025721" customFormat="1"/>
    <row r="1025722" customFormat="1"/>
    <row r="1025723" customFormat="1"/>
    <row r="1025724" customFormat="1"/>
    <row r="1025725" customFormat="1"/>
    <row r="1025726" customFormat="1"/>
    <row r="1025727" customFormat="1"/>
    <row r="1025728" customFormat="1"/>
    <row r="1025729" customFormat="1"/>
    <row r="1025730" customFormat="1"/>
    <row r="1025731" customFormat="1"/>
    <row r="1025732" customFormat="1"/>
    <row r="1025733" customFormat="1"/>
    <row r="1025734" customFormat="1"/>
    <row r="1025735" customFormat="1"/>
    <row r="1025736" customFormat="1"/>
    <row r="1025737" customFormat="1"/>
    <row r="1025738" customFormat="1"/>
    <row r="1025739" customFormat="1"/>
    <row r="1025740" customFormat="1"/>
    <row r="1025741" customFormat="1"/>
    <row r="1025742" customFormat="1"/>
    <row r="1025743" customFormat="1"/>
    <row r="1025744" customFormat="1"/>
    <row r="1025745" customFormat="1"/>
    <row r="1025746" customFormat="1"/>
    <row r="1025747" customFormat="1"/>
    <row r="1025748" customFormat="1"/>
    <row r="1025749" customFormat="1"/>
    <row r="1025750" customFormat="1"/>
    <row r="1025751" customFormat="1"/>
    <row r="1025752" customFormat="1"/>
    <row r="1025753" customFormat="1"/>
    <row r="1025754" customFormat="1"/>
    <row r="1025755" customFormat="1"/>
    <row r="1025756" customFormat="1"/>
    <row r="1025757" customFormat="1"/>
    <row r="1025758" customFormat="1"/>
    <row r="1025759" customFormat="1"/>
    <row r="1025760" customFormat="1"/>
    <row r="1025761" customFormat="1"/>
    <row r="1025762" customFormat="1"/>
    <row r="1025763" customFormat="1"/>
    <row r="1025764" customFormat="1"/>
    <row r="1025765" customFormat="1"/>
    <row r="1025766" customFormat="1"/>
    <row r="1025767" customFormat="1"/>
    <row r="1025768" customFormat="1"/>
    <row r="1025769" customFormat="1"/>
    <row r="1025770" customFormat="1"/>
    <row r="1025771" customFormat="1"/>
    <row r="1025772" customFormat="1"/>
    <row r="1025773" customFormat="1"/>
    <row r="1025774" customFormat="1"/>
    <row r="1025775" customFormat="1"/>
    <row r="1025776" customFormat="1"/>
    <row r="1025777" customFormat="1"/>
    <row r="1025778" customFormat="1"/>
    <row r="1025779" customFormat="1"/>
    <row r="1025780" customFormat="1"/>
    <row r="1025781" customFormat="1"/>
    <row r="1025782" customFormat="1"/>
    <row r="1025783" customFormat="1"/>
    <row r="1025784" customFormat="1"/>
    <row r="1025785" customFormat="1"/>
    <row r="1025786" customFormat="1"/>
    <row r="1025787" customFormat="1"/>
    <row r="1025788" customFormat="1"/>
    <row r="1025789" customFormat="1"/>
    <row r="1025790" customFormat="1"/>
    <row r="1025791" customFormat="1"/>
    <row r="1025792" customFormat="1"/>
    <row r="1025793" customFormat="1"/>
    <row r="1025794" customFormat="1"/>
    <row r="1025795" customFormat="1"/>
    <row r="1025796" customFormat="1"/>
    <row r="1025797" customFormat="1"/>
    <row r="1025798" customFormat="1"/>
    <row r="1025799" customFormat="1"/>
    <row r="1025800" customFormat="1"/>
    <row r="1025801" customFormat="1"/>
    <row r="1025802" customFormat="1"/>
    <row r="1025803" customFormat="1"/>
    <row r="1025804" customFormat="1"/>
    <row r="1025805" customFormat="1"/>
    <row r="1025806" customFormat="1"/>
    <row r="1025807" customFormat="1"/>
    <row r="1025808" customFormat="1"/>
    <row r="1025809" customFormat="1"/>
    <row r="1025810" customFormat="1"/>
    <row r="1025811" customFormat="1"/>
    <row r="1025812" customFormat="1"/>
    <row r="1025813" customFormat="1"/>
    <row r="1025814" customFormat="1"/>
    <row r="1025815" customFormat="1"/>
    <row r="1025816" customFormat="1"/>
    <row r="1025817" customFormat="1"/>
    <row r="1025818" customFormat="1"/>
    <row r="1025819" customFormat="1"/>
    <row r="1025820" customFormat="1"/>
    <row r="1025821" customFormat="1"/>
    <row r="1025822" customFormat="1"/>
    <row r="1025823" customFormat="1"/>
    <row r="1025824" customFormat="1"/>
    <row r="1025825" customFormat="1"/>
    <row r="1025826" customFormat="1"/>
    <row r="1025827" customFormat="1"/>
    <row r="1025828" customFormat="1"/>
    <row r="1025829" customFormat="1"/>
    <row r="1025830" customFormat="1"/>
    <row r="1025831" customFormat="1"/>
    <row r="1025832" customFormat="1"/>
    <row r="1025833" customFormat="1"/>
    <row r="1025834" customFormat="1"/>
    <row r="1025835" customFormat="1"/>
    <row r="1025836" customFormat="1"/>
    <row r="1025837" customFormat="1"/>
    <row r="1025838" customFormat="1"/>
    <row r="1025839" customFormat="1"/>
    <row r="1025840" customFormat="1"/>
    <row r="1025841" customFormat="1"/>
    <row r="1025842" customFormat="1"/>
    <row r="1025843" customFormat="1"/>
    <row r="1025844" customFormat="1"/>
    <row r="1025845" customFormat="1"/>
    <row r="1025846" customFormat="1"/>
    <row r="1025847" customFormat="1"/>
    <row r="1025848" customFormat="1"/>
    <row r="1025849" customFormat="1"/>
    <row r="1025850" customFormat="1"/>
    <row r="1025851" customFormat="1"/>
    <row r="1025852" customFormat="1"/>
    <row r="1025853" customFormat="1"/>
    <row r="1025854" customFormat="1"/>
    <row r="1025855" customFormat="1"/>
    <row r="1025856" customFormat="1"/>
    <row r="1025857" customFormat="1"/>
    <row r="1025858" customFormat="1"/>
    <row r="1025859" customFormat="1"/>
    <row r="1025860" customFormat="1"/>
    <row r="1025861" customFormat="1"/>
    <row r="1025862" customFormat="1"/>
    <row r="1025863" customFormat="1"/>
    <row r="1025864" customFormat="1"/>
    <row r="1025865" customFormat="1"/>
    <row r="1025866" customFormat="1"/>
    <row r="1025867" customFormat="1"/>
    <row r="1025868" customFormat="1"/>
    <row r="1025869" customFormat="1"/>
    <row r="1025870" customFormat="1"/>
    <row r="1025871" customFormat="1"/>
    <row r="1025872" customFormat="1"/>
    <row r="1025873" customFormat="1"/>
    <row r="1025874" customFormat="1"/>
    <row r="1025875" customFormat="1"/>
    <row r="1025876" customFormat="1"/>
    <row r="1025877" customFormat="1"/>
    <row r="1025878" customFormat="1"/>
    <row r="1025879" customFormat="1"/>
    <row r="1025880" customFormat="1"/>
    <row r="1025881" customFormat="1"/>
    <row r="1025882" customFormat="1"/>
    <row r="1025883" customFormat="1"/>
    <row r="1025884" customFormat="1"/>
    <row r="1025885" customFormat="1"/>
    <row r="1025886" customFormat="1"/>
    <row r="1025887" customFormat="1"/>
    <row r="1025888" customFormat="1"/>
    <row r="1025889" customFormat="1"/>
    <row r="1025890" customFormat="1"/>
    <row r="1025891" customFormat="1"/>
    <row r="1025892" customFormat="1"/>
    <row r="1025893" customFormat="1"/>
    <row r="1025894" customFormat="1"/>
    <row r="1025895" customFormat="1"/>
    <row r="1025896" customFormat="1"/>
    <row r="1025897" customFormat="1"/>
    <row r="1025898" customFormat="1"/>
    <row r="1025899" customFormat="1"/>
    <row r="1025900" customFormat="1"/>
    <row r="1025901" customFormat="1"/>
    <row r="1025902" customFormat="1"/>
    <row r="1025903" customFormat="1"/>
    <row r="1025904" customFormat="1"/>
    <row r="1025905" customFormat="1"/>
    <row r="1025906" customFormat="1"/>
    <row r="1025907" customFormat="1"/>
    <row r="1025908" customFormat="1"/>
    <row r="1025909" customFormat="1"/>
    <row r="1025910" customFormat="1"/>
    <row r="1025911" customFormat="1"/>
    <row r="1025912" customFormat="1"/>
    <row r="1025913" customFormat="1"/>
    <row r="1025914" customFormat="1"/>
    <row r="1025915" customFormat="1"/>
    <row r="1025916" customFormat="1"/>
    <row r="1025917" customFormat="1"/>
    <row r="1025918" customFormat="1"/>
    <row r="1025919" customFormat="1"/>
    <row r="1025920" customFormat="1"/>
    <row r="1025921" customFormat="1"/>
    <row r="1025922" customFormat="1"/>
    <row r="1025923" customFormat="1"/>
    <row r="1025924" customFormat="1"/>
    <row r="1025925" customFormat="1"/>
    <row r="1025926" customFormat="1"/>
    <row r="1025927" customFormat="1"/>
    <row r="1025928" customFormat="1"/>
    <row r="1025929" customFormat="1"/>
    <row r="1025930" customFormat="1"/>
    <row r="1025931" customFormat="1"/>
    <row r="1025932" customFormat="1"/>
    <row r="1025933" customFormat="1"/>
    <row r="1025934" customFormat="1"/>
    <row r="1025935" customFormat="1"/>
    <row r="1025936" customFormat="1"/>
    <row r="1025937" customFormat="1"/>
    <row r="1025938" customFormat="1"/>
    <row r="1025939" customFormat="1"/>
    <row r="1025940" customFormat="1"/>
    <row r="1025941" customFormat="1"/>
    <row r="1025942" customFormat="1"/>
    <row r="1025943" customFormat="1"/>
    <row r="1025944" customFormat="1"/>
    <row r="1025945" customFormat="1"/>
    <row r="1025946" customFormat="1"/>
    <row r="1025947" customFormat="1"/>
    <row r="1025948" customFormat="1"/>
    <row r="1025949" customFormat="1"/>
    <row r="1025950" customFormat="1"/>
    <row r="1025951" customFormat="1"/>
    <row r="1025952" customFormat="1"/>
    <row r="1025953" customFormat="1"/>
    <row r="1025954" customFormat="1"/>
    <row r="1025955" customFormat="1"/>
    <row r="1025956" customFormat="1"/>
    <row r="1025957" customFormat="1"/>
    <row r="1025958" customFormat="1"/>
    <row r="1025959" customFormat="1"/>
    <row r="1025960" customFormat="1"/>
    <row r="1025961" customFormat="1"/>
    <row r="1025962" customFormat="1"/>
    <row r="1025963" customFormat="1"/>
    <row r="1025964" customFormat="1"/>
    <row r="1025965" customFormat="1"/>
    <row r="1025966" customFormat="1"/>
    <row r="1025967" customFormat="1"/>
    <row r="1025968" customFormat="1"/>
    <row r="1025969" customFormat="1"/>
    <row r="1025970" customFormat="1"/>
    <row r="1025971" customFormat="1"/>
    <row r="1025972" customFormat="1"/>
    <row r="1025973" customFormat="1"/>
    <row r="1025974" customFormat="1"/>
    <row r="1025975" customFormat="1"/>
    <row r="1025976" customFormat="1"/>
    <row r="1025977" customFormat="1"/>
    <row r="1025978" customFormat="1"/>
    <row r="1025979" customFormat="1"/>
    <row r="1025980" customFormat="1"/>
    <row r="1025981" customFormat="1"/>
    <row r="1025982" customFormat="1"/>
    <row r="1025983" customFormat="1"/>
    <row r="1025984" customFormat="1"/>
    <row r="1025985" customFormat="1"/>
    <row r="1025986" customFormat="1"/>
    <row r="1025987" customFormat="1"/>
    <row r="1025988" customFormat="1"/>
    <row r="1025989" customFormat="1"/>
    <row r="1025990" customFormat="1"/>
    <row r="1025991" customFormat="1"/>
    <row r="1025992" customFormat="1"/>
    <row r="1025993" customFormat="1"/>
    <row r="1025994" customFormat="1"/>
    <row r="1025995" customFormat="1"/>
    <row r="1025996" customFormat="1"/>
    <row r="1025997" customFormat="1"/>
    <row r="1025998" customFormat="1"/>
    <row r="1025999" customFormat="1"/>
    <row r="1026000" customFormat="1"/>
    <row r="1026001" customFormat="1"/>
    <row r="1026002" customFormat="1"/>
    <row r="1026003" customFormat="1"/>
    <row r="1026004" customFormat="1"/>
    <row r="1026005" customFormat="1"/>
    <row r="1026006" customFormat="1"/>
    <row r="1026007" customFormat="1"/>
    <row r="1026008" customFormat="1"/>
    <row r="1026009" customFormat="1"/>
    <row r="1026010" customFormat="1"/>
    <row r="1026011" customFormat="1"/>
    <row r="1026012" customFormat="1"/>
    <row r="1026013" customFormat="1"/>
    <row r="1026014" customFormat="1"/>
    <row r="1026015" customFormat="1"/>
    <row r="1026016" customFormat="1"/>
    <row r="1026017" customFormat="1"/>
    <row r="1026018" customFormat="1"/>
    <row r="1026019" customFormat="1"/>
    <row r="1026020" customFormat="1"/>
    <row r="1026021" customFormat="1"/>
    <row r="1026022" customFormat="1"/>
    <row r="1026023" customFormat="1"/>
    <row r="1026024" customFormat="1"/>
    <row r="1026025" customFormat="1"/>
    <row r="1026026" customFormat="1"/>
    <row r="1026027" customFormat="1"/>
    <row r="1026028" customFormat="1"/>
    <row r="1026029" customFormat="1"/>
    <row r="1026030" customFormat="1"/>
    <row r="1026031" customFormat="1"/>
    <row r="1026032" customFormat="1"/>
    <row r="1026033" customFormat="1"/>
    <row r="1026034" customFormat="1"/>
    <row r="1026035" customFormat="1"/>
    <row r="1026036" customFormat="1"/>
    <row r="1026037" customFormat="1"/>
    <row r="1026038" customFormat="1"/>
    <row r="1026039" customFormat="1"/>
    <row r="1026040" customFormat="1"/>
    <row r="1026041" customFormat="1"/>
    <row r="1026042" customFormat="1"/>
    <row r="1026043" customFormat="1"/>
    <row r="1026044" customFormat="1"/>
    <row r="1026045" customFormat="1"/>
    <row r="1026046" customFormat="1"/>
    <row r="1026047" customFormat="1"/>
    <row r="1026048" customFormat="1"/>
    <row r="1026049" customFormat="1"/>
    <row r="1026050" customFormat="1"/>
    <row r="1026051" customFormat="1"/>
    <row r="1026052" customFormat="1"/>
    <row r="1026053" customFormat="1"/>
    <row r="1026054" customFormat="1"/>
    <row r="1026055" customFormat="1"/>
    <row r="1026056" customFormat="1"/>
    <row r="1026057" customFormat="1"/>
    <row r="1026058" customFormat="1"/>
    <row r="1026059" customFormat="1"/>
    <row r="1026060" customFormat="1"/>
    <row r="1026061" customFormat="1"/>
    <row r="1026062" customFormat="1"/>
    <row r="1026063" customFormat="1"/>
    <row r="1026064" customFormat="1"/>
    <row r="1026065" customFormat="1"/>
    <row r="1026066" customFormat="1"/>
    <row r="1026067" customFormat="1"/>
    <row r="1026068" customFormat="1"/>
    <row r="1026069" customFormat="1"/>
    <row r="1026070" customFormat="1"/>
    <row r="1026071" customFormat="1"/>
    <row r="1026072" customFormat="1"/>
    <row r="1026073" customFormat="1"/>
    <row r="1026074" customFormat="1"/>
    <row r="1026075" customFormat="1"/>
    <row r="1026076" customFormat="1"/>
    <row r="1026077" customFormat="1"/>
    <row r="1026078" customFormat="1"/>
    <row r="1026079" customFormat="1"/>
    <row r="1026080" customFormat="1"/>
    <row r="1026081" customFormat="1"/>
    <row r="1026082" customFormat="1"/>
    <row r="1026083" customFormat="1"/>
    <row r="1026084" customFormat="1"/>
    <row r="1026085" customFormat="1"/>
    <row r="1026086" customFormat="1"/>
    <row r="1026087" customFormat="1"/>
    <row r="1026088" customFormat="1"/>
    <row r="1026089" customFormat="1"/>
    <row r="1026090" customFormat="1"/>
    <row r="1026091" customFormat="1"/>
    <row r="1026092" customFormat="1"/>
    <row r="1026093" customFormat="1"/>
    <row r="1026094" customFormat="1"/>
    <row r="1026095" customFormat="1"/>
    <row r="1026096" customFormat="1"/>
    <row r="1026097" customFormat="1"/>
    <row r="1026098" customFormat="1"/>
    <row r="1026099" customFormat="1"/>
    <row r="1026100" customFormat="1"/>
    <row r="1026101" customFormat="1"/>
    <row r="1026102" customFormat="1"/>
    <row r="1026103" customFormat="1"/>
    <row r="1026104" customFormat="1"/>
    <row r="1026105" customFormat="1"/>
    <row r="1026106" customFormat="1"/>
    <row r="1026107" customFormat="1"/>
    <row r="1026108" customFormat="1"/>
    <row r="1026109" customFormat="1"/>
    <row r="1026110" customFormat="1"/>
    <row r="1026111" customFormat="1"/>
    <row r="1026112" customFormat="1"/>
    <row r="1026113" customFormat="1"/>
    <row r="1026114" customFormat="1"/>
    <row r="1026115" customFormat="1"/>
    <row r="1026116" customFormat="1"/>
    <row r="1026117" customFormat="1"/>
    <row r="1026118" customFormat="1"/>
    <row r="1026119" customFormat="1"/>
    <row r="1026120" customFormat="1"/>
    <row r="1026121" customFormat="1"/>
    <row r="1026122" customFormat="1"/>
    <row r="1026123" customFormat="1"/>
    <row r="1026124" customFormat="1"/>
    <row r="1026125" customFormat="1"/>
    <row r="1026126" customFormat="1"/>
    <row r="1026127" customFormat="1"/>
    <row r="1026128" customFormat="1"/>
    <row r="1026129" customFormat="1"/>
    <row r="1026130" customFormat="1"/>
    <row r="1026131" customFormat="1"/>
    <row r="1026132" customFormat="1"/>
    <row r="1026133" customFormat="1"/>
    <row r="1026134" customFormat="1"/>
    <row r="1026135" customFormat="1"/>
    <row r="1026136" customFormat="1"/>
    <row r="1026137" customFormat="1"/>
    <row r="1026138" customFormat="1"/>
    <row r="1026139" customFormat="1"/>
    <row r="1026140" customFormat="1"/>
    <row r="1026141" customFormat="1"/>
    <row r="1026142" customFormat="1"/>
    <row r="1026143" customFormat="1"/>
    <row r="1026144" customFormat="1"/>
    <row r="1026145" customFormat="1"/>
    <row r="1026146" customFormat="1"/>
    <row r="1026147" customFormat="1"/>
    <row r="1026148" customFormat="1"/>
    <row r="1026149" customFormat="1"/>
    <row r="1026150" customFormat="1"/>
    <row r="1026151" customFormat="1"/>
    <row r="1026152" customFormat="1"/>
    <row r="1026153" customFormat="1"/>
    <row r="1026154" customFormat="1"/>
    <row r="1026155" customFormat="1"/>
    <row r="1026156" customFormat="1"/>
    <row r="1026157" customFormat="1"/>
    <row r="1026158" customFormat="1"/>
    <row r="1026159" customFormat="1"/>
    <row r="1026160" customFormat="1"/>
    <row r="1026161" customFormat="1"/>
    <row r="1026162" customFormat="1"/>
    <row r="1026163" customFormat="1"/>
    <row r="1026164" customFormat="1"/>
    <row r="1026165" customFormat="1"/>
    <row r="1026166" customFormat="1"/>
    <row r="1026167" customFormat="1"/>
    <row r="1026168" customFormat="1"/>
    <row r="1026169" customFormat="1"/>
    <row r="1026170" customFormat="1"/>
    <row r="1026171" customFormat="1"/>
    <row r="1026172" customFormat="1"/>
    <row r="1026173" customFormat="1"/>
    <row r="1026174" customFormat="1"/>
    <row r="1026175" customFormat="1"/>
    <row r="1026176" customFormat="1"/>
    <row r="1026177" customFormat="1"/>
    <row r="1026178" customFormat="1"/>
    <row r="1026179" customFormat="1"/>
    <row r="1026180" customFormat="1"/>
    <row r="1026181" customFormat="1"/>
    <row r="1026182" customFormat="1"/>
    <row r="1026183" customFormat="1"/>
    <row r="1026184" customFormat="1"/>
    <row r="1026185" customFormat="1"/>
    <row r="1026186" customFormat="1"/>
    <row r="1026187" customFormat="1"/>
    <row r="1026188" customFormat="1"/>
    <row r="1026189" customFormat="1"/>
    <row r="1026190" customFormat="1"/>
    <row r="1026191" customFormat="1"/>
    <row r="1026192" customFormat="1"/>
    <row r="1026193" customFormat="1"/>
    <row r="1026194" customFormat="1"/>
    <row r="1026195" customFormat="1"/>
    <row r="1026196" customFormat="1"/>
    <row r="1026197" customFormat="1"/>
    <row r="1026198" customFormat="1"/>
    <row r="1026199" customFormat="1"/>
    <row r="1026200" customFormat="1"/>
    <row r="1026201" customFormat="1"/>
    <row r="1026202" customFormat="1"/>
    <row r="1026203" customFormat="1"/>
    <row r="1026204" customFormat="1"/>
    <row r="1026205" customFormat="1"/>
    <row r="1026206" customFormat="1"/>
    <row r="1026207" customFormat="1"/>
    <row r="1026208" customFormat="1"/>
    <row r="1026209" customFormat="1"/>
    <row r="1026210" customFormat="1"/>
    <row r="1026211" customFormat="1"/>
    <row r="1026212" customFormat="1"/>
    <row r="1026213" customFormat="1"/>
    <row r="1026214" customFormat="1"/>
    <row r="1026215" customFormat="1"/>
    <row r="1026216" customFormat="1"/>
    <row r="1026217" customFormat="1"/>
    <row r="1026218" customFormat="1"/>
    <row r="1026219" customFormat="1"/>
    <row r="1026220" customFormat="1"/>
    <row r="1026221" customFormat="1"/>
    <row r="1026222" customFormat="1"/>
    <row r="1026223" customFormat="1"/>
    <row r="1026224" customFormat="1"/>
    <row r="1026225" customFormat="1"/>
    <row r="1026226" customFormat="1"/>
    <row r="1026227" customFormat="1"/>
    <row r="1026228" customFormat="1"/>
    <row r="1026229" customFormat="1"/>
    <row r="1026230" customFormat="1"/>
    <row r="1026231" customFormat="1"/>
    <row r="1026232" customFormat="1"/>
    <row r="1026233" customFormat="1"/>
    <row r="1026234" customFormat="1"/>
    <row r="1026235" customFormat="1"/>
    <row r="1026236" customFormat="1"/>
    <row r="1026237" customFormat="1"/>
    <row r="1026238" customFormat="1"/>
    <row r="1026239" customFormat="1"/>
    <row r="1026240" customFormat="1"/>
    <row r="1026241" customFormat="1"/>
    <row r="1026242" customFormat="1"/>
    <row r="1026243" customFormat="1"/>
    <row r="1026244" customFormat="1"/>
    <row r="1026245" customFormat="1"/>
    <row r="1026246" customFormat="1"/>
    <row r="1026247" customFormat="1"/>
    <row r="1026248" customFormat="1"/>
    <row r="1026249" customFormat="1"/>
    <row r="1026250" customFormat="1"/>
    <row r="1026251" customFormat="1"/>
    <row r="1026252" customFormat="1"/>
    <row r="1026253" customFormat="1"/>
    <row r="1026254" customFormat="1"/>
    <row r="1026255" customFormat="1"/>
    <row r="1026256" customFormat="1"/>
    <row r="1026257" customFormat="1"/>
    <row r="1026258" customFormat="1"/>
    <row r="1026259" customFormat="1"/>
    <row r="1026260" customFormat="1"/>
    <row r="1026261" customFormat="1"/>
    <row r="1026262" customFormat="1"/>
    <row r="1026263" customFormat="1"/>
    <row r="1026264" customFormat="1"/>
    <row r="1026265" customFormat="1"/>
    <row r="1026266" customFormat="1"/>
    <row r="1026267" customFormat="1"/>
    <row r="1026268" customFormat="1"/>
    <row r="1026269" customFormat="1"/>
    <row r="1026270" customFormat="1"/>
    <row r="1026271" customFormat="1"/>
    <row r="1026272" customFormat="1"/>
    <row r="1026273" customFormat="1"/>
    <row r="1026274" customFormat="1"/>
    <row r="1026275" customFormat="1"/>
    <row r="1026276" customFormat="1"/>
    <row r="1026277" customFormat="1"/>
    <row r="1026278" customFormat="1"/>
    <row r="1026279" customFormat="1"/>
    <row r="1026280" customFormat="1"/>
    <row r="1026281" customFormat="1"/>
    <row r="1026282" customFormat="1"/>
    <row r="1026283" customFormat="1"/>
    <row r="1026284" customFormat="1"/>
    <row r="1026285" customFormat="1"/>
    <row r="1026286" customFormat="1"/>
    <row r="1026287" customFormat="1"/>
    <row r="1026288" customFormat="1"/>
    <row r="1026289" customFormat="1"/>
    <row r="1026290" customFormat="1"/>
    <row r="1026291" customFormat="1"/>
    <row r="1026292" customFormat="1"/>
    <row r="1026293" customFormat="1"/>
    <row r="1026294" customFormat="1"/>
    <row r="1026295" customFormat="1"/>
    <row r="1026296" customFormat="1"/>
    <row r="1026297" customFormat="1"/>
    <row r="1026298" customFormat="1"/>
    <row r="1026299" customFormat="1"/>
    <row r="1026300" customFormat="1"/>
    <row r="1026301" customFormat="1"/>
    <row r="1026302" customFormat="1"/>
    <row r="1026303" customFormat="1"/>
    <row r="1026304" customFormat="1"/>
    <row r="1026305" customFormat="1"/>
    <row r="1026306" customFormat="1"/>
    <row r="1026307" customFormat="1"/>
    <row r="1026308" customFormat="1"/>
    <row r="1026309" customFormat="1"/>
    <row r="1026310" customFormat="1"/>
    <row r="1026311" customFormat="1"/>
    <row r="1026312" customFormat="1"/>
    <row r="1026313" customFormat="1"/>
    <row r="1026314" customFormat="1"/>
    <row r="1026315" customFormat="1"/>
    <row r="1026316" customFormat="1"/>
    <row r="1026317" customFormat="1"/>
    <row r="1026318" customFormat="1"/>
    <row r="1026319" customFormat="1"/>
    <row r="1026320" customFormat="1"/>
    <row r="1026321" customFormat="1"/>
    <row r="1026322" customFormat="1"/>
    <row r="1026323" customFormat="1"/>
    <row r="1026324" customFormat="1"/>
    <row r="1026325" customFormat="1"/>
    <row r="1026326" customFormat="1"/>
    <row r="1026327" customFormat="1"/>
    <row r="1026328" customFormat="1"/>
    <row r="1026329" customFormat="1"/>
    <row r="1026330" customFormat="1"/>
    <row r="1026331" customFormat="1"/>
    <row r="1026332" customFormat="1"/>
    <row r="1026333" customFormat="1"/>
    <row r="1026334" customFormat="1"/>
    <row r="1026335" customFormat="1"/>
    <row r="1026336" customFormat="1"/>
    <row r="1026337" customFormat="1"/>
    <row r="1026338" customFormat="1"/>
    <row r="1026339" customFormat="1"/>
    <row r="1026340" customFormat="1"/>
    <row r="1026341" customFormat="1"/>
    <row r="1026342" customFormat="1"/>
    <row r="1026343" customFormat="1"/>
    <row r="1026344" customFormat="1"/>
    <row r="1026345" customFormat="1"/>
    <row r="1026346" customFormat="1"/>
    <row r="1026347" customFormat="1"/>
    <row r="1026348" customFormat="1"/>
    <row r="1026349" customFormat="1"/>
    <row r="1026350" customFormat="1"/>
    <row r="1026351" customFormat="1"/>
    <row r="1026352" customFormat="1"/>
    <row r="1026353" customFormat="1"/>
    <row r="1026354" customFormat="1"/>
    <row r="1026355" customFormat="1"/>
    <row r="1026356" customFormat="1"/>
    <row r="1026357" customFormat="1"/>
    <row r="1026358" customFormat="1"/>
    <row r="1026359" customFormat="1"/>
    <row r="1026360" customFormat="1"/>
    <row r="1026361" customFormat="1"/>
    <row r="1026362" customFormat="1"/>
    <row r="1026363" customFormat="1"/>
    <row r="1026364" customFormat="1"/>
    <row r="1026365" customFormat="1"/>
    <row r="1026366" customFormat="1"/>
    <row r="1026367" customFormat="1"/>
    <row r="1026368" customFormat="1"/>
    <row r="1026369" customFormat="1"/>
    <row r="1026370" customFormat="1"/>
    <row r="1026371" customFormat="1"/>
    <row r="1026372" customFormat="1"/>
    <row r="1026373" customFormat="1"/>
    <row r="1026374" customFormat="1"/>
    <row r="1026375" customFormat="1"/>
    <row r="1026376" customFormat="1"/>
    <row r="1026377" customFormat="1"/>
    <row r="1026378" customFormat="1"/>
    <row r="1026379" customFormat="1"/>
    <row r="1026380" customFormat="1"/>
    <row r="1026381" customFormat="1"/>
    <row r="1026382" customFormat="1"/>
    <row r="1026383" customFormat="1"/>
    <row r="1026384" customFormat="1"/>
    <row r="1026385" customFormat="1"/>
    <row r="1026386" customFormat="1"/>
    <row r="1026387" customFormat="1"/>
    <row r="1026388" customFormat="1"/>
    <row r="1026389" customFormat="1"/>
    <row r="1026390" customFormat="1"/>
    <row r="1026391" customFormat="1"/>
    <row r="1026392" customFormat="1"/>
    <row r="1026393" customFormat="1"/>
    <row r="1026394" customFormat="1"/>
    <row r="1026395" customFormat="1"/>
    <row r="1026396" customFormat="1"/>
    <row r="1026397" customFormat="1"/>
    <row r="1026398" customFormat="1"/>
    <row r="1026399" customFormat="1"/>
    <row r="1026400" customFormat="1"/>
    <row r="1026401" customFormat="1"/>
    <row r="1026402" customFormat="1"/>
    <row r="1026403" customFormat="1"/>
    <row r="1026404" customFormat="1"/>
    <row r="1026405" customFormat="1"/>
    <row r="1026406" customFormat="1"/>
    <row r="1026407" customFormat="1"/>
    <row r="1026408" customFormat="1"/>
    <row r="1026409" customFormat="1"/>
    <row r="1026410" customFormat="1"/>
    <row r="1026411" customFormat="1"/>
    <row r="1026412" customFormat="1"/>
    <row r="1026413" customFormat="1"/>
    <row r="1026414" customFormat="1"/>
    <row r="1026415" customFormat="1"/>
    <row r="1026416" customFormat="1"/>
    <row r="1026417" customFormat="1"/>
    <row r="1026418" customFormat="1"/>
    <row r="1026419" customFormat="1"/>
    <row r="1026420" customFormat="1"/>
    <row r="1026421" customFormat="1"/>
    <row r="1026422" customFormat="1"/>
    <row r="1026423" customFormat="1"/>
    <row r="1026424" customFormat="1"/>
    <row r="1026425" customFormat="1"/>
    <row r="1026426" customFormat="1"/>
    <row r="1026427" customFormat="1"/>
    <row r="1026428" customFormat="1"/>
    <row r="1026429" customFormat="1"/>
    <row r="1026430" customFormat="1"/>
    <row r="1026431" customFormat="1"/>
    <row r="1026432" customFormat="1"/>
    <row r="1026433" customFormat="1"/>
    <row r="1026434" customFormat="1"/>
    <row r="1026435" customFormat="1"/>
    <row r="1026436" customFormat="1"/>
    <row r="1026437" customFormat="1"/>
    <row r="1026438" customFormat="1"/>
    <row r="1026439" customFormat="1"/>
    <row r="1026440" customFormat="1"/>
    <row r="1026441" customFormat="1"/>
    <row r="1026442" customFormat="1"/>
    <row r="1026443" customFormat="1"/>
    <row r="1026444" customFormat="1"/>
    <row r="1026445" customFormat="1"/>
    <row r="1026446" customFormat="1"/>
    <row r="1026447" customFormat="1"/>
    <row r="1026448" customFormat="1"/>
    <row r="1026449" customFormat="1"/>
    <row r="1026450" customFormat="1"/>
    <row r="1026451" customFormat="1"/>
    <row r="1026452" customFormat="1"/>
    <row r="1026453" customFormat="1"/>
    <row r="1026454" customFormat="1"/>
    <row r="1026455" customFormat="1"/>
    <row r="1026456" customFormat="1"/>
    <row r="1026457" customFormat="1"/>
    <row r="1026458" customFormat="1"/>
    <row r="1026459" customFormat="1"/>
    <row r="1026460" customFormat="1"/>
    <row r="1026461" customFormat="1"/>
    <row r="1026462" customFormat="1"/>
    <row r="1026463" customFormat="1"/>
    <row r="1026464" customFormat="1"/>
    <row r="1026465" customFormat="1"/>
    <row r="1026466" customFormat="1"/>
    <row r="1026467" customFormat="1"/>
    <row r="1026468" customFormat="1"/>
    <row r="1026469" customFormat="1"/>
    <row r="1026470" customFormat="1"/>
    <row r="1026471" customFormat="1"/>
    <row r="1026472" customFormat="1"/>
    <row r="1026473" customFormat="1"/>
    <row r="1026474" customFormat="1"/>
    <row r="1026475" customFormat="1"/>
    <row r="1026476" customFormat="1"/>
    <row r="1026477" customFormat="1"/>
    <row r="1026478" customFormat="1"/>
    <row r="1026479" customFormat="1"/>
    <row r="1026480" customFormat="1"/>
    <row r="1026481" customFormat="1"/>
    <row r="1026482" customFormat="1"/>
    <row r="1026483" customFormat="1"/>
    <row r="1026484" customFormat="1"/>
    <row r="1026485" customFormat="1"/>
    <row r="1026486" customFormat="1"/>
    <row r="1026487" customFormat="1"/>
    <row r="1026488" customFormat="1"/>
    <row r="1026489" customFormat="1"/>
    <row r="1026490" customFormat="1"/>
    <row r="1026491" customFormat="1"/>
    <row r="1026492" customFormat="1"/>
    <row r="1026493" customFormat="1"/>
    <row r="1026494" customFormat="1"/>
    <row r="1026495" customFormat="1"/>
    <row r="1026496" customFormat="1"/>
    <row r="1026497" customFormat="1"/>
    <row r="1026498" customFormat="1"/>
    <row r="1026499" customFormat="1"/>
    <row r="1026500" customFormat="1"/>
    <row r="1026501" customFormat="1"/>
    <row r="1026502" customFormat="1"/>
    <row r="1026503" customFormat="1"/>
    <row r="1026504" customFormat="1"/>
    <row r="1026505" customFormat="1"/>
    <row r="1026506" customFormat="1"/>
    <row r="1026507" customFormat="1"/>
    <row r="1026508" customFormat="1"/>
    <row r="1026509" customFormat="1"/>
    <row r="1026510" customFormat="1"/>
    <row r="1026511" customFormat="1"/>
    <row r="1026512" customFormat="1"/>
    <row r="1026513" customFormat="1"/>
    <row r="1026514" customFormat="1"/>
    <row r="1026515" customFormat="1"/>
    <row r="1026516" customFormat="1"/>
    <row r="1026517" customFormat="1"/>
    <row r="1026518" customFormat="1"/>
    <row r="1026519" customFormat="1"/>
    <row r="1026520" customFormat="1"/>
    <row r="1026521" customFormat="1"/>
    <row r="1026522" customFormat="1"/>
    <row r="1026523" customFormat="1"/>
    <row r="1026524" customFormat="1"/>
    <row r="1026525" customFormat="1"/>
    <row r="1026526" customFormat="1"/>
    <row r="1026527" customFormat="1"/>
    <row r="1026528" customFormat="1"/>
    <row r="1026529" customFormat="1"/>
    <row r="1026530" customFormat="1"/>
    <row r="1026531" customFormat="1"/>
    <row r="1026532" customFormat="1"/>
    <row r="1026533" customFormat="1"/>
    <row r="1026534" customFormat="1"/>
    <row r="1026535" customFormat="1"/>
    <row r="1026536" customFormat="1"/>
    <row r="1026537" customFormat="1"/>
    <row r="1026538" customFormat="1"/>
    <row r="1026539" customFormat="1"/>
    <row r="1026540" customFormat="1"/>
    <row r="1026541" customFormat="1"/>
    <row r="1026542" customFormat="1"/>
    <row r="1026543" customFormat="1"/>
    <row r="1026544" customFormat="1"/>
    <row r="1026545" customFormat="1"/>
    <row r="1026546" customFormat="1"/>
    <row r="1026547" customFormat="1"/>
    <row r="1026548" customFormat="1"/>
    <row r="1026549" customFormat="1"/>
    <row r="1026550" customFormat="1"/>
    <row r="1026551" customFormat="1"/>
    <row r="1026552" customFormat="1"/>
    <row r="1026553" customFormat="1"/>
    <row r="1026554" customFormat="1"/>
    <row r="1026555" customFormat="1"/>
    <row r="1026556" customFormat="1"/>
    <row r="1026557" customFormat="1"/>
    <row r="1026558" customFormat="1"/>
    <row r="1026559" customFormat="1"/>
    <row r="1026560" customFormat="1"/>
    <row r="1026561" customFormat="1"/>
    <row r="1026562" customFormat="1"/>
    <row r="1026563" customFormat="1"/>
    <row r="1026564" customFormat="1"/>
    <row r="1026565" customFormat="1"/>
    <row r="1026566" customFormat="1"/>
    <row r="1026567" customFormat="1"/>
    <row r="1026568" customFormat="1"/>
    <row r="1026569" customFormat="1"/>
    <row r="1026570" customFormat="1"/>
    <row r="1026571" customFormat="1"/>
    <row r="1026572" customFormat="1"/>
    <row r="1026573" customFormat="1"/>
    <row r="1026574" customFormat="1"/>
    <row r="1026575" customFormat="1"/>
    <row r="1026576" customFormat="1"/>
    <row r="1026577" customFormat="1"/>
    <row r="1026578" customFormat="1"/>
    <row r="1026579" customFormat="1"/>
    <row r="1026580" customFormat="1"/>
    <row r="1026581" customFormat="1"/>
    <row r="1026582" customFormat="1"/>
    <row r="1026583" customFormat="1"/>
    <row r="1026584" customFormat="1"/>
    <row r="1026585" customFormat="1"/>
    <row r="1026586" customFormat="1"/>
    <row r="1026587" customFormat="1"/>
    <row r="1026588" customFormat="1"/>
    <row r="1026589" customFormat="1"/>
    <row r="1026590" customFormat="1"/>
    <row r="1026591" customFormat="1"/>
    <row r="1026592" customFormat="1"/>
    <row r="1026593" customFormat="1"/>
    <row r="1026594" customFormat="1"/>
    <row r="1026595" customFormat="1"/>
    <row r="1026596" customFormat="1"/>
    <row r="1026597" customFormat="1"/>
    <row r="1026598" customFormat="1"/>
    <row r="1026599" customFormat="1"/>
    <row r="1026600" customFormat="1"/>
    <row r="1026601" customFormat="1"/>
    <row r="1026602" customFormat="1"/>
    <row r="1026603" customFormat="1"/>
    <row r="1026604" customFormat="1"/>
    <row r="1026605" customFormat="1"/>
    <row r="1026606" customFormat="1"/>
    <row r="1026607" customFormat="1"/>
    <row r="1026608" customFormat="1"/>
    <row r="1026609" customFormat="1"/>
    <row r="1026610" customFormat="1"/>
    <row r="1026611" customFormat="1"/>
    <row r="1026612" customFormat="1"/>
    <row r="1026613" customFormat="1"/>
    <row r="1026614" customFormat="1"/>
    <row r="1026615" customFormat="1"/>
    <row r="1026616" customFormat="1"/>
    <row r="1026617" customFormat="1"/>
    <row r="1026618" customFormat="1"/>
    <row r="1026619" customFormat="1"/>
    <row r="1026620" customFormat="1"/>
    <row r="1026621" customFormat="1"/>
    <row r="1026622" customFormat="1"/>
    <row r="1026623" customFormat="1"/>
    <row r="1026624" customFormat="1"/>
    <row r="1026625" customFormat="1"/>
    <row r="1026626" customFormat="1"/>
    <row r="1026627" customFormat="1"/>
    <row r="1026628" customFormat="1"/>
    <row r="1026629" customFormat="1"/>
    <row r="1026630" customFormat="1"/>
    <row r="1026631" customFormat="1"/>
    <row r="1026632" customFormat="1"/>
    <row r="1026633" customFormat="1"/>
    <row r="1026634" customFormat="1"/>
    <row r="1026635" customFormat="1"/>
    <row r="1026636" customFormat="1"/>
    <row r="1026637" customFormat="1"/>
    <row r="1026638" customFormat="1"/>
    <row r="1026639" customFormat="1"/>
    <row r="1026640" customFormat="1"/>
    <row r="1026641" customFormat="1"/>
    <row r="1026642" customFormat="1"/>
    <row r="1026643" customFormat="1"/>
    <row r="1026644" customFormat="1"/>
    <row r="1026645" customFormat="1"/>
    <row r="1026646" customFormat="1"/>
    <row r="1026647" customFormat="1"/>
    <row r="1026648" customFormat="1"/>
    <row r="1026649" customFormat="1"/>
    <row r="1026650" customFormat="1"/>
    <row r="1026651" customFormat="1"/>
    <row r="1026652" customFormat="1"/>
    <row r="1026653" customFormat="1"/>
    <row r="1026654" customFormat="1"/>
    <row r="1026655" customFormat="1"/>
    <row r="1026656" customFormat="1"/>
    <row r="1026657" customFormat="1"/>
    <row r="1026658" customFormat="1"/>
    <row r="1026659" customFormat="1"/>
    <row r="1026660" customFormat="1"/>
    <row r="1026661" customFormat="1"/>
    <row r="1026662" customFormat="1"/>
    <row r="1026663" customFormat="1"/>
    <row r="1026664" customFormat="1"/>
    <row r="1026665" customFormat="1"/>
    <row r="1026666" customFormat="1"/>
    <row r="1026667" customFormat="1"/>
    <row r="1026668" customFormat="1"/>
    <row r="1026669" customFormat="1"/>
    <row r="1026670" customFormat="1"/>
    <row r="1026671" customFormat="1"/>
    <row r="1026672" customFormat="1"/>
    <row r="1026673" customFormat="1"/>
    <row r="1026674" customFormat="1"/>
    <row r="1026675" customFormat="1"/>
    <row r="1026676" customFormat="1"/>
    <row r="1026677" customFormat="1"/>
    <row r="1026678" customFormat="1"/>
    <row r="1026679" customFormat="1"/>
    <row r="1026680" customFormat="1"/>
    <row r="1026681" customFormat="1"/>
    <row r="1026682" customFormat="1"/>
    <row r="1026683" customFormat="1"/>
    <row r="1026684" customFormat="1"/>
    <row r="1026685" customFormat="1"/>
    <row r="1026686" customFormat="1"/>
    <row r="1026687" customFormat="1"/>
    <row r="1026688" customFormat="1"/>
    <row r="1026689" customFormat="1"/>
    <row r="1026690" customFormat="1"/>
    <row r="1026691" customFormat="1"/>
    <row r="1026692" customFormat="1"/>
    <row r="1026693" customFormat="1"/>
    <row r="1026694" customFormat="1"/>
    <row r="1026695" customFormat="1"/>
    <row r="1026696" customFormat="1"/>
    <row r="1026697" customFormat="1"/>
    <row r="1026698" customFormat="1"/>
    <row r="1026699" customFormat="1"/>
    <row r="1026700" customFormat="1"/>
    <row r="1026701" customFormat="1"/>
    <row r="1026702" customFormat="1"/>
    <row r="1026703" customFormat="1"/>
    <row r="1026704" customFormat="1"/>
    <row r="1026705" customFormat="1"/>
    <row r="1026706" customFormat="1"/>
    <row r="1026707" customFormat="1"/>
    <row r="1026708" customFormat="1"/>
    <row r="1026709" customFormat="1"/>
    <row r="1026710" customFormat="1"/>
    <row r="1026711" customFormat="1"/>
    <row r="1026712" customFormat="1"/>
    <row r="1026713" customFormat="1"/>
    <row r="1026714" customFormat="1"/>
    <row r="1026715" customFormat="1"/>
    <row r="1026716" customFormat="1"/>
    <row r="1026717" customFormat="1"/>
    <row r="1026718" customFormat="1"/>
    <row r="1026719" customFormat="1"/>
    <row r="1026720" customFormat="1"/>
    <row r="1026721" customFormat="1"/>
    <row r="1026722" customFormat="1"/>
    <row r="1026723" customFormat="1"/>
    <row r="1026724" customFormat="1"/>
    <row r="1026725" customFormat="1"/>
    <row r="1026726" customFormat="1"/>
    <row r="1026727" customFormat="1"/>
    <row r="1026728" customFormat="1"/>
    <row r="1026729" customFormat="1"/>
    <row r="1026730" customFormat="1"/>
    <row r="1026731" customFormat="1"/>
    <row r="1026732" customFormat="1"/>
    <row r="1026733" customFormat="1"/>
    <row r="1026734" customFormat="1"/>
    <row r="1026735" customFormat="1"/>
    <row r="1026736" customFormat="1"/>
    <row r="1026737" customFormat="1"/>
    <row r="1026738" customFormat="1"/>
    <row r="1026739" customFormat="1"/>
    <row r="1026740" customFormat="1"/>
    <row r="1026741" customFormat="1"/>
    <row r="1026742" customFormat="1"/>
    <row r="1026743" customFormat="1"/>
    <row r="1026744" customFormat="1"/>
    <row r="1026745" customFormat="1"/>
    <row r="1026746" customFormat="1"/>
    <row r="1026747" customFormat="1"/>
    <row r="1026748" customFormat="1"/>
    <row r="1026749" customFormat="1"/>
    <row r="1026750" customFormat="1"/>
    <row r="1026751" customFormat="1"/>
    <row r="1026752" customFormat="1"/>
    <row r="1026753" customFormat="1"/>
    <row r="1026754" customFormat="1"/>
    <row r="1026755" customFormat="1"/>
    <row r="1026756" customFormat="1"/>
    <row r="1026757" customFormat="1"/>
    <row r="1026758" customFormat="1"/>
    <row r="1026759" customFormat="1"/>
    <row r="1026760" customFormat="1"/>
    <row r="1026761" customFormat="1"/>
    <row r="1026762" customFormat="1"/>
    <row r="1026763" customFormat="1"/>
    <row r="1026764" customFormat="1"/>
    <row r="1026765" customFormat="1"/>
    <row r="1026766" customFormat="1"/>
    <row r="1026767" customFormat="1"/>
    <row r="1026768" customFormat="1"/>
    <row r="1026769" customFormat="1"/>
    <row r="1026770" customFormat="1"/>
    <row r="1026771" customFormat="1"/>
    <row r="1026772" customFormat="1"/>
    <row r="1026773" customFormat="1"/>
    <row r="1026774" customFormat="1"/>
    <row r="1026775" customFormat="1"/>
    <row r="1026776" customFormat="1"/>
    <row r="1026777" customFormat="1"/>
    <row r="1026778" customFormat="1"/>
    <row r="1026779" customFormat="1"/>
    <row r="1026780" customFormat="1"/>
    <row r="1026781" customFormat="1"/>
    <row r="1026782" customFormat="1"/>
    <row r="1026783" customFormat="1"/>
    <row r="1026784" customFormat="1"/>
    <row r="1026785" customFormat="1"/>
    <row r="1026786" customFormat="1"/>
    <row r="1026787" customFormat="1"/>
    <row r="1026788" customFormat="1"/>
    <row r="1026789" customFormat="1"/>
    <row r="1026790" customFormat="1"/>
    <row r="1026791" customFormat="1"/>
    <row r="1026792" customFormat="1"/>
    <row r="1026793" customFormat="1"/>
    <row r="1026794" customFormat="1"/>
    <row r="1026795" customFormat="1"/>
    <row r="1026796" customFormat="1"/>
    <row r="1026797" customFormat="1"/>
    <row r="1026798" customFormat="1"/>
    <row r="1026799" customFormat="1"/>
    <row r="1026800" customFormat="1"/>
    <row r="1026801" customFormat="1"/>
    <row r="1026802" customFormat="1"/>
    <row r="1026803" customFormat="1"/>
    <row r="1026804" customFormat="1"/>
    <row r="1026805" customFormat="1"/>
    <row r="1026806" customFormat="1"/>
    <row r="1026807" customFormat="1"/>
    <row r="1026808" customFormat="1"/>
    <row r="1026809" customFormat="1"/>
    <row r="1026810" customFormat="1"/>
    <row r="1026811" customFormat="1"/>
    <row r="1026812" customFormat="1"/>
    <row r="1026813" customFormat="1"/>
    <row r="1026814" customFormat="1"/>
    <row r="1026815" customFormat="1"/>
    <row r="1026816" customFormat="1"/>
    <row r="1026817" customFormat="1"/>
    <row r="1026818" customFormat="1"/>
    <row r="1026819" customFormat="1"/>
    <row r="1026820" customFormat="1"/>
    <row r="1026821" customFormat="1"/>
    <row r="1026822" customFormat="1"/>
    <row r="1026823" customFormat="1"/>
    <row r="1026824" customFormat="1"/>
    <row r="1026825" customFormat="1"/>
    <row r="1026826" customFormat="1"/>
    <row r="1026827" customFormat="1"/>
    <row r="1026828" customFormat="1"/>
    <row r="1026829" customFormat="1"/>
    <row r="1026830" customFormat="1"/>
    <row r="1026831" customFormat="1"/>
    <row r="1026832" customFormat="1"/>
    <row r="1026833" customFormat="1"/>
    <row r="1026834" customFormat="1"/>
    <row r="1026835" customFormat="1"/>
    <row r="1026836" customFormat="1"/>
    <row r="1026837" customFormat="1"/>
    <row r="1026838" customFormat="1"/>
    <row r="1026839" customFormat="1"/>
    <row r="1026840" customFormat="1"/>
    <row r="1026841" customFormat="1"/>
    <row r="1026842" customFormat="1"/>
    <row r="1026843" customFormat="1"/>
    <row r="1026844" customFormat="1"/>
    <row r="1026845" customFormat="1"/>
    <row r="1026846" customFormat="1"/>
    <row r="1026847" customFormat="1"/>
    <row r="1026848" customFormat="1"/>
    <row r="1026849" customFormat="1"/>
    <row r="1026850" customFormat="1"/>
    <row r="1026851" customFormat="1"/>
    <row r="1026852" customFormat="1"/>
    <row r="1026853" customFormat="1"/>
    <row r="1026854" customFormat="1"/>
    <row r="1026855" customFormat="1"/>
    <row r="1026856" customFormat="1"/>
    <row r="1026857" customFormat="1"/>
    <row r="1026858" customFormat="1"/>
    <row r="1026859" customFormat="1"/>
    <row r="1026860" customFormat="1"/>
    <row r="1026861" customFormat="1"/>
    <row r="1026862" customFormat="1"/>
    <row r="1026863" customFormat="1"/>
    <row r="1026864" customFormat="1"/>
    <row r="1026865" customFormat="1"/>
    <row r="1026866" customFormat="1"/>
    <row r="1026867" customFormat="1"/>
    <row r="1026868" customFormat="1"/>
    <row r="1026869" customFormat="1"/>
    <row r="1026870" customFormat="1"/>
    <row r="1026871" customFormat="1"/>
    <row r="1026872" customFormat="1"/>
    <row r="1026873" customFormat="1"/>
    <row r="1026874" customFormat="1"/>
    <row r="1026875" customFormat="1"/>
    <row r="1026876" customFormat="1"/>
    <row r="1026877" customFormat="1"/>
    <row r="1026878" customFormat="1"/>
    <row r="1026879" customFormat="1"/>
    <row r="1026880" customFormat="1"/>
    <row r="1026881" customFormat="1"/>
    <row r="1026882" customFormat="1"/>
    <row r="1026883" customFormat="1"/>
    <row r="1026884" customFormat="1"/>
    <row r="1026885" customFormat="1"/>
    <row r="1026886" customFormat="1"/>
    <row r="1026887" customFormat="1"/>
    <row r="1026888" customFormat="1"/>
    <row r="1026889" customFormat="1"/>
    <row r="1026890" customFormat="1"/>
    <row r="1026891" customFormat="1"/>
    <row r="1026892" customFormat="1"/>
    <row r="1026893" customFormat="1"/>
    <row r="1026894" customFormat="1"/>
    <row r="1026895" customFormat="1"/>
    <row r="1026896" customFormat="1"/>
    <row r="1026897" customFormat="1"/>
    <row r="1026898" customFormat="1"/>
    <row r="1026899" customFormat="1"/>
    <row r="1026900" customFormat="1"/>
    <row r="1026901" customFormat="1"/>
    <row r="1026902" customFormat="1"/>
    <row r="1026903" customFormat="1"/>
    <row r="1026904" customFormat="1"/>
    <row r="1026905" customFormat="1"/>
    <row r="1026906" customFormat="1"/>
    <row r="1026907" customFormat="1"/>
    <row r="1026908" customFormat="1"/>
    <row r="1026909" customFormat="1"/>
    <row r="1026910" customFormat="1"/>
    <row r="1026911" customFormat="1"/>
    <row r="1026912" customFormat="1"/>
    <row r="1026913" customFormat="1"/>
    <row r="1026914" customFormat="1"/>
    <row r="1026915" customFormat="1"/>
    <row r="1026916" customFormat="1"/>
    <row r="1026917" customFormat="1"/>
    <row r="1026918" customFormat="1"/>
    <row r="1026919" customFormat="1"/>
    <row r="1026920" customFormat="1"/>
    <row r="1026921" customFormat="1"/>
    <row r="1026922" customFormat="1"/>
    <row r="1026923" customFormat="1"/>
    <row r="1026924" customFormat="1"/>
    <row r="1026925" customFormat="1"/>
    <row r="1026926" customFormat="1"/>
    <row r="1026927" customFormat="1"/>
    <row r="1026928" customFormat="1"/>
    <row r="1026929" customFormat="1"/>
    <row r="1026930" customFormat="1"/>
    <row r="1026931" customFormat="1"/>
    <row r="1026932" customFormat="1"/>
    <row r="1026933" customFormat="1"/>
    <row r="1026934" customFormat="1"/>
    <row r="1026935" customFormat="1"/>
    <row r="1026936" customFormat="1"/>
    <row r="1026937" customFormat="1"/>
    <row r="1026938" customFormat="1"/>
    <row r="1026939" customFormat="1"/>
    <row r="1026940" customFormat="1"/>
    <row r="1026941" customFormat="1"/>
    <row r="1026942" customFormat="1"/>
    <row r="1026943" customFormat="1"/>
    <row r="1026944" customFormat="1"/>
    <row r="1026945" customFormat="1"/>
    <row r="1026946" customFormat="1"/>
    <row r="1026947" customFormat="1"/>
    <row r="1026948" customFormat="1"/>
    <row r="1026949" customFormat="1"/>
    <row r="1026950" customFormat="1"/>
    <row r="1026951" customFormat="1"/>
    <row r="1026952" customFormat="1"/>
    <row r="1026953" customFormat="1"/>
    <row r="1026954" customFormat="1"/>
    <row r="1026955" customFormat="1"/>
    <row r="1026956" customFormat="1"/>
    <row r="1026957" customFormat="1"/>
    <row r="1026958" customFormat="1"/>
    <row r="1026959" customFormat="1"/>
    <row r="1026960" customFormat="1"/>
    <row r="1026961" customFormat="1"/>
    <row r="1026962" customFormat="1"/>
    <row r="1026963" customFormat="1"/>
    <row r="1026964" customFormat="1"/>
    <row r="1026965" customFormat="1"/>
    <row r="1026966" customFormat="1"/>
    <row r="1026967" customFormat="1"/>
    <row r="1026968" customFormat="1"/>
    <row r="1026969" customFormat="1"/>
    <row r="1026970" customFormat="1"/>
    <row r="1026971" customFormat="1"/>
    <row r="1026972" customFormat="1"/>
    <row r="1026973" customFormat="1"/>
    <row r="1026974" customFormat="1"/>
    <row r="1026975" customFormat="1"/>
    <row r="1026976" customFormat="1"/>
    <row r="1026977" customFormat="1"/>
    <row r="1026978" customFormat="1"/>
    <row r="1026979" customFormat="1"/>
    <row r="1026980" customFormat="1"/>
    <row r="1026981" customFormat="1"/>
    <row r="1026982" customFormat="1"/>
    <row r="1026983" customFormat="1"/>
    <row r="1026984" customFormat="1"/>
    <row r="1026985" customFormat="1"/>
    <row r="1026986" customFormat="1"/>
    <row r="1026987" customFormat="1"/>
    <row r="1026988" customFormat="1"/>
    <row r="1026989" customFormat="1"/>
    <row r="1026990" customFormat="1"/>
    <row r="1026991" customFormat="1"/>
    <row r="1026992" customFormat="1"/>
    <row r="1026993" customFormat="1"/>
    <row r="1026994" customFormat="1"/>
    <row r="1026995" customFormat="1"/>
    <row r="1026996" customFormat="1"/>
    <row r="1026997" customFormat="1"/>
    <row r="1026998" customFormat="1"/>
    <row r="1026999" customFormat="1"/>
    <row r="1027000" customFormat="1"/>
    <row r="1027001" customFormat="1"/>
    <row r="1027002" customFormat="1"/>
    <row r="1027003" customFormat="1"/>
    <row r="1027004" customFormat="1"/>
    <row r="1027005" customFormat="1"/>
    <row r="1027006" customFormat="1"/>
    <row r="1027007" customFormat="1"/>
    <row r="1027008" customFormat="1"/>
    <row r="1027009" customFormat="1"/>
    <row r="1027010" customFormat="1"/>
    <row r="1027011" customFormat="1"/>
    <row r="1027012" customFormat="1"/>
    <row r="1027013" customFormat="1"/>
    <row r="1027014" customFormat="1"/>
    <row r="1027015" customFormat="1"/>
    <row r="1027016" customFormat="1"/>
    <row r="1027017" customFormat="1"/>
    <row r="1027018" customFormat="1"/>
    <row r="1027019" customFormat="1"/>
    <row r="1027020" customFormat="1"/>
    <row r="1027021" customFormat="1"/>
    <row r="1027022" customFormat="1"/>
    <row r="1027023" customFormat="1"/>
    <row r="1027024" customFormat="1"/>
    <row r="1027025" customFormat="1"/>
    <row r="1027026" customFormat="1"/>
    <row r="1027027" customFormat="1"/>
    <row r="1027028" customFormat="1"/>
    <row r="1027029" customFormat="1"/>
    <row r="1027030" customFormat="1"/>
    <row r="1027031" customFormat="1"/>
    <row r="1027032" customFormat="1"/>
    <row r="1027033" customFormat="1"/>
    <row r="1027034" customFormat="1"/>
    <row r="1027035" customFormat="1"/>
    <row r="1027036" customFormat="1"/>
    <row r="1027037" customFormat="1"/>
    <row r="1027038" customFormat="1"/>
    <row r="1027039" customFormat="1"/>
    <row r="1027040" customFormat="1"/>
    <row r="1027041" customFormat="1"/>
    <row r="1027042" customFormat="1"/>
    <row r="1027043" customFormat="1"/>
    <row r="1027044" customFormat="1"/>
    <row r="1027045" customFormat="1"/>
    <row r="1027046" customFormat="1"/>
    <row r="1027047" customFormat="1"/>
    <row r="1027048" customFormat="1"/>
    <row r="1027049" customFormat="1"/>
    <row r="1027050" customFormat="1"/>
    <row r="1027051" customFormat="1"/>
    <row r="1027052" customFormat="1"/>
    <row r="1027053" customFormat="1"/>
    <row r="1027054" customFormat="1"/>
    <row r="1027055" customFormat="1"/>
    <row r="1027056" customFormat="1"/>
    <row r="1027057" customFormat="1"/>
    <row r="1027058" customFormat="1"/>
    <row r="1027059" customFormat="1"/>
    <row r="1027060" customFormat="1"/>
    <row r="1027061" customFormat="1"/>
    <row r="1027062" customFormat="1"/>
    <row r="1027063" customFormat="1"/>
    <row r="1027064" customFormat="1"/>
    <row r="1027065" customFormat="1"/>
    <row r="1027066" customFormat="1"/>
    <row r="1027067" customFormat="1"/>
    <row r="1027068" customFormat="1"/>
    <row r="1027069" customFormat="1"/>
    <row r="1027070" customFormat="1"/>
    <row r="1027071" customFormat="1"/>
    <row r="1027072" customFormat="1"/>
    <row r="1027073" customFormat="1"/>
    <row r="1027074" customFormat="1"/>
    <row r="1027075" customFormat="1"/>
    <row r="1027076" customFormat="1"/>
    <row r="1027077" customFormat="1"/>
    <row r="1027078" customFormat="1"/>
    <row r="1027079" customFormat="1"/>
    <row r="1027080" customFormat="1"/>
    <row r="1027081" customFormat="1"/>
    <row r="1027082" customFormat="1"/>
    <row r="1027083" customFormat="1"/>
    <row r="1027084" customFormat="1"/>
    <row r="1027085" customFormat="1"/>
    <row r="1027086" customFormat="1"/>
    <row r="1027087" customFormat="1"/>
    <row r="1027088" customFormat="1"/>
    <row r="1027089" customFormat="1"/>
    <row r="1027090" customFormat="1"/>
    <row r="1027091" customFormat="1"/>
    <row r="1027092" customFormat="1"/>
    <row r="1027093" customFormat="1"/>
    <row r="1027094" customFormat="1"/>
    <row r="1027095" customFormat="1"/>
    <row r="1027096" customFormat="1"/>
    <row r="1027097" customFormat="1"/>
    <row r="1027098" customFormat="1"/>
    <row r="1027099" customFormat="1"/>
    <row r="1027100" customFormat="1"/>
    <row r="1027101" customFormat="1"/>
    <row r="1027102" customFormat="1"/>
    <row r="1027103" customFormat="1"/>
    <row r="1027104" customFormat="1"/>
    <row r="1027105" customFormat="1"/>
    <row r="1027106" customFormat="1"/>
    <row r="1027107" customFormat="1"/>
    <row r="1027108" customFormat="1"/>
    <row r="1027109" customFormat="1"/>
    <row r="1027110" customFormat="1"/>
    <row r="1027111" customFormat="1"/>
    <row r="1027112" customFormat="1"/>
    <row r="1027113" customFormat="1"/>
    <row r="1027114" customFormat="1"/>
    <row r="1027115" customFormat="1"/>
    <row r="1027116" customFormat="1"/>
    <row r="1027117" customFormat="1"/>
    <row r="1027118" customFormat="1"/>
    <row r="1027119" customFormat="1"/>
    <row r="1027120" customFormat="1"/>
    <row r="1027121" customFormat="1"/>
    <row r="1027122" customFormat="1"/>
    <row r="1027123" customFormat="1"/>
    <row r="1027124" customFormat="1"/>
    <row r="1027125" customFormat="1"/>
    <row r="1027126" customFormat="1"/>
    <row r="1027127" customFormat="1"/>
    <row r="1027128" customFormat="1"/>
    <row r="1027129" customFormat="1"/>
    <row r="1027130" customFormat="1"/>
    <row r="1027131" customFormat="1"/>
    <row r="1027132" customFormat="1"/>
    <row r="1027133" customFormat="1"/>
    <row r="1027134" customFormat="1"/>
    <row r="1027135" customFormat="1"/>
    <row r="1027136" customFormat="1"/>
    <row r="1027137" customFormat="1"/>
    <row r="1027138" customFormat="1"/>
    <row r="1027139" customFormat="1"/>
    <row r="1027140" customFormat="1"/>
    <row r="1027141" customFormat="1"/>
    <row r="1027142" customFormat="1"/>
    <row r="1027143" customFormat="1"/>
    <row r="1027144" customFormat="1"/>
    <row r="1027145" customFormat="1"/>
    <row r="1027146" customFormat="1"/>
    <row r="1027147" customFormat="1"/>
    <row r="1027148" customFormat="1"/>
    <row r="1027149" customFormat="1"/>
    <row r="1027150" customFormat="1"/>
    <row r="1027151" customFormat="1"/>
    <row r="1027152" customFormat="1"/>
    <row r="1027153" customFormat="1"/>
    <row r="1027154" customFormat="1"/>
    <row r="1027155" customFormat="1"/>
    <row r="1027156" customFormat="1"/>
    <row r="1027157" customFormat="1"/>
    <row r="1027158" customFormat="1"/>
    <row r="1027159" customFormat="1"/>
    <row r="1027160" customFormat="1"/>
    <row r="1027161" customFormat="1"/>
    <row r="1027162" customFormat="1"/>
    <row r="1027163" customFormat="1"/>
    <row r="1027164" customFormat="1"/>
    <row r="1027165" customFormat="1"/>
    <row r="1027166" customFormat="1"/>
    <row r="1027167" customFormat="1"/>
    <row r="1027168" customFormat="1"/>
    <row r="1027169" customFormat="1"/>
    <row r="1027170" customFormat="1"/>
    <row r="1027171" customFormat="1"/>
    <row r="1027172" customFormat="1"/>
    <row r="1027173" customFormat="1"/>
    <row r="1027174" customFormat="1"/>
    <row r="1027175" customFormat="1"/>
    <row r="1027176" customFormat="1"/>
    <row r="1027177" customFormat="1"/>
    <row r="1027178" customFormat="1"/>
    <row r="1027179" customFormat="1"/>
    <row r="1027180" customFormat="1"/>
    <row r="1027181" customFormat="1"/>
    <row r="1027182" customFormat="1"/>
    <row r="1027183" customFormat="1"/>
    <row r="1027184" customFormat="1"/>
    <row r="1027185" customFormat="1"/>
    <row r="1027186" customFormat="1"/>
    <row r="1027187" customFormat="1"/>
    <row r="1027188" customFormat="1"/>
    <row r="1027189" customFormat="1"/>
    <row r="1027190" customFormat="1"/>
    <row r="1027191" customFormat="1"/>
    <row r="1027192" customFormat="1"/>
    <row r="1027193" customFormat="1"/>
    <row r="1027194" customFormat="1"/>
    <row r="1027195" customFormat="1"/>
    <row r="1027196" customFormat="1"/>
    <row r="1027197" customFormat="1"/>
    <row r="1027198" customFormat="1"/>
    <row r="1027199" customFormat="1"/>
    <row r="1027200" customFormat="1"/>
    <row r="1027201" customFormat="1"/>
    <row r="1027202" customFormat="1"/>
    <row r="1027203" customFormat="1"/>
    <row r="1027204" customFormat="1"/>
    <row r="1027205" customFormat="1"/>
    <row r="1027206" customFormat="1"/>
    <row r="1027207" customFormat="1"/>
    <row r="1027208" customFormat="1"/>
    <row r="1027209" customFormat="1"/>
    <row r="1027210" customFormat="1"/>
    <row r="1027211" customFormat="1"/>
    <row r="1027212" customFormat="1"/>
    <row r="1027213" customFormat="1"/>
    <row r="1027214" customFormat="1"/>
    <row r="1027215" customFormat="1"/>
    <row r="1027216" customFormat="1"/>
    <row r="1027217" customFormat="1"/>
    <row r="1027218" customFormat="1"/>
    <row r="1027219" customFormat="1"/>
    <row r="1027220" customFormat="1"/>
    <row r="1027221" customFormat="1"/>
    <row r="1027222" customFormat="1"/>
    <row r="1027223" customFormat="1"/>
    <row r="1027224" customFormat="1"/>
    <row r="1027225" customFormat="1"/>
    <row r="1027226" customFormat="1"/>
    <row r="1027227" customFormat="1"/>
    <row r="1027228" customFormat="1"/>
    <row r="1027229" customFormat="1"/>
    <row r="1027230" customFormat="1"/>
    <row r="1027231" customFormat="1"/>
    <row r="1027232" customFormat="1"/>
    <row r="1027233" customFormat="1"/>
    <row r="1027234" customFormat="1"/>
    <row r="1027235" customFormat="1"/>
    <row r="1027236" customFormat="1"/>
    <row r="1027237" customFormat="1"/>
    <row r="1027238" customFormat="1"/>
    <row r="1027239" customFormat="1"/>
    <row r="1027240" customFormat="1"/>
    <row r="1027241" customFormat="1"/>
    <row r="1027242" customFormat="1"/>
    <row r="1027243" customFormat="1"/>
    <row r="1027244" customFormat="1"/>
    <row r="1027245" customFormat="1"/>
    <row r="1027246" customFormat="1"/>
    <row r="1027247" customFormat="1"/>
    <row r="1027248" customFormat="1"/>
    <row r="1027249" customFormat="1"/>
    <row r="1027250" customFormat="1"/>
    <row r="1027251" customFormat="1"/>
    <row r="1027252" customFormat="1"/>
    <row r="1027253" customFormat="1"/>
    <row r="1027254" customFormat="1"/>
    <row r="1027255" customFormat="1"/>
    <row r="1027256" customFormat="1"/>
    <row r="1027257" customFormat="1"/>
    <row r="1027258" customFormat="1"/>
    <row r="1027259" customFormat="1"/>
    <row r="1027260" customFormat="1"/>
    <row r="1027261" customFormat="1"/>
    <row r="1027262" customFormat="1"/>
    <row r="1027263" customFormat="1"/>
    <row r="1027264" customFormat="1"/>
    <row r="1027265" customFormat="1"/>
    <row r="1027266" customFormat="1"/>
    <row r="1027267" customFormat="1"/>
    <row r="1027268" customFormat="1"/>
    <row r="1027269" customFormat="1"/>
    <row r="1027270" customFormat="1"/>
    <row r="1027271" customFormat="1"/>
    <row r="1027272" customFormat="1"/>
    <row r="1027273" customFormat="1"/>
    <row r="1027274" customFormat="1"/>
    <row r="1027275" customFormat="1"/>
    <row r="1027276" customFormat="1"/>
    <row r="1027277" customFormat="1"/>
    <row r="1027278" customFormat="1"/>
    <row r="1027279" customFormat="1"/>
    <row r="1027280" customFormat="1"/>
    <row r="1027281" customFormat="1"/>
    <row r="1027282" customFormat="1"/>
    <row r="1027283" customFormat="1"/>
    <row r="1027284" customFormat="1"/>
    <row r="1027285" customFormat="1"/>
    <row r="1027286" customFormat="1"/>
    <row r="1027287" customFormat="1"/>
    <row r="1027288" customFormat="1"/>
    <row r="1027289" customFormat="1"/>
    <row r="1027290" customFormat="1"/>
    <row r="1027291" customFormat="1"/>
    <row r="1027292" customFormat="1"/>
    <row r="1027293" customFormat="1"/>
    <row r="1027294" customFormat="1"/>
    <row r="1027295" customFormat="1"/>
    <row r="1027296" customFormat="1"/>
    <row r="1027297" customFormat="1"/>
    <row r="1027298" customFormat="1"/>
    <row r="1027299" customFormat="1"/>
    <row r="1027300" customFormat="1"/>
    <row r="1027301" customFormat="1"/>
    <row r="1027302" customFormat="1"/>
    <row r="1027303" customFormat="1"/>
    <row r="1027304" customFormat="1"/>
    <row r="1027305" customFormat="1"/>
    <row r="1027306" customFormat="1"/>
    <row r="1027307" customFormat="1"/>
    <row r="1027308" customFormat="1"/>
    <row r="1027309" customFormat="1"/>
    <row r="1027310" customFormat="1"/>
    <row r="1027311" customFormat="1"/>
    <row r="1027312" customFormat="1"/>
    <row r="1027313" customFormat="1"/>
    <row r="1027314" customFormat="1"/>
    <row r="1027315" customFormat="1"/>
    <row r="1027316" customFormat="1"/>
    <row r="1027317" customFormat="1"/>
    <row r="1027318" customFormat="1"/>
    <row r="1027319" customFormat="1"/>
    <row r="1027320" customFormat="1"/>
    <row r="1027321" customFormat="1"/>
    <row r="1027322" customFormat="1"/>
    <row r="1027323" customFormat="1"/>
    <row r="1027324" customFormat="1"/>
    <row r="1027325" customFormat="1"/>
    <row r="1027326" customFormat="1"/>
    <row r="1027327" customFormat="1"/>
    <row r="1027328" customFormat="1"/>
    <row r="1027329" customFormat="1"/>
    <row r="1027330" customFormat="1"/>
    <row r="1027331" customFormat="1"/>
    <row r="1027332" customFormat="1"/>
    <row r="1027333" customFormat="1"/>
    <row r="1027334" customFormat="1"/>
    <row r="1027335" customFormat="1"/>
    <row r="1027336" customFormat="1"/>
    <row r="1027337" customFormat="1"/>
    <row r="1027338" customFormat="1"/>
    <row r="1027339" customFormat="1"/>
    <row r="1027340" customFormat="1"/>
    <row r="1027341" customFormat="1"/>
    <row r="1027342" customFormat="1"/>
    <row r="1027343" customFormat="1"/>
    <row r="1027344" customFormat="1"/>
    <row r="1027345" customFormat="1"/>
    <row r="1027346" customFormat="1"/>
    <row r="1027347" customFormat="1"/>
    <row r="1027348" customFormat="1"/>
    <row r="1027349" customFormat="1"/>
    <row r="1027350" customFormat="1"/>
    <row r="1027351" customFormat="1"/>
    <row r="1027352" customFormat="1"/>
    <row r="1027353" customFormat="1"/>
    <row r="1027354" customFormat="1"/>
    <row r="1027355" customFormat="1"/>
    <row r="1027356" customFormat="1"/>
    <row r="1027357" customFormat="1"/>
    <row r="1027358" customFormat="1"/>
    <row r="1027359" customFormat="1"/>
    <row r="1027360" customFormat="1"/>
    <row r="1027361" customFormat="1"/>
    <row r="1027362" customFormat="1"/>
    <row r="1027363" customFormat="1"/>
    <row r="1027364" customFormat="1"/>
    <row r="1027365" customFormat="1"/>
    <row r="1027366" customFormat="1"/>
    <row r="1027367" customFormat="1"/>
    <row r="1027368" customFormat="1"/>
    <row r="1027369" customFormat="1"/>
    <row r="1027370" customFormat="1"/>
    <row r="1027371" customFormat="1"/>
    <row r="1027372" customFormat="1"/>
    <row r="1027373" customFormat="1"/>
    <row r="1027374" customFormat="1"/>
    <row r="1027375" customFormat="1"/>
    <row r="1027376" customFormat="1"/>
    <row r="1027377" customFormat="1"/>
    <row r="1027378" customFormat="1"/>
    <row r="1027379" customFormat="1"/>
    <row r="1027380" customFormat="1"/>
    <row r="1027381" customFormat="1"/>
    <row r="1027382" customFormat="1"/>
    <row r="1027383" customFormat="1"/>
    <row r="1027384" customFormat="1"/>
    <row r="1027385" customFormat="1"/>
    <row r="1027386" customFormat="1"/>
    <row r="1027387" customFormat="1"/>
    <row r="1027388" customFormat="1"/>
    <row r="1027389" customFormat="1"/>
    <row r="1027390" customFormat="1"/>
    <row r="1027391" customFormat="1"/>
    <row r="1027392" customFormat="1"/>
    <row r="1027393" customFormat="1"/>
    <row r="1027394" customFormat="1"/>
    <row r="1027395" customFormat="1"/>
    <row r="1027396" customFormat="1"/>
    <row r="1027397" customFormat="1"/>
    <row r="1027398" customFormat="1"/>
    <row r="1027399" customFormat="1"/>
    <row r="1027400" customFormat="1"/>
    <row r="1027401" customFormat="1"/>
    <row r="1027402" customFormat="1"/>
    <row r="1027403" customFormat="1"/>
    <row r="1027404" customFormat="1"/>
    <row r="1027405" customFormat="1"/>
    <row r="1027406" customFormat="1"/>
    <row r="1027407" customFormat="1"/>
    <row r="1027408" customFormat="1"/>
    <row r="1027409" customFormat="1"/>
    <row r="1027410" customFormat="1"/>
    <row r="1027411" customFormat="1"/>
    <row r="1027412" customFormat="1"/>
    <row r="1027413" customFormat="1"/>
    <row r="1027414" customFormat="1"/>
    <row r="1027415" customFormat="1"/>
    <row r="1027416" customFormat="1"/>
    <row r="1027417" customFormat="1"/>
    <row r="1027418" customFormat="1"/>
    <row r="1027419" customFormat="1"/>
    <row r="1027420" customFormat="1"/>
    <row r="1027421" customFormat="1"/>
    <row r="1027422" customFormat="1"/>
    <row r="1027423" customFormat="1"/>
    <row r="1027424" customFormat="1"/>
    <row r="1027425" customFormat="1"/>
    <row r="1027426" customFormat="1"/>
    <row r="1027427" customFormat="1"/>
    <row r="1027428" customFormat="1"/>
    <row r="1027429" customFormat="1"/>
    <row r="1027430" customFormat="1"/>
    <row r="1027431" customFormat="1"/>
    <row r="1027432" customFormat="1"/>
    <row r="1027433" customFormat="1"/>
    <row r="1027434" customFormat="1"/>
    <row r="1027435" customFormat="1"/>
    <row r="1027436" customFormat="1"/>
    <row r="1027437" customFormat="1"/>
    <row r="1027438" customFormat="1"/>
    <row r="1027439" customFormat="1"/>
    <row r="1027440" customFormat="1"/>
    <row r="1027441" customFormat="1"/>
    <row r="1027442" customFormat="1"/>
    <row r="1027443" customFormat="1"/>
    <row r="1027444" customFormat="1"/>
    <row r="1027445" customFormat="1"/>
    <row r="1027446" customFormat="1"/>
    <row r="1027447" customFormat="1"/>
    <row r="1027448" customFormat="1"/>
    <row r="1027449" customFormat="1"/>
    <row r="1027450" customFormat="1"/>
    <row r="1027451" customFormat="1"/>
    <row r="1027452" customFormat="1"/>
    <row r="1027453" customFormat="1"/>
    <row r="1027454" customFormat="1"/>
    <row r="1027455" customFormat="1"/>
    <row r="1027456" customFormat="1"/>
    <row r="1027457" customFormat="1"/>
    <row r="1027458" customFormat="1"/>
    <row r="1027459" customFormat="1"/>
    <row r="1027460" customFormat="1"/>
    <row r="1027461" customFormat="1"/>
    <row r="1027462" customFormat="1"/>
    <row r="1027463" customFormat="1"/>
    <row r="1027464" customFormat="1"/>
    <row r="1027465" customFormat="1"/>
    <row r="1027466" customFormat="1"/>
    <row r="1027467" customFormat="1"/>
    <row r="1027468" customFormat="1"/>
    <row r="1027469" customFormat="1"/>
    <row r="1027470" customFormat="1"/>
    <row r="1027471" customFormat="1"/>
    <row r="1027472" customFormat="1"/>
    <row r="1027473" customFormat="1"/>
    <row r="1027474" customFormat="1"/>
    <row r="1027475" customFormat="1"/>
    <row r="1027476" customFormat="1"/>
    <row r="1027477" customFormat="1"/>
    <row r="1027478" customFormat="1"/>
    <row r="1027479" customFormat="1"/>
    <row r="1027480" customFormat="1"/>
    <row r="1027481" customFormat="1"/>
    <row r="1027482" customFormat="1"/>
    <row r="1027483" customFormat="1"/>
    <row r="1027484" customFormat="1"/>
    <row r="1027485" customFormat="1"/>
    <row r="1027486" customFormat="1"/>
    <row r="1027487" customFormat="1"/>
    <row r="1027488" customFormat="1"/>
    <row r="1027489" customFormat="1"/>
    <row r="1027490" customFormat="1"/>
    <row r="1027491" customFormat="1"/>
    <row r="1027492" customFormat="1"/>
    <row r="1027493" customFormat="1"/>
    <row r="1027494" customFormat="1"/>
    <row r="1027495" customFormat="1"/>
    <row r="1027496" customFormat="1"/>
    <row r="1027497" customFormat="1"/>
    <row r="1027498" customFormat="1"/>
    <row r="1027499" customFormat="1"/>
    <row r="1027500" customFormat="1"/>
    <row r="1027501" customFormat="1"/>
    <row r="1027502" customFormat="1"/>
    <row r="1027503" customFormat="1"/>
    <row r="1027504" customFormat="1"/>
    <row r="1027505" customFormat="1"/>
    <row r="1027506" customFormat="1"/>
    <row r="1027507" customFormat="1"/>
    <row r="1027508" customFormat="1"/>
    <row r="1027509" customFormat="1"/>
    <row r="1027510" customFormat="1"/>
    <row r="1027511" customFormat="1"/>
    <row r="1027512" customFormat="1"/>
    <row r="1027513" customFormat="1"/>
    <row r="1027514" customFormat="1"/>
    <row r="1027515" customFormat="1"/>
    <row r="1027516" customFormat="1"/>
    <row r="1027517" customFormat="1"/>
    <row r="1027518" customFormat="1"/>
    <row r="1027519" customFormat="1"/>
    <row r="1027520" customFormat="1"/>
    <row r="1027521" customFormat="1"/>
    <row r="1027522" customFormat="1"/>
    <row r="1027523" customFormat="1"/>
    <row r="1027524" customFormat="1"/>
    <row r="1027525" customFormat="1"/>
    <row r="1027526" customFormat="1"/>
    <row r="1027527" customFormat="1"/>
    <row r="1027528" customFormat="1"/>
    <row r="1027529" customFormat="1"/>
    <row r="1027530" customFormat="1"/>
    <row r="1027531" customFormat="1"/>
    <row r="1027532" customFormat="1"/>
    <row r="1027533" customFormat="1"/>
    <row r="1027534" customFormat="1"/>
    <row r="1027535" customFormat="1"/>
    <row r="1027536" customFormat="1"/>
    <row r="1027537" customFormat="1"/>
    <row r="1027538" customFormat="1"/>
    <row r="1027539" customFormat="1"/>
    <row r="1027540" customFormat="1"/>
    <row r="1027541" customFormat="1"/>
    <row r="1027542" customFormat="1"/>
    <row r="1027543" customFormat="1"/>
    <row r="1027544" customFormat="1"/>
    <row r="1027545" customFormat="1"/>
    <row r="1027546" customFormat="1"/>
    <row r="1027547" customFormat="1"/>
    <row r="1027548" customFormat="1"/>
    <row r="1027549" customFormat="1"/>
    <row r="1027550" customFormat="1"/>
    <row r="1027551" customFormat="1"/>
    <row r="1027552" customFormat="1"/>
    <row r="1027553" customFormat="1"/>
    <row r="1027554" customFormat="1"/>
    <row r="1027555" customFormat="1"/>
    <row r="1027556" customFormat="1"/>
    <row r="1027557" customFormat="1"/>
    <row r="1027558" customFormat="1"/>
    <row r="1027559" customFormat="1"/>
    <row r="1027560" customFormat="1"/>
    <row r="1027561" customFormat="1"/>
    <row r="1027562" customFormat="1"/>
    <row r="1027563" customFormat="1"/>
    <row r="1027564" customFormat="1"/>
    <row r="1027565" customFormat="1"/>
    <row r="1027566" customFormat="1"/>
    <row r="1027567" customFormat="1"/>
    <row r="1027568" customFormat="1"/>
    <row r="1027569" customFormat="1"/>
    <row r="1027570" customFormat="1"/>
    <row r="1027571" customFormat="1"/>
    <row r="1027572" customFormat="1"/>
    <row r="1027573" customFormat="1"/>
    <row r="1027574" customFormat="1"/>
    <row r="1027575" customFormat="1"/>
    <row r="1027576" customFormat="1"/>
    <row r="1027577" customFormat="1"/>
    <row r="1027578" customFormat="1"/>
    <row r="1027579" customFormat="1"/>
    <row r="1027580" customFormat="1"/>
    <row r="1027581" customFormat="1"/>
    <row r="1027582" customFormat="1"/>
    <row r="1027583" customFormat="1"/>
    <row r="1027584" customFormat="1"/>
    <row r="1027585" customFormat="1"/>
    <row r="1027586" customFormat="1"/>
    <row r="1027587" customFormat="1"/>
    <row r="1027588" customFormat="1"/>
    <row r="1027589" customFormat="1"/>
    <row r="1027590" customFormat="1"/>
    <row r="1027591" customFormat="1"/>
    <row r="1027592" customFormat="1"/>
    <row r="1027593" customFormat="1"/>
    <row r="1027594" customFormat="1"/>
    <row r="1027595" customFormat="1"/>
    <row r="1027596" customFormat="1"/>
    <row r="1027597" customFormat="1"/>
    <row r="1027598" customFormat="1"/>
    <row r="1027599" customFormat="1"/>
    <row r="1027600" customFormat="1"/>
    <row r="1027601" customFormat="1"/>
    <row r="1027602" customFormat="1"/>
    <row r="1027603" customFormat="1"/>
    <row r="1027604" customFormat="1"/>
    <row r="1027605" customFormat="1"/>
    <row r="1027606" customFormat="1"/>
    <row r="1027607" customFormat="1"/>
    <row r="1027608" customFormat="1"/>
    <row r="1027609" customFormat="1"/>
    <row r="1027610" customFormat="1"/>
    <row r="1027611" customFormat="1"/>
    <row r="1027612" customFormat="1"/>
    <row r="1027613" customFormat="1"/>
    <row r="1027614" customFormat="1"/>
    <row r="1027615" customFormat="1"/>
    <row r="1027616" customFormat="1"/>
    <row r="1027617" customFormat="1"/>
    <row r="1027618" customFormat="1"/>
    <row r="1027619" customFormat="1"/>
    <row r="1027620" customFormat="1"/>
    <row r="1027621" customFormat="1"/>
    <row r="1027622" customFormat="1"/>
    <row r="1027623" customFormat="1"/>
    <row r="1027624" customFormat="1"/>
    <row r="1027625" customFormat="1"/>
    <row r="1027626" customFormat="1"/>
    <row r="1027627" customFormat="1"/>
    <row r="1027628" customFormat="1"/>
    <row r="1027629" customFormat="1"/>
    <row r="1027630" customFormat="1"/>
    <row r="1027631" customFormat="1"/>
    <row r="1027632" customFormat="1"/>
    <row r="1027633" customFormat="1"/>
    <row r="1027634" customFormat="1"/>
    <row r="1027635" customFormat="1"/>
    <row r="1027636" customFormat="1"/>
    <row r="1027637" customFormat="1"/>
    <row r="1027638" customFormat="1"/>
    <row r="1027639" customFormat="1"/>
    <row r="1027640" customFormat="1"/>
    <row r="1027641" customFormat="1"/>
    <row r="1027642" customFormat="1"/>
    <row r="1027643" customFormat="1"/>
    <row r="1027644" customFormat="1"/>
    <row r="1027645" customFormat="1"/>
    <row r="1027646" customFormat="1"/>
    <row r="1027647" customFormat="1"/>
    <row r="1027648" customFormat="1"/>
    <row r="1027649" customFormat="1"/>
    <row r="1027650" customFormat="1"/>
    <row r="1027651" customFormat="1"/>
    <row r="1027652" customFormat="1"/>
    <row r="1027653" customFormat="1"/>
    <row r="1027654" customFormat="1"/>
    <row r="1027655" customFormat="1"/>
    <row r="1027656" customFormat="1"/>
    <row r="1027657" customFormat="1"/>
    <row r="1027658" customFormat="1"/>
    <row r="1027659" customFormat="1"/>
    <row r="1027660" customFormat="1"/>
    <row r="1027661" customFormat="1"/>
    <row r="1027662" customFormat="1"/>
    <row r="1027663" customFormat="1"/>
    <row r="1027664" customFormat="1"/>
    <row r="1027665" customFormat="1"/>
    <row r="1027666" customFormat="1"/>
    <row r="1027667" customFormat="1"/>
    <row r="1027668" customFormat="1"/>
    <row r="1027669" customFormat="1"/>
    <row r="1027670" customFormat="1"/>
    <row r="1027671" customFormat="1"/>
    <row r="1027672" customFormat="1"/>
    <row r="1027673" customFormat="1"/>
    <row r="1027674" customFormat="1"/>
    <row r="1027675" customFormat="1"/>
    <row r="1027676" customFormat="1"/>
    <row r="1027677" customFormat="1"/>
    <row r="1027678" customFormat="1"/>
    <row r="1027679" customFormat="1"/>
    <row r="1027680" customFormat="1"/>
    <row r="1027681" customFormat="1"/>
    <row r="1027682" customFormat="1"/>
    <row r="1027683" customFormat="1"/>
    <row r="1027684" customFormat="1"/>
    <row r="1027685" customFormat="1"/>
    <row r="1027686" customFormat="1"/>
    <row r="1027687" customFormat="1"/>
    <row r="1027688" customFormat="1"/>
    <row r="1027689" customFormat="1"/>
    <row r="1027690" customFormat="1"/>
    <row r="1027691" customFormat="1"/>
    <row r="1027692" customFormat="1"/>
    <row r="1027693" customFormat="1"/>
    <row r="1027694" customFormat="1"/>
    <row r="1027695" customFormat="1"/>
    <row r="1027696" customFormat="1"/>
    <row r="1027697" customFormat="1"/>
    <row r="1027698" customFormat="1"/>
    <row r="1027699" customFormat="1"/>
    <row r="1027700" customFormat="1"/>
    <row r="1027701" customFormat="1"/>
    <row r="1027702" customFormat="1"/>
    <row r="1027703" customFormat="1"/>
    <row r="1027704" customFormat="1"/>
    <row r="1027705" customFormat="1"/>
    <row r="1027706" customFormat="1"/>
    <row r="1027707" customFormat="1"/>
    <row r="1027708" customFormat="1"/>
    <row r="1027709" customFormat="1"/>
    <row r="1027710" customFormat="1"/>
    <row r="1027711" customFormat="1"/>
    <row r="1027712" customFormat="1"/>
    <row r="1027713" customFormat="1"/>
    <row r="1027714" customFormat="1"/>
    <row r="1027715" customFormat="1"/>
    <row r="1027716" customFormat="1"/>
    <row r="1027717" customFormat="1"/>
    <row r="1027718" customFormat="1"/>
    <row r="1027719" customFormat="1"/>
    <row r="1027720" customFormat="1"/>
    <row r="1027721" customFormat="1"/>
    <row r="1027722" customFormat="1"/>
    <row r="1027723" customFormat="1"/>
    <row r="1027724" customFormat="1"/>
    <row r="1027725" customFormat="1"/>
    <row r="1027726" customFormat="1"/>
    <row r="1027727" customFormat="1"/>
    <row r="1027728" customFormat="1"/>
    <row r="1027729" customFormat="1"/>
    <row r="1027730" customFormat="1"/>
    <row r="1027731" customFormat="1"/>
    <row r="1027732" customFormat="1"/>
    <row r="1027733" customFormat="1"/>
    <row r="1027734" customFormat="1"/>
    <row r="1027735" customFormat="1"/>
    <row r="1027736" customFormat="1"/>
    <row r="1027737" customFormat="1"/>
    <row r="1027738" customFormat="1"/>
    <row r="1027739" customFormat="1"/>
    <row r="1027740" customFormat="1"/>
    <row r="1027741" customFormat="1"/>
    <row r="1027742" customFormat="1"/>
    <row r="1027743" customFormat="1"/>
    <row r="1027744" customFormat="1"/>
    <row r="1027745" customFormat="1"/>
    <row r="1027746" customFormat="1"/>
    <row r="1027747" customFormat="1"/>
    <row r="1027748" customFormat="1"/>
    <row r="1027749" customFormat="1"/>
    <row r="1027750" customFormat="1"/>
    <row r="1027751" customFormat="1"/>
    <row r="1027752" customFormat="1"/>
    <row r="1027753" customFormat="1"/>
    <row r="1027754" customFormat="1"/>
    <row r="1027755" customFormat="1"/>
    <row r="1027756" customFormat="1"/>
    <row r="1027757" customFormat="1"/>
    <row r="1027758" customFormat="1"/>
    <row r="1027759" customFormat="1"/>
    <row r="1027760" customFormat="1"/>
    <row r="1027761" customFormat="1"/>
    <row r="1027762" customFormat="1"/>
    <row r="1027763" customFormat="1"/>
    <row r="1027764" customFormat="1"/>
    <row r="1027765" customFormat="1"/>
    <row r="1027766" customFormat="1"/>
    <row r="1027767" customFormat="1"/>
    <row r="1027768" customFormat="1"/>
    <row r="1027769" customFormat="1"/>
    <row r="1027770" customFormat="1"/>
    <row r="1027771" customFormat="1"/>
    <row r="1027772" customFormat="1"/>
    <row r="1027773" customFormat="1"/>
    <row r="1027774" customFormat="1"/>
    <row r="1027775" customFormat="1"/>
    <row r="1027776" customFormat="1"/>
    <row r="1027777" customFormat="1"/>
    <row r="1027778" customFormat="1"/>
    <row r="1027779" customFormat="1"/>
    <row r="1027780" customFormat="1"/>
    <row r="1027781" customFormat="1"/>
    <row r="1027782" customFormat="1"/>
    <row r="1027783" customFormat="1"/>
    <row r="1027784" customFormat="1"/>
    <row r="1027785" customFormat="1"/>
    <row r="1027786" customFormat="1"/>
    <row r="1027787" customFormat="1"/>
    <row r="1027788" customFormat="1"/>
    <row r="1027789" customFormat="1"/>
    <row r="1027790" customFormat="1"/>
    <row r="1027791" customFormat="1"/>
    <row r="1027792" customFormat="1"/>
    <row r="1027793" customFormat="1"/>
    <row r="1027794" customFormat="1"/>
    <row r="1027795" customFormat="1"/>
    <row r="1027796" customFormat="1"/>
    <row r="1027797" customFormat="1"/>
    <row r="1027798" customFormat="1"/>
    <row r="1027799" customFormat="1"/>
    <row r="1027800" customFormat="1"/>
    <row r="1027801" customFormat="1"/>
    <row r="1027802" customFormat="1"/>
    <row r="1027803" customFormat="1"/>
    <row r="1027804" customFormat="1"/>
    <row r="1027805" customFormat="1"/>
    <row r="1027806" customFormat="1"/>
    <row r="1027807" customFormat="1"/>
    <row r="1027808" customFormat="1"/>
    <row r="1027809" customFormat="1"/>
    <row r="1027810" customFormat="1"/>
    <row r="1027811" customFormat="1"/>
    <row r="1027812" customFormat="1"/>
    <row r="1027813" customFormat="1"/>
    <row r="1027814" customFormat="1"/>
    <row r="1027815" customFormat="1"/>
    <row r="1027816" customFormat="1"/>
    <row r="1027817" customFormat="1"/>
    <row r="1027818" customFormat="1"/>
    <row r="1027819" customFormat="1"/>
    <row r="1027820" customFormat="1"/>
    <row r="1027821" customFormat="1"/>
    <row r="1027822" customFormat="1"/>
    <row r="1027823" customFormat="1"/>
    <row r="1027824" customFormat="1"/>
    <row r="1027825" customFormat="1"/>
    <row r="1027826" customFormat="1"/>
    <row r="1027827" customFormat="1"/>
    <row r="1027828" customFormat="1"/>
    <row r="1027829" customFormat="1"/>
    <row r="1027830" customFormat="1"/>
    <row r="1027831" customFormat="1"/>
    <row r="1027832" customFormat="1"/>
    <row r="1027833" customFormat="1"/>
    <row r="1027834" customFormat="1"/>
    <row r="1027835" customFormat="1"/>
    <row r="1027836" customFormat="1"/>
    <row r="1027837" customFormat="1"/>
    <row r="1027838" customFormat="1"/>
    <row r="1027839" customFormat="1"/>
    <row r="1027840" customFormat="1"/>
    <row r="1027841" customFormat="1"/>
    <row r="1027842" customFormat="1"/>
    <row r="1027843" customFormat="1"/>
    <row r="1027844" customFormat="1"/>
    <row r="1027845" customFormat="1"/>
    <row r="1027846" customFormat="1"/>
    <row r="1027847" customFormat="1"/>
    <row r="1027848" customFormat="1"/>
    <row r="1027849" customFormat="1"/>
    <row r="1027850" customFormat="1"/>
    <row r="1027851" customFormat="1"/>
    <row r="1027852" customFormat="1"/>
    <row r="1027853" customFormat="1"/>
    <row r="1027854" customFormat="1"/>
    <row r="1027855" customFormat="1"/>
    <row r="1027856" customFormat="1"/>
    <row r="1027857" customFormat="1"/>
    <row r="1027858" customFormat="1"/>
    <row r="1027859" customFormat="1"/>
    <row r="1027860" customFormat="1"/>
    <row r="1027861" customFormat="1"/>
    <row r="1027862" customFormat="1"/>
    <row r="1027863" customFormat="1"/>
    <row r="1027864" customFormat="1"/>
    <row r="1027865" customFormat="1"/>
    <row r="1027866" customFormat="1"/>
    <row r="1027867" customFormat="1"/>
    <row r="1027868" customFormat="1"/>
    <row r="1027869" customFormat="1"/>
    <row r="1027870" customFormat="1"/>
    <row r="1027871" customFormat="1"/>
    <row r="1027872" customFormat="1"/>
    <row r="1027873" customFormat="1"/>
    <row r="1027874" customFormat="1"/>
    <row r="1027875" customFormat="1"/>
    <row r="1027876" customFormat="1"/>
    <row r="1027877" customFormat="1"/>
    <row r="1027878" customFormat="1"/>
    <row r="1027879" customFormat="1"/>
    <row r="1027880" customFormat="1"/>
    <row r="1027881" customFormat="1"/>
    <row r="1027882" customFormat="1"/>
    <row r="1027883" customFormat="1"/>
    <row r="1027884" customFormat="1"/>
    <row r="1027885" customFormat="1"/>
    <row r="1027886" customFormat="1"/>
    <row r="1027887" customFormat="1"/>
    <row r="1027888" customFormat="1"/>
    <row r="1027889" customFormat="1"/>
    <row r="1027890" customFormat="1"/>
    <row r="1027891" customFormat="1"/>
    <row r="1027892" customFormat="1"/>
    <row r="1027893" customFormat="1"/>
    <row r="1027894" customFormat="1"/>
    <row r="1027895" customFormat="1"/>
    <row r="1027896" customFormat="1"/>
    <row r="1027897" customFormat="1"/>
    <row r="1027898" customFormat="1"/>
    <row r="1027899" customFormat="1"/>
    <row r="1027900" customFormat="1"/>
    <row r="1027901" customFormat="1"/>
    <row r="1027902" customFormat="1"/>
    <row r="1027903" customFormat="1"/>
    <row r="1027904" customFormat="1"/>
    <row r="1027905" customFormat="1"/>
    <row r="1027906" customFormat="1"/>
    <row r="1027907" customFormat="1"/>
    <row r="1027908" customFormat="1"/>
    <row r="1027909" customFormat="1"/>
    <row r="1027910" customFormat="1"/>
    <row r="1027911" customFormat="1"/>
    <row r="1027912" customFormat="1"/>
    <row r="1027913" customFormat="1"/>
    <row r="1027914" customFormat="1"/>
    <row r="1027915" customFormat="1"/>
    <row r="1027916" customFormat="1"/>
    <row r="1027917" customFormat="1"/>
    <row r="1027918" customFormat="1"/>
    <row r="1027919" customFormat="1"/>
    <row r="1027920" customFormat="1"/>
    <row r="1027921" customFormat="1"/>
    <row r="1027922" customFormat="1"/>
    <row r="1027923" customFormat="1"/>
    <row r="1027924" customFormat="1"/>
    <row r="1027925" customFormat="1"/>
    <row r="1027926" customFormat="1"/>
    <row r="1027927" customFormat="1"/>
    <row r="1027928" customFormat="1"/>
    <row r="1027929" customFormat="1"/>
    <row r="1027930" customFormat="1"/>
    <row r="1027931" customFormat="1"/>
    <row r="1027932" customFormat="1"/>
    <row r="1027933" customFormat="1"/>
    <row r="1027934" customFormat="1"/>
    <row r="1027935" customFormat="1"/>
    <row r="1027936" customFormat="1"/>
    <row r="1027937" customFormat="1"/>
    <row r="1027938" customFormat="1"/>
    <row r="1027939" customFormat="1"/>
    <row r="1027940" customFormat="1"/>
    <row r="1027941" customFormat="1"/>
    <row r="1027942" customFormat="1"/>
    <row r="1027943" customFormat="1"/>
    <row r="1027944" customFormat="1"/>
    <row r="1027945" customFormat="1"/>
    <row r="1027946" customFormat="1"/>
    <row r="1027947" customFormat="1"/>
    <row r="1027948" customFormat="1"/>
    <row r="1027949" customFormat="1"/>
    <row r="1027950" customFormat="1"/>
    <row r="1027951" customFormat="1"/>
    <row r="1027952" customFormat="1"/>
    <row r="1027953" customFormat="1"/>
    <row r="1027954" customFormat="1"/>
    <row r="1027955" customFormat="1"/>
    <row r="1027956" customFormat="1"/>
    <row r="1027957" customFormat="1"/>
    <row r="1027958" customFormat="1"/>
    <row r="1027959" customFormat="1"/>
    <row r="1027960" customFormat="1"/>
    <row r="1027961" customFormat="1"/>
    <row r="1027962" customFormat="1"/>
    <row r="1027963" customFormat="1"/>
    <row r="1027964" customFormat="1"/>
    <row r="1027965" customFormat="1"/>
    <row r="1027966" customFormat="1"/>
    <row r="1027967" customFormat="1"/>
    <row r="1027968" customFormat="1"/>
    <row r="1027969" customFormat="1"/>
    <row r="1027970" customFormat="1"/>
    <row r="1027971" customFormat="1"/>
    <row r="1027972" customFormat="1"/>
    <row r="1027973" customFormat="1"/>
    <row r="1027974" customFormat="1"/>
    <row r="1027975" customFormat="1"/>
    <row r="1027976" customFormat="1"/>
    <row r="1027977" customFormat="1"/>
    <row r="1027978" customFormat="1"/>
    <row r="1027979" customFormat="1"/>
    <row r="1027980" customFormat="1"/>
    <row r="1027981" customFormat="1"/>
    <row r="1027982" customFormat="1"/>
    <row r="1027983" customFormat="1"/>
    <row r="1027984" customFormat="1"/>
    <row r="1027985" customFormat="1"/>
    <row r="1027986" customFormat="1"/>
    <row r="1027987" customFormat="1"/>
    <row r="1027988" customFormat="1"/>
    <row r="1027989" customFormat="1"/>
    <row r="1027990" customFormat="1"/>
    <row r="1027991" customFormat="1"/>
    <row r="1027992" customFormat="1"/>
    <row r="1027993" customFormat="1"/>
    <row r="1027994" customFormat="1"/>
    <row r="1027995" customFormat="1"/>
    <row r="1027996" customFormat="1"/>
    <row r="1027997" customFormat="1"/>
    <row r="1027998" customFormat="1"/>
    <row r="1027999" customFormat="1"/>
    <row r="1028000" customFormat="1"/>
    <row r="1028001" customFormat="1"/>
    <row r="1028002" customFormat="1"/>
    <row r="1028003" customFormat="1"/>
    <row r="1028004" customFormat="1"/>
    <row r="1028005" customFormat="1"/>
    <row r="1028006" customFormat="1"/>
    <row r="1028007" customFormat="1"/>
    <row r="1028008" customFormat="1"/>
    <row r="1028009" customFormat="1"/>
    <row r="1028010" customFormat="1"/>
    <row r="1028011" customFormat="1"/>
    <row r="1028012" customFormat="1"/>
    <row r="1028013" customFormat="1"/>
    <row r="1028014" customFormat="1"/>
    <row r="1028015" customFormat="1"/>
    <row r="1028016" customFormat="1"/>
    <row r="1028017" customFormat="1"/>
    <row r="1028018" customFormat="1"/>
    <row r="1028019" customFormat="1"/>
    <row r="1028020" customFormat="1"/>
    <row r="1028021" customFormat="1"/>
    <row r="1028022" customFormat="1"/>
    <row r="1028023" customFormat="1"/>
    <row r="1028024" customFormat="1"/>
    <row r="1028025" customFormat="1"/>
    <row r="1028026" customFormat="1"/>
    <row r="1028027" customFormat="1"/>
    <row r="1028028" customFormat="1"/>
    <row r="1028029" customFormat="1"/>
    <row r="1028030" customFormat="1"/>
    <row r="1028031" customFormat="1"/>
    <row r="1028032" customFormat="1"/>
    <row r="1028033" customFormat="1"/>
    <row r="1028034" customFormat="1"/>
    <row r="1028035" customFormat="1"/>
    <row r="1028036" customFormat="1"/>
    <row r="1028037" customFormat="1"/>
    <row r="1028038" customFormat="1"/>
    <row r="1028039" customFormat="1"/>
    <row r="1028040" customFormat="1"/>
    <row r="1028041" customFormat="1"/>
    <row r="1028042" customFormat="1"/>
    <row r="1028043" customFormat="1"/>
    <row r="1028044" customFormat="1"/>
    <row r="1028045" customFormat="1"/>
    <row r="1028046" customFormat="1"/>
    <row r="1028047" customFormat="1"/>
    <row r="1028048" customFormat="1"/>
    <row r="1028049" customFormat="1"/>
    <row r="1028050" customFormat="1"/>
    <row r="1028051" customFormat="1"/>
    <row r="1028052" customFormat="1"/>
    <row r="1028053" customFormat="1"/>
    <row r="1028054" customFormat="1"/>
    <row r="1028055" customFormat="1"/>
    <row r="1028056" customFormat="1"/>
    <row r="1028057" customFormat="1"/>
    <row r="1028058" customFormat="1"/>
    <row r="1028059" customFormat="1"/>
    <row r="1028060" customFormat="1"/>
    <row r="1028061" customFormat="1"/>
    <row r="1028062" customFormat="1"/>
    <row r="1028063" customFormat="1"/>
    <row r="1028064" customFormat="1"/>
    <row r="1028065" customFormat="1"/>
    <row r="1028066" customFormat="1"/>
    <row r="1028067" customFormat="1"/>
    <row r="1028068" customFormat="1"/>
    <row r="1028069" customFormat="1"/>
    <row r="1028070" customFormat="1"/>
    <row r="1028071" customFormat="1"/>
    <row r="1028072" customFormat="1"/>
    <row r="1028073" customFormat="1"/>
    <row r="1028074" customFormat="1"/>
    <row r="1028075" customFormat="1"/>
    <row r="1028076" customFormat="1"/>
    <row r="1028077" customFormat="1"/>
    <row r="1028078" customFormat="1"/>
    <row r="1028079" customFormat="1"/>
    <row r="1028080" customFormat="1"/>
    <row r="1028081" customFormat="1"/>
    <row r="1028082" customFormat="1"/>
    <row r="1028083" customFormat="1"/>
    <row r="1028084" customFormat="1"/>
    <row r="1028085" customFormat="1"/>
    <row r="1028086" customFormat="1"/>
    <row r="1028087" customFormat="1"/>
    <row r="1028088" customFormat="1"/>
    <row r="1028089" customFormat="1"/>
    <row r="1028090" customFormat="1"/>
    <row r="1028091" customFormat="1"/>
    <row r="1028092" customFormat="1"/>
    <row r="1028093" customFormat="1"/>
    <row r="1028094" customFormat="1"/>
    <row r="1028095" customFormat="1"/>
    <row r="1028096" customFormat="1"/>
    <row r="1028097" customFormat="1"/>
    <row r="1028098" customFormat="1"/>
    <row r="1028099" customFormat="1"/>
    <row r="1028100" customFormat="1"/>
    <row r="1028101" customFormat="1"/>
    <row r="1028102" customFormat="1"/>
    <row r="1028103" customFormat="1"/>
    <row r="1028104" customFormat="1"/>
    <row r="1028105" customFormat="1"/>
    <row r="1028106" customFormat="1"/>
    <row r="1028107" customFormat="1"/>
    <row r="1028108" customFormat="1"/>
    <row r="1028109" customFormat="1"/>
    <row r="1028110" customFormat="1"/>
    <row r="1028111" customFormat="1"/>
    <row r="1028112" customFormat="1"/>
    <row r="1028113" customFormat="1"/>
    <row r="1028114" customFormat="1"/>
    <row r="1028115" customFormat="1"/>
    <row r="1028116" customFormat="1"/>
    <row r="1028117" customFormat="1"/>
    <row r="1028118" customFormat="1"/>
    <row r="1028119" customFormat="1"/>
    <row r="1028120" customFormat="1"/>
    <row r="1028121" customFormat="1"/>
    <row r="1028122" customFormat="1"/>
    <row r="1028123" customFormat="1"/>
    <row r="1028124" customFormat="1"/>
    <row r="1028125" customFormat="1"/>
    <row r="1028126" customFormat="1"/>
    <row r="1028127" customFormat="1"/>
    <row r="1028128" customFormat="1"/>
    <row r="1028129" customFormat="1"/>
    <row r="1028130" customFormat="1"/>
    <row r="1028131" customFormat="1"/>
    <row r="1028132" customFormat="1"/>
    <row r="1028133" customFormat="1"/>
    <row r="1028134" customFormat="1"/>
    <row r="1028135" customFormat="1"/>
    <row r="1028136" customFormat="1"/>
    <row r="1028137" customFormat="1"/>
    <row r="1028138" customFormat="1"/>
    <row r="1028139" customFormat="1"/>
    <row r="1028140" customFormat="1"/>
    <row r="1028141" customFormat="1"/>
    <row r="1028142" customFormat="1"/>
    <row r="1028143" customFormat="1"/>
    <row r="1028144" customFormat="1"/>
    <row r="1028145" customFormat="1"/>
    <row r="1028146" customFormat="1"/>
    <row r="1028147" customFormat="1"/>
    <row r="1028148" customFormat="1"/>
    <row r="1028149" customFormat="1"/>
    <row r="1028150" customFormat="1"/>
    <row r="1028151" customFormat="1"/>
    <row r="1028152" customFormat="1"/>
    <row r="1028153" customFormat="1"/>
    <row r="1028154" customFormat="1"/>
    <row r="1028155" customFormat="1"/>
    <row r="1028156" customFormat="1"/>
    <row r="1028157" customFormat="1"/>
    <row r="1028158" customFormat="1"/>
    <row r="1028159" customFormat="1"/>
    <row r="1028160" customFormat="1"/>
    <row r="1028161" customFormat="1"/>
    <row r="1028162" customFormat="1"/>
    <row r="1028163" customFormat="1"/>
    <row r="1028164" customFormat="1"/>
    <row r="1028165" customFormat="1"/>
    <row r="1028166" customFormat="1"/>
    <row r="1028167" customFormat="1"/>
    <row r="1028168" customFormat="1"/>
    <row r="1028169" customFormat="1"/>
    <row r="1028170" customFormat="1"/>
    <row r="1028171" customFormat="1"/>
    <row r="1028172" customFormat="1"/>
    <row r="1028173" customFormat="1"/>
    <row r="1028174" customFormat="1"/>
    <row r="1028175" customFormat="1"/>
    <row r="1028176" customFormat="1"/>
    <row r="1028177" customFormat="1"/>
    <row r="1028178" customFormat="1"/>
    <row r="1028179" customFormat="1"/>
    <row r="1028180" customFormat="1"/>
    <row r="1028181" customFormat="1"/>
    <row r="1028182" customFormat="1"/>
    <row r="1028183" customFormat="1"/>
    <row r="1028184" customFormat="1"/>
    <row r="1028185" customFormat="1"/>
    <row r="1028186" customFormat="1"/>
    <row r="1028187" customFormat="1"/>
    <row r="1028188" customFormat="1"/>
    <row r="1028189" customFormat="1"/>
    <row r="1028190" customFormat="1"/>
    <row r="1028191" customFormat="1"/>
    <row r="1028192" customFormat="1"/>
    <row r="1028193" customFormat="1"/>
    <row r="1028194" customFormat="1"/>
    <row r="1028195" customFormat="1"/>
    <row r="1028196" customFormat="1"/>
    <row r="1028197" customFormat="1"/>
    <row r="1028198" customFormat="1"/>
    <row r="1028199" customFormat="1"/>
    <row r="1028200" customFormat="1"/>
    <row r="1028201" customFormat="1"/>
    <row r="1028202" customFormat="1"/>
    <row r="1028203" customFormat="1"/>
    <row r="1028204" customFormat="1"/>
    <row r="1028205" customFormat="1"/>
    <row r="1028206" customFormat="1"/>
    <row r="1028207" customFormat="1"/>
    <row r="1028208" customFormat="1"/>
    <row r="1028209" customFormat="1"/>
    <row r="1028210" customFormat="1"/>
    <row r="1028211" customFormat="1"/>
    <row r="1028212" customFormat="1"/>
    <row r="1028213" customFormat="1"/>
    <row r="1028214" customFormat="1"/>
    <row r="1028215" customFormat="1"/>
    <row r="1028216" customFormat="1"/>
    <row r="1028217" customFormat="1"/>
    <row r="1028218" customFormat="1"/>
    <row r="1028219" customFormat="1"/>
    <row r="1028220" customFormat="1"/>
    <row r="1028221" customFormat="1"/>
    <row r="1028222" customFormat="1"/>
    <row r="1028223" customFormat="1"/>
    <row r="1028224" customFormat="1"/>
    <row r="1028225" customFormat="1"/>
    <row r="1028226" customFormat="1"/>
    <row r="1028227" customFormat="1"/>
    <row r="1028228" customFormat="1"/>
    <row r="1028229" customFormat="1"/>
    <row r="1028230" customFormat="1"/>
    <row r="1028231" customFormat="1"/>
    <row r="1028232" customFormat="1"/>
    <row r="1028233" customFormat="1"/>
    <row r="1028234" customFormat="1"/>
    <row r="1028235" customFormat="1"/>
    <row r="1028236" customFormat="1"/>
    <row r="1028237" customFormat="1"/>
    <row r="1028238" customFormat="1"/>
    <row r="1028239" customFormat="1"/>
    <row r="1028240" customFormat="1"/>
    <row r="1028241" customFormat="1"/>
    <row r="1028242" customFormat="1"/>
    <row r="1028243" customFormat="1"/>
    <row r="1028244" customFormat="1"/>
    <row r="1028245" customFormat="1"/>
    <row r="1028246" customFormat="1"/>
    <row r="1028247" customFormat="1"/>
    <row r="1028248" customFormat="1"/>
    <row r="1028249" customFormat="1"/>
    <row r="1028250" customFormat="1"/>
    <row r="1028251" customFormat="1"/>
    <row r="1028252" customFormat="1"/>
    <row r="1028253" customFormat="1"/>
    <row r="1028254" customFormat="1"/>
    <row r="1028255" customFormat="1"/>
    <row r="1028256" customFormat="1"/>
    <row r="1028257" customFormat="1"/>
    <row r="1028258" customFormat="1"/>
    <row r="1028259" customFormat="1"/>
    <row r="1028260" customFormat="1"/>
    <row r="1028261" customFormat="1"/>
    <row r="1028262" customFormat="1"/>
    <row r="1028263" customFormat="1"/>
    <row r="1028264" customFormat="1"/>
    <row r="1028265" customFormat="1"/>
    <row r="1028266" customFormat="1"/>
    <row r="1028267" customFormat="1"/>
    <row r="1028268" customFormat="1"/>
    <row r="1028269" customFormat="1"/>
    <row r="1028270" customFormat="1"/>
    <row r="1028271" customFormat="1"/>
    <row r="1028272" customFormat="1"/>
    <row r="1028273" customFormat="1"/>
    <row r="1028274" customFormat="1"/>
    <row r="1028275" customFormat="1"/>
    <row r="1028276" customFormat="1"/>
    <row r="1028277" customFormat="1"/>
    <row r="1028278" customFormat="1"/>
    <row r="1028279" customFormat="1"/>
    <row r="1028280" customFormat="1"/>
    <row r="1028281" customFormat="1"/>
    <row r="1028282" customFormat="1"/>
    <row r="1028283" customFormat="1"/>
    <row r="1028284" customFormat="1"/>
    <row r="1028285" customFormat="1"/>
    <row r="1028286" customFormat="1"/>
    <row r="1028287" customFormat="1"/>
    <row r="1028288" customFormat="1"/>
    <row r="1028289" customFormat="1"/>
    <row r="1028290" customFormat="1"/>
    <row r="1028291" customFormat="1"/>
    <row r="1028292" customFormat="1"/>
    <row r="1028293" customFormat="1"/>
    <row r="1028294" customFormat="1"/>
    <row r="1028295" customFormat="1"/>
    <row r="1028296" customFormat="1"/>
    <row r="1028297" customFormat="1"/>
    <row r="1028298" customFormat="1"/>
    <row r="1028299" customFormat="1"/>
    <row r="1028300" customFormat="1"/>
    <row r="1028301" customFormat="1"/>
    <row r="1028302" customFormat="1"/>
    <row r="1028303" customFormat="1"/>
    <row r="1028304" customFormat="1"/>
    <row r="1028305" customFormat="1"/>
    <row r="1028306" customFormat="1"/>
    <row r="1028307" customFormat="1"/>
    <row r="1028308" customFormat="1"/>
    <row r="1028309" customFormat="1"/>
    <row r="1028310" customFormat="1"/>
    <row r="1028311" customFormat="1"/>
    <row r="1028312" customFormat="1"/>
    <row r="1028313" customFormat="1"/>
    <row r="1028314" customFormat="1"/>
    <row r="1028315" customFormat="1"/>
    <row r="1028316" customFormat="1"/>
    <row r="1028317" customFormat="1"/>
    <row r="1028318" customFormat="1"/>
    <row r="1028319" customFormat="1"/>
    <row r="1028320" customFormat="1"/>
    <row r="1028321" customFormat="1"/>
    <row r="1028322" customFormat="1"/>
    <row r="1028323" customFormat="1"/>
    <row r="1028324" customFormat="1"/>
    <row r="1028325" customFormat="1"/>
    <row r="1028326" customFormat="1"/>
    <row r="1028327" customFormat="1"/>
    <row r="1028328" customFormat="1"/>
    <row r="1028329" customFormat="1"/>
    <row r="1028330" customFormat="1"/>
    <row r="1028331" customFormat="1"/>
    <row r="1028332" customFormat="1"/>
    <row r="1028333" customFormat="1"/>
    <row r="1028334" customFormat="1"/>
    <row r="1028335" customFormat="1"/>
    <row r="1028336" customFormat="1"/>
    <row r="1028337" customFormat="1"/>
    <row r="1028338" customFormat="1"/>
    <row r="1028339" customFormat="1"/>
    <row r="1028340" customFormat="1"/>
    <row r="1028341" customFormat="1"/>
    <row r="1028342" customFormat="1"/>
    <row r="1028343" customFormat="1"/>
    <row r="1028344" customFormat="1"/>
    <row r="1028345" customFormat="1"/>
    <row r="1028346" customFormat="1"/>
    <row r="1028347" customFormat="1"/>
    <row r="1028348" customFormat="1"/>
    <row r="1028349" customFormat="1"/>
    <row r="1028350" customFormat="1"/>
    <row r="1028351" customFormat="1"/>
    <row r="1028352" customFormat="1"/>
    <row r="1028353" customFormat="1"/>
    <row r="1028354" customFormat="1"/>
    <row r="1028355" customFormat="1"/>
    <row r="1028356" customFormat="1"/>
    <row r="1028357" customFormat="1"/>
    <row r="1028358" customFormat="1"/>
    <row r="1028359" customFormat="1"/>
    <row r="1028360" customFormat="1"/>
    <row r="1028361" customFormat="1"/>
    <row r="1028362" customFormat="1"/>
    <row r="1028363" customFormat="1"/>
    <row r="1028364" customFormat="1"/>
    <row r="1028365" customFormat="1"/>
    <row r="1028366" customFormat="1"/>
    <row r="1028367" customFormat="1"/>
    <row r="1028368" customFormat="1"/>
    <row r="1028369" customFormat="1"/>
    <row r="1028370" customFormat="1"/>
    <row r="1028371" customFormat="1"/>
    <row r="1028372" customFormat="1"/>
    <row r="1028373" customFormat="1"/>
    <row r="1028374" customFormat="1"/>
    <row r="1028375" customFormat="1"/>
    <row r="1028376" customFormat="1"/>
    <row r="1028377" customFormat="1"/>
    <row r="1028378" customFormat="1"/>
    <row r="1028379" customFormat="1"/>
    <row r="1028380" customFormat="1"/>
    <row r="1028381" customFormat="1"/>
    <row r="1028382" customFormat="1"/>
    <row r="1028383" customFormat="1"/>
    <row r="1028384" customFormat="1"/>
    <row r="1028385" customFormat="1"/>
    <row r="1028386" customFormat="1"/>
    <row r="1028387" customFormat="1"/>
    <row r="1028388" customFormat="1"/>
    <row r="1028389" customFormat="1"/>
    <row r="1028390" customFormat="1"/>
    <row r="1028391" customFormat="1"/>
    <row r="1028392" customFormat="1"/>
    <row r="1028393" customFormat="1"/>
    <row r="1028394" customFormat="1"/>
    <row r="1028395" customFormat="1"/>
    <row r="1028396" customFormat="1"/>
    <row r="1028397" customFormat="1"/>
    <row r="1028398" customFormat="1"/>
    <row r="1028399" customFormat="1"/>
    <row r="1028400" customFormat="1"/>
    <row r="1028401" customFormat="1"/>
    <row r="1028402" customFormat="1"/>
    <row r="1028403" customFormat="1"/>
    <row r="1028404" customFormat="1"/>
    <row r="1028405" customFormat="1"/>
    <row r="1028406" customFormat="1"/>
    <row r="1028407" customFormat="1"/>
    <row r="1028408" customFormat="1"/>
    <row r="1028409" customFormat="1"/>
    <row r="1028410" customFormat="1"/>
    <row r="1028411" customFormat="1"/>
    <row r="1028412" customFormat="1"/>
    <row r="1028413" customFormat="1"/>
    <row r="1028414" customFormat="1"/>
    <row r="1028415" customFormat="1"/>
    <row r="1028416" customFormat="1"/>
    <row r="1028417" customFormat="1"/>
    <row r="1028418" customFormat="1"/>
    <row r="1028419" customFormat="1"/>
    <row r="1028420" customFormat="1"/>
    <row r="1028421" customFormat="1"/>
    <row r="1028422" customFormat="1"/>
    <row r="1028423" customFormat="1"/>
    <row r="1028424" customFormat="1"/>
    <row r="1028425" customFormat="1"/>
    <row r="1028426" customFormat="1"/>
    <row r="1028427" customFormat="1"/>
    <row r="1028428" customFormat="1"/>
    <row r="1028429" customFormat="1"/>
    <row r="1028430" customFormat="1"/>
    <row r="1028431" customFormat="1"/>
    <row r="1028432" customFormat="1"/>
    <row r="1028433" customFormat="1"/>
    <row r="1028434" customFormat="1"/>
    <row r="1028435" customFormat="1"/>
    <row r="1028436" customFormat="1"/>
    <row r="1028437" customFormat="1"/>
    <row r="1028438" customFormat="1"/>
    <row r="1028439" customFormat="1"/>
    <row r="1028440" customFormat="1"/>
    <row r="1028441" customFormat="1"/>
    <row r="1028442" customFormat="1"/>
    <row r="1028443" customFormat="1"/>
    <row r="1028444" customFormat="1"/>
    <row r="1028445" customFormat="1"/>
    <row r="1028446" customFormat="1"/>
    <row r="1028447" customFormat="1"/>
    <row r="1028448" customFormat="1"/>
    <row r="1028449" customFormat="1"/>
    <row r="1028450" customFormat="1"/>
    <row r="1028451" customFormat="1"/>
    <row r="1028452" customFormat="1"/>
    <row r="1028453" customFormat="1"/>
    <row r="1028454" customFormat="1"/>
    <row r="1028455" customFormat="1"/>
    <row r="1028456" customFormat="1"/>
    <row r="1028457" customFormat="1"/>
    <row r="1028458" customFormat="1"/>
    <row r="1028459" customFormat="1"/>
    <row r="1028460" customFormat="1"/>
    <row r="1028461" customFormat="1"/>
    <row r="1028462" customFormat="1"/>
    <row r="1028463" customFormat="1"/>
    <row r="1028464" customFormat="1"/>
    <row r="1028465" customFormat="1"/>
    <row r="1028466" customFormat="1"/>
    <row r="1028467" customFormat="1"/>
    <row r="1028468" customFormat="1"/>
    <row r="1028469" customFormat="1"/>
    <row r="1028470" customFormat="1"/>
    <row r="1028471" customFormat="1"/>
    <row r="1028472" customFormat="1"/>
    <row r="1028473" customFormat="1"/>
    <row r="1028474" customFormat="1"/>
    <row r="1028475" customFormat="1"/>
    <row r="1028476" customFormat="1"/>
    <row r="1028477" customFormat="1"/>
    <row r="1028478" customFormat="1"/>
    <row r="1028479" customFormat="1"/>
    <row r="1028480" customFormat="1"/>
    <row r="1028481" customFormat="1"/>
    <row r="1028482" customFormat="1"/>
    <row r="1028483" customFormat="1"/>
    <row r="1028484" customFormat="1"/>
    <row r="1028485" customFormat="1"/>
    <row r="1028486" customFormat="1"/>
    <row r="1028487" customFormat="1"/>
    <row r="1028488" customFormat="1"/>
    <row r="1028489" customFormat="1"/>
    <row r="1028490" customFormat="1"/>
    <row r="1028491" customFormat="1"/>
    <row r="1028492" customFormat="1"/>
    <row r="1028493" customFormat="1"/>
    <row r="1028494" customFormat="1"/>
    <row r="1028495" customFormat="1"/>
    <row r="1028496" customFormat="1"/>
    <row r="1028497" customFormat="1"/>
    <row r="1028498" customFormat="1"/>
    <row r="1028499" customFormat="1"/>
    <row r="1028500" customFormat="1"/>
    <row r="1028501" customFormat="1"/>
    <row r="1028502" customFormat="1"/>
    <row r="1028503" customFormat="1"/>
    <row r="1028504" customFormat="1"/>
    <row r="1028505" customFormat="1"/>
    <row r="1028506" customFormat="1"/>
    <row r="1028507" customFormat="1"/>
    <row r="1028508" customFormat="1"/>
    <row r="1028509" customFormat="1"/>
    <row r="1028510" customFormat="1"/>
    <row r="1028511" customFormat="1"/>
    <row r="1028512" customFormat="1"/>
    <row r="1028513" customFormat="1"/>
    <row r="1028514" customFormat="1"/>
    <row r="1028515" customFormat="1"/>
    <row r="1028516" customFormat="1"/>
    <row r="1028517" customFormat="1"/>
    <row r="1028518" customFormat="1"/>
    <row r="1028519" customFormat="1"/>
    <row r="1028520" customFormat="1"/>
    <row r="1028521" customFormat="1"/>
    <row r="1028522" customFormat="1"/>
    <row r="1028523" customFormat="1"/>
    <row r="1028524" customFormat="1"/>
    <row r="1028525" customFormat="1"/>
    <row r="1028526" customFormat="1"/>
    <row r="1028527" customFormat="1"/>
    <row r="1028528" customFormat="1"/>
    <row r="1028529" customFormat="1"/>
    <row r="1028530" customFormat="1"/>
    <row r="1028531" customFormat="1"/>
    <row r="1028532" customFormat="1"/>
    <row r="1028533" customFormat="1"/>
    <row r="1028534" customFormat="1"/>
    <row r="1028535" customFormat="1"/>
    <row r="1028536" customFormat="1"/>
    <row r="1028537" customFormat="1"/>
    <row r="1028538" customFormat="1"/>
    <row r="1028539" customFormat="1"/>
    <row r="1028540" customFormat="1"/>
    <row r="1028541" customFormat="1"/>
    <row r="1028542" customFormat="1"/>
    <row r="1028543" customFormat="1"/>
    <row r="1028544" customFormat="1"/>
    <row r="1028545" customFormat="1"/>
    <row r="1028546" customFormat="1"/>
    <row r="1028547" customFormat="1"/>
    <row r="1028548" customFormat="1"/>
    <row r="1028549" customFormat="1"/>
    <row r="1028550" customFormat="1"/>
    <row r="1028551" customFormat="1"/>
    <row r="1028552" customFormat="1"/>
    <row r="1028553" customFormat="1"/>
    <row r="1028554" customFormat="1"/>
    <row r="1028555" customFormat="1"/>
    <row r="1028556" customFormat="1"/>
    <row r="1028557" customFormat="1"/>
    <row r="1028558" customFormat="1"/>
    <row r="1028559" customFormat="1"/>
    <row r="1028560" customFormat="1"/>
    <row r="1028561" customFormat="1"/>
    <row r="1028562" customFormat="1"/>
    <row r="1028563" customFormat="1"/>
    <row r="1028564" customFormat="1"/>
    <row r="1028565" customFormat="1"/>
    <row r="1028566" customFormat="1"/>
    <row r="1028567" customFormat="1"/>
    <row r="1028568" customFormat="1"/>
    <row r="1028569" customFormat="1"/>
    <row r="1028570" customFormat="1"/>
    <row r="1028571" customFormat="1"/>
    <row r="1028572" customFormat="1"/>
    <row r="1028573" customFormat="1"/>
    <row r="1028574" customFormat="1"/>
    <row r="1028575" customFormat="1"/>
    <row r="1028576" customFormat="1"/>
    <row r="1028577" customFormat="1"/>
    <row r="1028578" customFormat="1"/>
    <row r="1028579" customFormat="1"/>
    <row r="1028580" customFormat="1"/>
    <row r="1028581" customFormat="1"/>
    <row r="1028582" customFormat="1"/>
    <row r="1028583" customFormat="1"/>
    <row r="1028584" customFormat="1"/>
    <row r="1028585" customFormat="1"/>
    <row r="1028586" customFormat="1"/>
    <row r="1028587" customFormat="1"/>
    <row r="1028588" customFormat="1"/>
    <row r="1028589" customFormat="1"/>
    <row r="1028590" customFormat="1"/>
    <row r="1028591" customFormat="1"/>
    <row r="1028592" customFormat="1"/>
    <row r="1028593" customFormat="1"/>
    <row r="1028594" customFormat="1"/>
    <row r="1028595" customFormat="1"/>
    <row r="1028596" customFormat="1"/>
    <row r="1028597" customFormat="1"/>
    <row r="1028598" customFormat="1"/>
    <row r="1028599" customFormat="1"/>
    <row r="1028600" customFormat="1"/>
    <row r="1028601" customFormat="1"/>
    <row r="1028602" customFormat="1"/>
    <row r="1028603" customFormat="1"/>
    <row r="1028604" customFormat="1"/>
    <row r="1028605" customFormat="1"/>
    <row r="1028606" customFormat="1"/>
    <row r="1028607" customFormat="1"/>
    <row r="1028608" customFormat="1"/>
    <row r="1028609" customFormat="1"/>
    <row r="1028610" customFormat="1"/>
    <row r="1028611" customFormat="1"/>
    <row r="1028612" customFormat="1"/>
    <row r="1028613" customFormat="1"/>
    <row r="1028614" customFormat="1"/>
    <row r="1028615" customFormat="1"/>
    <row r="1028616" customFormat="1"/>
    <row r="1028617" customFormat="1"/>
    <row r="1028618" customFormat="1"/>
    <row r="1028619" customFormat="1"/>
    <row r="1028620" customFormat="1"/>
    <row r="1028621" customFormat="1"/>
    <row r="1028622" customFormat="1"/>
    <row r="1028623" customFormat="1"/>
    <row r="1028624" customFormat="1"/>
    <row r="1028625" customFormat="1"/>
    <row r="1028626" customFormat="1"/>
    <row r="1028627" customFormat="1"/>
    <row r="1028628" customFormat="1"/>
    <row r="1028629" customFormat="1"/>
    <row r="1028630" customFormat="1"/>
    <row r="1028631" customFormat="1"/>
    <row r="1028632" customFormat="1"/>
    <row r="1028633" customFormat="1"/>
    <row r="1028634" customFormat="1"/>
    <row r="1028635" customFormat="1"/>
    <row r="1028636" customFormat="1"/>
    <row r="1028637" customFormat="1"/>
    <row r="1028638" customFormat="1"/>
    <row r="1028639" customFormat="1"/>
    <row r="1028640" customFormat="1"/>
    <row r="1028641" customFormat="1"/>
    <row r="1028642" customFormat="1"/>
    <row r="1028643" customFormat="1"/>
    <row r="1028644" customFormat="1"/>
    <row r="1028645" customFormat="1"/>
    <row r="1028646" customFormat="1"/>
    <row r="1028647" customFormat="1"/>
    <row r="1028648" customFormat="1"/>
    <row r="1028649" customFormat="1"/>
    <row r="1028650" customFormat="1"/>
    <row r="1028651" customFormat="1"/>
    <row r="1028652" customFormat="1"/>
    <row r="1028653" customFormat="1"/>
    <row r="1028654" customFormat="1"/>
    <row r="1028655" customFormat="1"/>
    <row r="1028656" customFormat="1"/>
    <row r="1028657" customFormat="1"/>
    <row r="1028658" customFormat="1"/>
    <row r="1028659" customFormat="1"/>
    <row r="1028660" customFormat="1"/>
    <row r="1028661" customFormat="1"/>
    <row r="1028662" customFormat="1"/>
    <row r="1028663" customFormat="1"/>
    <row r="1028664" customFormat="1"/>
    <row r="1028665" customFormat="1"/>
    <row r="1028666" customFormat="1"/>
    <row r="1028667" customFormat="1"/>
    <row r="1028668" customFormat="1"/>
    <row r="1028669" customFormat="1"/>
    <row r="1028670" customFormat="1"/>
    <row r="1028671" customFormat="1"/>
    <row r="1028672" customFormat="1"/>
    <row r="1028673" customFormat="1"/>
    <row r="1028674" customFormat="1"/>
    <row r="1028675" customFormat="1"/>
    <row r="1028676" customFormat="1"/>
    <row r="1028677" customFormat="1"/>
    <row r="1028678" customFormat="1"/>
    <row r="1028679" customFormat="1"/>
    <row r="1028680" customFormat="1"/>
    <row r="1028681" customFormat="1"/>
    <row r="1028682" customFormat="1"/>
    <row r="1028683" customFormat="1"/>
    <row r="1028684" customFormat="1"/>
    <row r="1028685" customFormat="1"/>
    <row r="1028686" customFormat="1"/>
    <row r="1028687" customFormat="1"/>
    <row r="1028688" customFormat="1"/>
    <row r="1028689" customFormat="1"/>
    <row r="1028690" customFormat="1"/>
    <row r="1028691" customFormat="1"/>
    <row r="1028692" customFormat="1"/>
    <row r="1028693" customFormat="1"/>
    <row r="1028694" customFormat="1"/>
    <row r="1028695" customFormat="1"/>
    <row r="1028696" customFormat="1"/>
    <row r="1028697" customFormat="1"/>
    <row r="1028698" customFormat="1"/>
    <row r="1028699" customFormat="1"/>
    <row r="1028700" customFormat="1"/>
    <row r="1028701" customFormat="1"/>
    <row r="1028702" customFormat="1"/>
    <row r="1028703" customFormat="1"/>
    <row r="1028704" customFormat="1"/>
    <row r="1028705" customFormat="1"/>
    <row r="1028706" customFormat="1"/>
    <row r="1028707" customFormat="1"/>
    <row r="1028708" customFormat="1"/>
    <row r="1028709" customFormat="1"/>
    <row r="1028710" customFormat="1"/>
    <row r="1028711" customFormat="1"/>
    <row r="1028712" customFormat="1"/>
    <row r="1028713" customFormat="1"/>
    <row r="1028714" customFormat="1"/>
    <row r="1028715" customFormat="1"/>
    <row r="1028716" customFormat="1"/>
    <row r="1028717" customFormat="1"/>
    <row r="1028718" customFormat="1"/>
    <row r="1028719" customFormat="1"/>
    <row r="1028720" customFormat="1"/>
    <row r="1028721" customFormat="1"/>
    <row r="1028722" customFormat="1"/>
    <row r="1028723" customFormat="1"/>
    <row r="1028724" customFormat="1"/>
    <row r="1028725" customFormat="1"/>
    <row r="1028726" customFormat="1"/>
    <row r="1028727" customFormat="1"/>
    <row r="1028728" customFormat="1"/>
    <row r="1028729" customFormat="1"/>
    <row r="1028730" customFormat="1"/>
    <row r="1028731" customFormat="1"/>
    <row r="1028732" customFormat="1"/>
    <row r="1028733" customFormat="1"/>
    <row r="1028734" customFormat="1"/>
    <row r="1028735" customFormat="1"/>
    <row r="1028736" customFormat="1"/>
    <row r="1028737" customFormat="1"/>
    <row r="1028738" customFormat="1"/>
    <row r="1028739" customFormat="1"/>
    <row r="1028740" customFormat="1"/>
    <row r="1028741" customFormat="1"/>
    <row r="1028742" customFormat="1"/>
    <row r="1028743" customFormat="1"/>
    <row r="1028744" customFormat="1"/>
    <row r="1028745" customFormat="1"/>
    <row r="1028746" customFormat="1"/>
    <row r="1028747" customFormat="1"/>
    <row r="1028748" customFormat="1"/>
    <row r="1028749" customFormat="1"/>
    <row r="1028750" customFormat="1"/>
    <row r="1028751" customFormat="1"/>
    <row r="1028752" customFormat="1"/>
    <row r="1028753" customFormat="1"/>
    <row r="1028754" customFormat="1"/>
    <row r="1028755" customFormat="1"/>
    <row r="1028756" customFormat="1"/>
    <row r="1028757" customFormat="1"/>
    <row r="1028758" customFormat="1"/>
    <row r="1028759" customFormat="1"/>
    <row r="1028760" customFormat="1"/>
    <row r="1028761" customFormat="1"/>
    <row r="1028762" customFormat="1"/>
    <row r="1028763" customFormat="1"/>
    <row r="1028764" customFormat="1"/>
    <row r="1028765" customFormat="1"/>
    <row r="1028766" customFormat="1"/>
    <row r="1028767" customFormat="1"/>
    <row r="1028768" customFormat="1"/>
    <row r="1028769" customFormat="1"/>
    <row r="1028770" customFormat="1"/>
    <row r="1028771" customFormat="1"/>
    <row r="1028772" customFormat="1"/>
    <row r="1028773" customFormat="1"/>
    <row r="1028774" customFormat="1"/>
    <row r="1028775" customFormat="1"/>
    <row r="1028776" customFormat="1"/>
    <row r="1028777" customFormat="1"/>
    <row r="1028778" customFormat="1"/>
    <row r="1028779" customFormat="1"/>
    <row r="1028780" customFormat="1"/>
    <row r="1028781" customFormat="1"/>
    <row r="1028782" customFormat="1"/>
    <row r="1028783" customFormat="1"/>
    <row r="1028784" customFormat="1"/>
    <row r="1028785" customFormat="1"/>
    <row r="1028786" customFormat="1"/>
    <row r="1028787" customFormat="1"/>
    <row r="1028788" customFormat="1"/>
    <row r="1028789" customFormat="1"/>
    <row r="1028790" customFormat="1"/>
    <row r="1028791" customFormat="1"/>
    <row r="1028792" customFormat="1"/>
    <row r="1028793" customFormat="1"/>
    <row r="1028794" customFormat="1"/>
    <row r="1028795" customFormat="1"/>
    <row r="1028796" customFormat="1"/>
    <row r="1028797" customFormat="1"/>
    <row r="1028798" customFormat="1"/>
    <row r="1028799" customFormat="1"/>
    <row r="1028800" customFormat="1"/>
    <row r="1028801" customFormat="1"/>
    <row r="1028802" customFormat="1"/>
    <row r="1028803" customFormat="1"/>
    <row r="1028804" customFormat="1"/>
    <row r="1028805" customFormat="1"/>
    <row r="1028806" customFormat="1"/>
    <row r="1028807" customFormat="1"/>
    <row r="1028808" customFormat="1"/>
    <row r="1028809" customFormat="1"/>
    <row r="1028810" customFormat="1"/>
    <row r="1028811" customFormat="1"/>
    <row r="1028812" customFormat="1"/>
    <row r="1028813" customFormat="1"/>
    <row r="1028814" customFormat="1"/>
    <row r="1028815" customFormat="1"/>
    <row r="1028816" customFormat="1"/>
    <row r="1028817" customFormat="1"/>
    <row r="1028818" customFormat="1"/>
    <row r="1028819" customFormat="1"/>
    <row r="1028820" customFormat="1"/>
    <row r="1028821" customFormat="1"/>
    <row r="1028822" customFormat="1"/>
    <row r="1028823" customFormat="1"/>
    <row r="1028824" customFormat="1"/>
    <row r="1028825" customFormat="1"/>
    <row r="1028826" customFormat="1"/>
    <row r="1028827" customFormat="1"/>
    <row r="1028828" customFormat="1"/>
    <row r="1028829" customFormat="1"/>
    <row r="1028830" customFormat="1"/>
    <row r="1028831" customFormat="1"/>
    <row r="1028832" customFormat="1"/>
    <row r="1028833" customFormat="1"/>
    <row r="1028834" customFormat="1"/>
    <row r="1028835" customFormat="1"/>
    <row r="1028836" customFormat="1"/>
    <row r="1028837" customFormat="1"/>
    <row r="1028838" customFormat="1"/>
    <row r="1028839" customFormat="1"/>
    <row r="1028840" customFormat="1"/>
    <row r="1028841" customFormat="1"/>
    <row r="1028842" customFormat="1"/>
    <row r="1028843" customFormat="1"/>
    <row r="1028844" customFormat="1"/>
    <row r="1028845" customFormat="1"/>
    <row r="1028846" customFormat="1"/>
    <row r="1028847" customFormat="1"/>
    <row r="1028848" customFormat="1"/>
    <row r="1028849" customFormat="1"/>
    <row r="1028850" customFormat="1"/>
    <row r="1028851" customFormat="1"/>
    <row r="1028852" customFormat="1"/>
    <row r="1028853" customFormat="1"/>
    <row r="1028854" customFormat="1"/>
    <row r="1028855" customFormat="1"/>
    <row r="1028856" customFormat="1"/>
    <row r="1028857" customFormat="1"/>
    <row r="1028858" customFormat="1"/>
    <row r="1028859" customFormat="1"/>
    <row r="1028860" customFormat="1"/>
    <row r="1028861" customFormat="1"/>
    <row r="1028862" customFormat="1"/>
    <row r="1028863" customFormat="1"/>
    <row r="1028864" customFormat="1"/>
    <row r="1028865" customFormat="1"/>
    <row r="1028866" customFormat="1"/>
    <row r="1028867" customFormat="1"/>
    <row r="1028868" customFormat="1"/>
    <row r="1028869" customFormat="1"/>
    <row r="1028870" customFormat="1"/>
    <row r="1028871" customFormat="1"/>
    <row r="1028872" customFormat="1"/>
    <row r="1028873" customFormat="1"/>
    <row r="1028874" customFormat="1"/>
    <row r="1028875" customFormat="1"/>
    <row r="1028876" customFormat="1"/>
    <row r="1028877" customFormat="1"/>
    <row r="1028878" customFormat="1"/>
    <row r="1028879" customFormat="1"/>
    <row r="1028880" customFormat="1"/>
    <row r="1028881" customFormat="1"/>
    <row r="1028882" customFormat="1"/>
    <row r="1028883" customFormat="1"/>
    <row r="1028884" customFormat="1"/>
    <row r="1028885" customFormat="1"/>
    <row r="1028886" customFormat="1"/>
    <row r="1028887" customFormat="1"/>
    <row r="1028888" customFormat="1"/>
    <row r="1028889" customFormat="1"/>
    <row r="1028890" customFormat="1"/>
    <row r="1028891" customFormat="1"/>
    <row r="1028892" customFormat="1"/>
    <row r="1028893" customFormat="1"/>
    <row r="1028894" customFormat="1"/>
    <row r="1028895" customFormat="1"/>
    <row r="1028896" customFormat="1"/>
    <row r="1028897" customFormat="1"/>
    <row r="1028898" customFormat="1"/>
    <row r="1028899" customFormat="1"/>
    <row r="1028900" customFormat="1"/>
    <row r="1028901" customFormat="1"/>
    <row r="1028902" customFormat="1"/>
    <row r="1028903" customFormat="1"/>
    <row r="1028904" customFormat="1"/>
    <row r="1028905" customFormat="1"/>
    <row r="1028906" customFormat="1"/>
    <row r="1028907" customFormat="1"/>
    <row r="1028908" customFormat="1"/>
    <row r="1028909" customFormat="1"/>
    <row r="1028910" customFormat="1"/>
    <row r="1028911" customFormat="1"/>
    <row r="1028912" customFormat="1"/>
    <row r="1028913" customFormat="1"/>
    <row r="1028914" customFormat="1"/>
    <row r="1028915" customFormat="1"/>
    <row r="1028916" customFormat="1"/>
    <row r="1028917" customFormat="1"/>
    <row r="1028918" customFormat="1"/>
    <row r="1028919" customFormat="1"/>
    <row r="1028920" customFormat="1"/>
    <row r="1028921" customFormat="1"/>
    <row r="1028922" customFormat="1"/>
    <row r="1028923" customFormat="1"/>
    <row r="1028924" customFormat="1"/>
    <row r="1028925" customFormat="1"/>
    <row r="1028926" customFormat="1"/>
    <row r="1028927" customFormat="1"/>
    <row r="1028928" customFormat="1"/>
    <row r="1028929" customFormat="1"/>
    <row r="1028930" customFormat="1"/>
    <row r="1028931" customFormat="1"/>
    <row r="1028932" customFormat="1"/>
    <row r="1028933" customFormat="1"/>
    <row r="1028934" customFormat="1"/>
    <row r="1028935" customFormat="1"/>
    <row r="1028936" customFormat="1"/>
    <row r="1028937" customFormat="1"/>
    <row r="1028938" customFormat="1"/>
    <row r="1028939" customFormat="1"/>
    <row r="1028940" customFormat="1"/>
    <row r="1028941" customFormat="1"/>
    <row r="1028942" customFormat="1"/>
    <row r="1028943" customFormat="1"/>
    <row r="1028944" customFormat="1"/>
    <row r="1028945" customFormat="1"/>
    <row r="1028946" customFormat="1"/>
    <row r="1028947" customFormat="1"/>
    <row r="1028948" customFormat="1"/>
    <row r="1028949" customFormat="1"/>
    <row r="1028950" customFormat="1"/>
    <row r="1028951" customFormat="1"/>
    <row r="1028952" customFormat="1"/>
    <row r="1028953" customFormat="1"/>
    <row r="1028954" customFormat="1"/>
    <row r="1028955" customFormat="1"/>
    <row r="1028956" customFormat="1"/>
    <row r="1028957" customFormat="1"/>
    <row r="1028958" customFormat="1"/>
    <row r="1028959" customFormat="1"/>
    <row r="1028960" customFormat="1"/>
    <row r="1028961" customFormat="1"/>
    <row r="1028962" customFormat="1"/>
    <row r="1028963" customFormat="1"/>
    <row r="1028964" customFormat="1"/>
    <row r="1028965" customFormat="1"/>
    <row r="1028966" customFormat="1"/>
    <row r="1028967" customFormat="1"/>
    <row r="1028968" customFormat="1"/>
    <row r="1028969" customFormat="1"/>
    <row r="1028970" customFormat="1"/>
    <row r="1028971" customFormat="1"/>
    <row r="1028972" customFormat="1"/>
    <row r="1028973" customFormat="1"/>
    <row r="1028974" customFormat="1"/>
    <row r="1028975" customFormat="1"/>
    <row r="1028976" customFormat="1"/>
    <row r="1028977" customFormat="1"/>
    <row r="1028978" customFormat="1"/>
    <row r="1028979" customFormat="1"/>
    <row r="1028980" customFormat="1"/>
    <row r="1028981" customFormat="1"/>
    <row r="1028982" customFormat="1"/>
    <row r="1028983" customFormat="1"/>
    <row r="1028984" customFormat="1"/>
    <row r="1028985" customFormat="1"/>
    <row r="1028986" customFormat="1"/>
    <row r="1028987" customFormat="1"/>
    <row r="1028988" customFormat="1"/>
    <row r="1028989" customFormat="1"/>
    <row r="1028990" customFormat="1"/>
    <row r="1028991" customFormat="1"/>
    <row r="1028992" customFormat="1"/>
    <row r="1028993" customFormat="1"/>
    <row r="1028994" customFormat="1"/>
    <row r="1028995" customFormat="1"/>
    <row r="1028996" customFormat="1"/>
    <row r="1028997" customFormat="1"/>
    <row r="1028998" customFormat="1"/>
    <row r="1028999" customFormat="1"/>
    <row r="1029000" customFormat="1"/>
    <row r="1029001" customFormat="1"/>
    <row r="1029002" customFormat="1"/>
    <row r="1029003" customFormat="1"/>
    <row r="1029004" customFormat="1"/>
    <row r="1029005" customFormat="1"/>
    <row r="1029006" customFormat="1"/>
    <row r="1029007" customFormat="1"/>
    <row r="1029008" customFormat="1"/>
    <row r="1029009" customFormat="1"/>
    <row r="1029010" customFormat="1"/>
    <row r="1029011" customFormat="1"/>
    <row r="1029012" customFormat="1"/>
    <row r="1029013" customFormat="1"/>
    <row r="1029014" customFormat="1"/>
    <row r="1029015" customFormat="1"/>
    <row r="1029016" customFormat="1"/>
    <row r="1029017" customFormat="1"/>
    <row r="1029018" customFormat="1"/>
    <row r="1029019" customFormat="1"/>
    <row r="1029020" customFormat="1"/>
    <row r="1029021" customFormat="1"/>
    <row r="1029022" customFormat="1"/>
    <row r="1029023" customFormat="1"/>
    <row r="1029024" customFormat="1"/>
    <row r="1029025" customFormat="1"/>
    <row r="1029026" customFormat="1"/>
    <row r="1029027" customFormat="1"/>
    <row r="1029028" customFormat="1"/>
    <row r="1029029" customFormat="1"/>
    <row r="1029030" customFormat="1"/>
    <row r="1029031" customFormat="1"/>
    <row r="1029032" customFormat="1"/>
    <row r="1029033" customFormat="1"/>
    <row r="1029034" customFormat="1"/>
    <row r="1029035" customFormat="1"/>
    <row r="1029036" customFormat="1"/>
    <row r="1029037" customFormat="1"/>
    <row r="1029038" customFormat="1"/>
    <row r="1029039" customFormat="1"/>
    <row r="1029040" customFormat="1"/>
    <row r="1029041" customFormat="1"/>
    <row r="1029042" customFormat="1"/>
    <row r="1029043" customFormat="1"/>
    <row r="1029044" customFormat="1"/>
    <row r="1029045" customFormat="1"/>
    <row r="1029046" customFormat="1"/>
    <row r="1029047" customFormat="1"/>
    <row r="1029048" customFormat="1"/>
    <row r="1029049" customFormat="1"/>
    <row r="1029050" customFormat="1"/>
    <row r="1029051" customFormat="1"/>
    <row r="1029052" customFormat="1"/>
    <row r="1029053" customFormat="1"/>
    <row r="1029054" customFormat="1"/>
    <row r="1029055" customFormat="1"/>
    <row r="1029056" customFormat="1"/>
    <row r="1029057" customFormat="1"/>
    <row r="1029058" customFormat="1"/>
    <row r="1029059" customFormat="1"/>
    <row r="1029060" customFormat="1"/>
    <row r="1029061" customFormat="1"/>
    <row r="1029062" customFormat="1"/>
    <row r="1029063" customFormat="1"/>
    <row r="1029064" customFormat="1"/>
    <row r="1029065" customFormat="1"/>
    <row r="1029066" customFormat="1"/>
    <row r="1029067" customFormat="1"/>
    <row r="1029068" customFormat="1"/>
    <row r="1029069" customFormat="1"/>
    <row r="1029070" customFormat="1"/>
    <row r="1029071" customFormat="1"/>
    <row r="1029072" customFormat="1"/>
    <row r="1029073" customFormat="1"/>
    <row r="1029074" customFormat="1"/>
    <row r="1029075" customFormat="1"/>
    <row r="1029076" customFormat="1"/>
    <row r="1029077" customFormat="1"/>
    <row r="1029078" customFormat="1"/>
    <row r="1029079" customFormat="1"/>
    <row r="1029080" customFormat="1"/>
    <row r="1029081" customFormat="1"/>
    <row r="1029082" customFormat="1"/>
    <row r="1029083" customFormat="1"/>
    <row r="1029084" customFormat="1"/>
    <row r="1029085" customFormat="1"/>
    <row r="1029086" customFormat="1"/>
    <row r="1029087" customFormat="1"/>
    <row r="1029088" customFormat="1"/>
    <row r="1029089" customFormat="1"/>
    <row r="1029090" customFormat="1"/>
    <row r="1029091" customFormat="1"/>
    <row r="1029092" customFormat="1"/>
    <row r="1029093" customFormat="1"/>
    <row r="1029094" customFormat="1"/>
    <row r="1029095" customFormat="1"/>
    <row r="1029096" customFormat="1"/>
    <row r="1029097" customFormat="1"/>
    <row r="1029098" customFormat="1"/>
    <row r="1029099" customFormat="1"/>
    <row r="1029100" customFormat="1"/>
    <row r="1029101" customFormat="1"/>
    <row r="1029102" customFormat="1"/>
    <row r="1029103" customFormat="1"/>
    <row r="1029104" customFormat="1"/>
    <row r="1029105" customFormat="1"/>
    <row r="1029106" customFormat="1"/>
    <row r="1029107" customFormat="1"/>
    <row r="1029108" customFormat="1"/>
    <row r="1029109" customFormat="1"/>
    <row r="1029110" customFormat="1"/>
    <row r="1029111" customFormat="1"/>
    <row r="1029112" customFormat="1"/>
    <row r="1029113" customFormat="1"/>
    <row r="1029114" customFormat="1"/>
    <row r="1029115" customFormat="1"/>
    <row r="1029116" customFormat="1"/>
    <row r="1029117" customFormat="1"/>
    <row r="1029118" customFormat="1"/>
    <row r="1029119" customFormat="1"/>
    <row r="1029120" customFormat="1"/>
    <row r="1029121" customFormat="1"/>
    <row r="1029122" customFormat="1"/>
    <row r="1029123" customFormat="1"/>
    <row r="1029124" customFormat="1"/>
    <row r="1029125" customFormat="1"/>
    <row r="1029126" customFormat="1"/>
    <row r="1029127" customFormat="1"/>
    <row r="1029128" customFormat="1"/>
    <row r="1029129" customFormat="1"/>
    <row r="1029130" customFormat="1"/>
    <row r="1029131" customFormat="1"/>
    <row r="1029132" customFormat="1"/>
    <row r="1029133" customFormat="1"/>
    <row r="1029134" customFormat="1"/>
    <row r="1029135" customFormat="1"/>
    <row r="1029136" customFormat="1"/>
    <row r="1029137" customFormat="1"/>
    <row r="1029138" customFormat="1"/>
    <row r="1029139" customFormat="1"/>
    <row r="1029140" customFormat="1"/>
    <row r="1029141" customFormat="1"/>
    <row r="1029142" customFormat="1"/>
    <row r="1029143" customFormat="1"/>
    <row r="1029144" customFormat="1"/>
    <row r="1029145" customFormat="1"/>
    <row r="1029146" customFormat="1"/>
    <row r="1029147" customFormat="1"/>
    <row r="1029148" customFormat="1"/>
    <row r="1029149" customFormat="1"/>
    <row r="1029150" customFormat="1"/>
    <row r="1029151" customFormat="1"/>
    <row r="1029152" customFormat="1"/>
    <row r="1029153" customFormat="1"/>
    <row r="1029154" customFormat="1"/>
    <row r="1029155" customFormat="1"/>
    <row r="1029156" customFormat="1"/>
    <row r="1029157" customFormat="1"/>
    <row r="1029158" customFormat="1"/>
    <row r="1029159" customFormat="1"/>
    <row r="1029160" customFormat="1"/>
    <row r="1029161" customFormat="1"/>
    <row r="1029162" customFormat="1"/>
    <row r="1029163" customFormat="1"/>
    <row r="1029164" customFormat="1"/>
    <row r="1029165" customFormat="1"/>
    <row r="1029166" customFormat="1"/>
    <row r="1029167" customFormat="1"/>
    <row r="1029168" customFormat="1"/>
    <row r="1029169" customFormat="1"/>
    <row r="1029170" customFormat="1"/>
    <row r="1029171" customFormat="1"/>
    <row r="1029172" customFormat="1"/>
    <row r="1029173" customFormat="1"/>
    <row r="1029174" customFormat="1"/>
    <row r="1029175" customFormat="1"/>
    <row r="1029176" customFormat="1"/>
    <row r="1029177" customFormat="1"/>
    <row r="1029178" customFormat="1"/>
    <row r="1029179" customFormat="1"/>
    <row r="1029180" customFormat="1"/>
    <row r="1029181" customFormat="1"/>
    <row r="1029182" customFormat="1"/>
    <row r="1029183" customFormat="1"/>
    <row r="1029184" customFormat="1"/>
    <row r="1029185" customFormat="1"/>
    <row r="1029186" customFormat="1"/>
    <row r="1029187" customFormat="1"/>
    <row r="1029188" customFormat="1"/>
    <row r="1029189" customFormat="1"/>
    <row r="1029190" customFormat="1"/>
    <row r="1029191" customFormat="1"/>
    <row r="1029192" customFormat="1"/>
    <row r="1029193" customFormat="1"/>
    <row r="1029194" customFormat="1"/>
    <row r="1029195" customFormat="1"/>
    <row r="1029196" customFormat="1"/>
    <row r="1029197" customFormat="1"/>
    <row r="1029198" customFormat="1"/>
    <row r="1029199" customFormat="1"/>
    <row r="1029200" customFormat="1"/>
    <row r="1029201" customFormat="1"/>
    <row r="1029202" customFormat="1"/>
    <row r="1029203" customFormat="1"/>
    <row r="1029204" customFormat="1"/>
    <row r="1029205" customFormat="1"/>
    <row r="1029206" customFormat="1"/>
    <row r="1029207" customFormat="1"/>
    <row r="1029208" customFormat="1"/>
    <row r="1029209" customFormat="1"/>
    <row r="1029210" customFormat="1"/>
    <row r="1029211" customFormat="1"/>
    <row r="1029212" customFormat="1"/>
    <row r="1029213" customFormat="1"/>
    <row r="1029214" customFormat="1"/>
    <row r="1029215" customFormat="1"/>
    <row r="1029216" customFormat="1"/>
    <row r="1029217" customFormat="1"/>
    <row r="1029218" customFormat="1"/>
    <row r="1029219" customFormat="1"/>
    <row r="1029220" customFormat="1"/>
    <row r="1029221" customFormat="1"/>
    <row r="1029222" customFormat="1"/>
    <row r="1029223" customFormat="1"/>
    <row r="1029224" customFormat="1"/>
    <row r="1029225" customFormat="1"/>
    <row r="1029226" customFormat="1"/>
    <row r="1029227" customFormat="1"/>
    <row r="1029228" customFormat="1"/>
    <row r="1029229" customFormat="1"/>
    <row r="1029230" customFormat="1"/>
    <row r="1029231" customFormat="1"/>
    <row r="1029232" customFormat="1"/>
    <row r="1029233" customFormat="1"/>
    <row r="1029234" customFormat="1"/>
    <row r="1029235" customFormat="1"/>
    <row r="1029236" customFormat="1"/>
    <row r="1029237" customFormat="1"/>
    <row r="1029238" customFormat="1"/>
    <row r="1029239" customFormat="1"/>
    <row r="1029240" customFormat="1"/>
    <row r="1029241" customFormat="1"/>
    <row r="1029242" customFormat="1"/>
    <row r="1029243" customFormat="1"/>
    <row r="1029244" customFormat="1"/>
    <row r="1029245" customFormat="1"/>
    <row r="1029246" customFormat="1"/>
    <row r="1029247" customFormat="1"/>
    <row r="1029248" customFormat="1"/>
    <row r="1029249" customFormat="1"/>
    <row r="1029250" customFormat="1"/>
    <row r="1029251" customFormat="1"/>
    <row r="1029252" customFormat="1"/>
    <row r="1029253" customFormat="1"/>
    <row r="1029254" customFormat="1"/>
    <row r="1029255" customFormat="1"/>
    <row r="1029256" customFormat="1"/>
    <row r="1029257" customFormat="1"/>
    <row r="1029258" customFormat="1"/>
    <row r="1029259" customFormat="1"/>
    <row r="1029260" customFormat="1"/>
    <row r="1029261" customFormat="1"/>
    <row r="1029262" customFormat="1"/>
    <row r="1029263" customFormat="1"/>
    <row r="1029264" customFormat="1"/>
    <row r="1029265" customFormat="1"/>
    <row r="1029266" customFormat="1"/>
    <row r="1029267" customFormat="1"/>
    <row r="1029268" customFormat="1"/>
    <row r="1029269" customFormat="1"/>
    <row r="1029270" customFormat="1"/>
    <row r="1029271" customFormat="1"/>
    <row r="1029272" customFormat="1"/>
    <row r="1029273" customFormat="1"/>
    <row r="1029274" customFormat="1"/>
    <row r="1029275" customFormat="1"/>
    <row r="1029276" customFormat="1"/>
    <row r="1029277" customFormat="1"/>
    <row r="1029278" customFormat="1"/>
    <row r="1029279" customFormat="1"/>
    <row r="1029280" customFormat="1"/>
    <row r="1029281" customFormat="1"/>
    <row r="1029282" customFormat="1"/>
    <row r="1029283" customFormat="1"/>
    <row r="1029284" customFormat="1"/>
    <row r="1029285" customFormat="1"/>
    <row r="1029286" customFormat="1"/>
    <row r="1029287" customFormat="1"/>
    <row r="1029288" customFormat="1"/>
    <row r="1029289" customFormat="1"/>
    <row r="1029290" customFormat="1"/>
    <row r="1029291" customFormat="1"/>
    <row r="1029292" customFormat="1"/>
    <row r="1029293" customFormat="1"/>
    <row r="1029294" customFormat="1"/>
    <row r="1029295" customFormat="1"/>
    <row r="1029296" customFormat="1"/>
    <row r="1029297" customFormat="1"/>
    <row r="1029298" customFormat="1"/>
    <row r="1029299" customFormat="1"/>
    <row r="1029300" customFormat="1"/>
    <row r="1029301" customFormat="1"/>
    <row r="1029302" customFormat="1"/>
    <row r="1029303" customFormat="1"/>
    <row r="1029304" customFormat="1"/>
    <row r="1029305" customFormat="1"/>
    <row r="1029306" customFormat="1"/>
    <row r="1029307" customFormat="1"/>
    <row r="1029308" customFormat="1"/>
    <row r="1029309" customFormat="1"/>
    <row r="1029310" customFormat="1"/>
    <row r="1029311" customFormat="1"/>
    <row r="1029312" customFormat="1"/>
    <row r="1029313" customFormat="1"/>
    <row r="1029314" customFormat="1"/>
    <row r="1029315" customFormat="1"/>
    <row r="1029316" customFormat="1"/>
    <row r="1029317" customFormat="1"/>
    <row r="1029318" customFormat="1"/>
    <row r="1029319" customFormat="1"/>
    <row r="1029320" customFormat="1"/>
    <row r="1029321" customFormat="1"/>
    <row r="1029322" customFormat="1"/>
    <row r="1029323" customFormat="1"/>
    <row r="1029324" customFormat="1"/>
    <row r="1029325" customFormat="1"/>
    <row r="1029326" customFormat="1"/>
    <row r="1029327" customFormat="1"/>
    <row r="1029328" customFormat="1"/>
    <row r="1029329" customFormat="1"/>
    <row r="1029330" customFormat="1"/>
    <row r="1029331" customFormat="1"/>
    <row r="1029332" customFormat="1"/>
    <row r="1029333" customFormat="1"/>
    <row r="1029334" customFormat="1"/>
    <row r="1029335" customFormat="1"/>
    <row r="1029336" customFormat="1"/>
    <row r="1029337" customFormat="1"/>
    <row r="1029338" customFormat="1"/>
    <row r="1029339" customFormat="1"/>
    <row r="1029340" customFormat="1"/>
    <row r="1029341" customFormat="1"/>
    <row r="1029342" customFormat="1"/>
    <row r="1029343" customFormat="1"/>
    <row r="1029344" customFormat="1"/>
    <row r="1029345" customFormat="1"/>
    <row r="1029346" customFormat="1"/>
    <row r="1029347" customFormat="1"/>
    <row r="1029348" customFormat="1"/>
    <row r="1029349" customFormat="1"/>
    <row r="1029350" customFormat="1"/>
    <row r="1029351" customFormat="1"/>
    <row r="1029352" customFormat="1"/>
    <row r="1029353" customFormat="1"/>
    <row r="1029354" customFormat="1"/>
    <row r="1029355" customFormat="1"/>
    <row r="1029356" customFormat="1"/>
    <row r="1029357" customFormat="1"/>
    <row r="1029358" customFormat="1"/>
    <row r="1029359" customFormat="1"/>
    <row r="1029360" customFormat="1"/>
    <row r="1029361" customFormat="1"/>
    <row r="1029362" customFormat="1"/>
    <row r="1029363" customFormat="1"/>
    <row r="1029364" customFormat="1"/>
    <row r="1029365" customFormat="1"/>
    <row r="1029366" customFormat="1"/>
    <row r="1029367" customFormat="1"/>
    <row r="1029368" customFormat="1"/>
    <row r="1029369" customFormat="1"/>
    <row r="1029370" customFormat="1"/>
    <row r="1029371" customFormat="1"/>
    <row r="1029372" customFormat="1"/>
    <row r="1029373" customFormat="1"/>
    <row r="1029374" customFormat="1"/>
    <row r="1029375" customFormat="1"/>
    <row r="1029376" customFormat="1"/>
    <row r="1029377" customFormat="1"/>
    <row r="1029378" customFormat="1"/>
    <row r="1029379" customFormat="1"/>
    <row r="1029380" customFormat="1"/>
    <row r="1029381" customFormat="1"/>
    <row r="1029382" customFormat="1"/>
    <row r="1029383" customFormat="1"/>
    <row r="1029384" customFormat="1"/>
    <row r="1029385" customFormat="1"/>
    <row r="1029386" customFormat="1"/>
    <row r="1029387" customFormat="1"/>
    <row r="1029388" customFormat="1"/>
    <row r="1029389" customFormat="1"/>
    <row r="1029390" customFormat="1"/>
    <row r="1029391" customFormat="1"/>
    <row r="1029392" customFormat="1"/>
    <row r="1029393" customFormat="1"/>
    <row r="1029394" customFormat="1"/>
    <row r="1029395" customFormat="1"/>
    <row r="1029396" customFormat="1"/>
    <row r="1029397" customFormat="1"/>
    <row r="1029398" customFormat="1"/>
    <row r="1029399" customFormat="1"/>
    <row r="1029400" customFormat="1"/>
    <row r="1029401" customFormat="1"/>
    <row r="1029402" customFormat="1"/>
    <row r="1029403" customFormat="1"/>
    <row r="1029404" customFormat="1"/>
    <row r="1029405" customFormat="1"/>
    <row r="1029406" customFormat="1"/>
    <row r="1029407" customFormat="1"/>
    <row r="1029408" customFormat="1"/>
    <row r="1029409" customFormat="1"/>
    <row r="1029410" customFormat="1"/>
    <row r="1029411" customFormat="1"/>
    <row r="1029412" customFormat="1"/>
    <row r="1029413" customFormat="1"/>
    <row r="1029414" customFormat="1"/>
    <row r="1029415" customFormat="1"/>
    <row r="1029416" customFormat="1"/>
    <row r="1029417" customFormat="1"/>
    <row r="1029418" customFormat="1"/>
    <row r="1029419" customFormat="1"/>
    <row r="1029420" customFormat="1"/>
    <row r="1029421" customFormat="1"/>
    <row r="1029422" customFormat="1"/>
    <row r="1029423" customFormat="1"/>
    <row r="1029424" customFormat="1"/>
    <row r="1029425" customFormat="1"/>
    <row r="1029426" customFormat="1"/>
    <row r="1029427" customFormat="1"/>
    <row r="1029428" customFormat="1"/>
    <row r="1029429" customFormat="1"/>
    <row r="1029430" customFormat="1"/>
    <row r="1029431" customFormat="1"/>
    <row r="1029432" customFormat="1"/>
    <row r="1029433" customFormat="1"/>
    <row r="1029434" customFormat="1"/>
    <row r="1029435" customFormat="1"/>
    <row r="1029436" customFormat="1"/>
    <row r="1029437" customFormat="1"/>
    <row r="1029438" customFormat="1"/>
    <row r="1029439" customFormat="1"/>
    <row r="1029440" customFormat="1"/>
    <row r="1029441" customFormat="1"/>
    <row r="1029442" customFormat="1"/>
    <row r="1029443" customFormat="1"/>
    <row r="1029444" customFormat="1"/>
    <row r="1029445" customFormat="1"/>
    <row r="1029446" customFormat="1"/>
    <row r="1029447" customFormat="1"/>
    <row r="1029448" customFormat="1"/>
    <row r="1029449" customFormat="1"/>
    <row r="1029450" customFormat="1"/>
    <row r="1029451" customFormat="1"/>
    <row r="1029452" customFormat="1"/>
    <row r="1029453" customFormat="1"/>
    <row r="1029454" customFormat="1"/>
    <row r="1029455" customFormat="1"/>
    <row r="1029456" customFormat="1"/>
    <row r="1029457" customFormat="1"/>
    <row r="1029458" customFormat="1"/>
    <row r="1029459" customFormat="1"/>
    <row r="1029460" customFormat="1"/>
    <row r="1029461" customFormat="1"/>
    <row r="1029462" customFormat="1"/>
    <row r="1029463" customFormat="1"/>
    <row r="1029464" customFormat="1"/>
    <row r="1029465" customFormat="1"/>
    <row r="1029466" customFormat="1"/>
    <row r="1029467" customFormat="1"/>
    <row r="1029468" customFormat="1"/>
    <row r="1029469" customFormat="1"/>
    <row r="1029470" customFormat="1"/>
    <row r="1029471" customFormat="1"/>
    <row r="1029472" customFormat="1"/>
    <row r="1029473" customFormat="1"/>
    <row r="1029474" customFormat="1"/>
    <row r="1029475" customFormat="1"/>
    <row r="1029476" customFormat="1"/>
    <row r="1029477" customFormat="1"/>
    <row r="1029478" customFormat="1"/>
    <row r="1029479" customFormat="1"/>
    <row r="1029480" customFormat="1"/>
    <row r="1029481" customFormat="1"/>
    <row r="1029482" customFormat="1"/>
    <row r="1029483" customFormat="1"/>
    <row r="1029484" customFormat="1"/>
    <row r="1029485" customFormat="1"/>
    <row r="1029486" customFormat="1"/>
    <row r="1029487" customFormat="1"/>
    <row r="1029488" customFormat="1"/>
    <row r="1029489" customFormat="1"/>
    <row r="1029490" customFormat="1"/>
    <row r="1029491" customFormat="1"/>
    <row r="1029492" customFormat="1"/>
    <row r="1029493" customFormat="1"/>
    <row r="1029494" customFormat="1"/>
    <row r="1029495" customFormat="1"/>
    <row r="1029496" customFormat="1"/>
    <row r="1029497" customFormat="1"/>
    <row r="1029498" customFormat="1"/>
    <row r="1029499" customFormat="1"/>
    <row r="1029500" customFormat="1"/>
    <row r="1029501" customFormat="1"/>
    <row r="1029502" customFormat="1"/>
    <row r="1029503" customFormat="1"/>
    <row r="1029504" customFormat="1"/>
    <row r="1029505" customFormat="1"/>
    <row r="1029506" customFormat="1"/>
    <row r="1029507" customFormat="1"/>
    <row r="1029508" customFormat="1"/>
    <row r="1029509" customFormat="1"/>
    <row r="1029510" customFormat="1"/>
    <row r="1029511" customFormat="1"/>
    <row r="1029512" customFormat="1"/>
    <row r="1029513" customFormat="1"/>
    <row r="1029514" customFormat="1"/>
    <row r="1029515" customFormat="1"/>
    <row r="1029516" customFormat="1"/>
    <row r="1029517" customFormat="1"/>
    <row r="1029518" customFormat="1"/>
    <row r="1029519" customFormat="1"/>
    <row r="1029520" customFormat="1"/>
    <row r="1029521" customFormat="1"/>
    <row r="1029522" customFormat="1"/>
    <row r="1029523" customFormat="1"/>
    <row r="1029524" customFormat="1"/>
    <row r="1029525" customFormat="1"/>
    <row r="1029526" customFormat="1"/>
    <row r="1029527" customFormat="1"/>
    <row r="1029528" customFormat="1"/>
    <row r="1029529" customFormat="1"/>
    <row r="1029530" customFormat="1"/>
    <row r="1029531" customFormat="1"/>
    <row r="1029532" customFormat="1"/>
    <row r="1029533" customFormat="1"/>
    <row r="1029534" customFormat="1"/>
    <row r="1029535" customFormat="1"/>
    <row r="1029536" customFormat="1"/>
    <row r="1029537" customFormat="1"/>
    <row r="1029538" customFormat="1"/>
    <row r="1029539" customFormat="1"/>
    <row r="1029540" customFormat="1"/>
    <row r="1029541" customFormat="1"/>
    <row r="1029542" customFormat="1"/>
    <row r="1029543" customFormat="1"/>
    <row r="1029544" customFormat="1"/>
    <row r="1029545" customFormat="1"/>
    <row r="1029546" customFormat="1"/>
    <row r="1029547" customFormat="1"/>
    <row r="1029548" customFormat="1"/>
    <row r="1029549" customFormat="1"/>
    <row r="1029550" customFormat="1"/>
    <row r="1029551" customFormat="1"/>
    <row r="1029552" customFormat="1"/>
    <row r="1029553" customFormat="1"/>
    <row r="1029554" customFormat="1"/>
    <row r="1029555" customFormat="1"/>
    <row r="1029556" customFormat="1"/>
    <row r="1029557" customFormat="1"/>
    <row r="1029558" customFormat="1"/>
    <row r="1029559" customFormat="1"/>
    <row r="1029560" customFormat="1"/>
    <row r="1029561" customFormat="1"/>
    <row r="1029562" customFormat="1"/>
    <row r="1029563" customFormat="1"/>
    <row r="1029564" customFormat="1"/>
    <row r="1029565" customFormat="1"/>
    <row r="1029566" customFormat="1"/>
    <row r="1029567" customFormat="1"/>
    <row r="1029568" customFormat="1"/>
    <row r="1029569" customFormat="1"/>
    <row r="1029570" customFormat="1"/>
    <row r="1029571" customFormat="1"/>
    <row r="1029572" customFormat="1"/>
    <row r="1029573" customFormat="1"/>
    <row r="1029574" customFormat="1"/>
    <row r="1029575" customFormat="1"/>
    <row r="1029576" customFormat="1"/>
    <row r="1029577" customFormat="1"/>
    <row r="1029578" customFormat="1"/>
    <row r="1029579" customFormat="1"/>
    <row r="1029580" customFormat="1"/>
    <row r="1029581" customFormat="1"/>
    <row r="1029582" customFormat="1"/>
    <row r="1029583" customFormat="1"/>
    <row r="1029584" customFormat="1"/>
    <row r="1029585" customFormat="1"/>
    <row r="1029586" customFormat="1"/>
    <row r="1029587" customFormat="1"/>
    <row r="1029588" customFormat="1"/>
    <row r="1029589" customFormat="1"/>
    <row r="1029590" customFormat="1"/>
    <row r="1029591" customFormat="1"/>
    <row r="1029592" customFormat="1"/>
    <row r="1029593" customFormat="1"/>
    <row r="1029594" customFormat="1"/>
    <row r="1029595" customFormat="1"/>
    <row r="1029596" customFormat="1"/>
    <row r="1029597" customFormat="1"/>
    <row r="1029598" customFormat="1"/>
    <row r="1029599" customFormat="1"/>
    <row r="1029600" customFormat="1"/>
    <row r="1029601" customFormat="1"/>
    <row r="1029602" customFormat="1"/>
    <row r="1029603" customFormat="1"/>
    <row r="1029604" customFormat="1"/>
    <row r="1029605" customFormat="1"/>
    <row r="1029606" customFormat="1"/>
    <row r="1029607" customFormat="1"/>
    <row r="1029608" customFormat="1"/>
    <row r="1029609" customFormat="1"/>
    <row r="1029610" customFormat="1"/>
    <row r="1029611" customFormat="1"/>
    <row r="1029612" customFormat="1"/>
    <row r="1029613" customFormat="1"/>
    <row r="1029614" customFormat="1"/>
    <row r="1029615" customFormat="1"/>
    <row r="1029616" customFormat="1"/>
    <row r="1029617" customFormat="1"/>
    <row r="1029618" customFormat="1"/>
    <row r="1029619" customFormat="1"/>
    <row r="1029620" customFormat="1"/>
    <row r="1029621" customFormat="1"/>
    <row r="1029622" customFormat="1"/>
    <row r="1029623" customFormat="1"/>
    <row r="1029624" customFormat="1"/>
    <row r="1029625" customFormat="1"/>
    <row r="1029626" customFormat="1"/>
    <row r="1029627" customFormat="1"/>
    <row r="1029628" customFormat="1"/>
    <row r="1029629" customFormat="1"/>
    <row r="1029630" customFormat="1"/>
    <row r="1029631" customFormat="1"/>
    <row r="1029632" customFormat="1"/>
    <row r="1029633" customFormat="1"/>
    <row r="1029634" customFormat="1"/>
    <row r="1029635" customFormat="1"/>
    <row r="1029636" customFormat="1"/>
    <row r="1029637" customFormat="1"/>
    <row r="1029638" customFormat="1"/>
    <row r="1029639" customFormat="1"/>
    <row r="1029640" customFormat="1"/>
    <row r="1029641" customFormat="1"/>
    <row r="1029642" customFormat="1"/>
    <row r="1029643" customFormat="1"/>
    <row r="1029644" customFormat="1"/>
    <row r="1029645" customFormat="1"/>
    <row r="1029646" customFormat="1"/>
    <row r="1029647" customFormat="1"/>
    <row r="1029648" customFormat="1"/>
    <row r="1029649" customFormat="1"/>
    <row r="1029650" customFormat="1"/>
    <row r="1029651" customFormat="1"/>
    <row r="1029652" customFormat="1"/>
    <row r="1029653" customFormat="1"/>
    <row r="1029654" customFormat="1"/>
    <row r="1029655" customFormat="1"/>
    <row r="1029656" customFormat="1"/>
    <row r="1029657" customFormat="1"/>
    <row r="1029658" customFormat="1"/>
    <row r="1029659" customFormat="1"/>
    <row r="1029660" customFormat="1"/>
    <row r="1029661" customFormat="1"/>
    <row r="1029662" customFormat="1"/>
    <row r="1029663" customFormat="1"/>
    <row r="1029664" customFormat="1"/>
    <row r="1029665" customFormat="1"/>
    <row r="1029666" customFormat="1"/>
    <row r="1029667" customFormat="1"/>
    <row r="1029668" customFormat="1"/>
    <row r="1029669" customFormat="1"/>
    <row r="1029670" customFormat="1"/>
    <row r="1029671" customFormat="1"/>
    <row r="1029672" customFormat="1"/>
    <row r="1029673" customFormat="1"/>
    <row r="1029674" customFormat="1"/>
    <row r="1029675" customFormat="1"/>
    <row r="1029676" customFormat="1"/>
    <row r="1029677" customFormat="1"/>
    <row r="1029678" customFormat="1"/>
    <row r="1029679" customFormat="1"/>
    <row r="1029680" customFormat="1"/>
    <row r="1029681" customFormat="1"/>
    <row r="1029682" customFormat="1"/>
    <row r="1029683" customFormat="1"/>
    <row r="1029684" customFormat="1"/>
    <row r="1029685" customFormat="1"/>
    <row r="1029686" customFormat="1"/>
    <row r="1029687" customFormat="1"/>
    <row r="1029688" customFormat="1"/>
    <row r="1029689" customFormat="1"/>
    <row r="1029690" customFormat="1"/>
    <row r="1029691" customFormat="1"/>
    <row r="1029692" customFormat="1"/>
    <row r="1029693" customFormat="1"/>
    <row r="1029694" customFormat="1"/>
    <row r="1029695" customFormat="1"/>
    <row r="1029696" customFormat="1"/>
    <row r="1029697" customFormat="1"/>
    <row r="1029698" customFormat="1"/>
    <row r="1029699" customFormat="1"/>
    <row r="1029700" customFormat="1"/>
    <row r="1029701" customFormat="1"/>
    <row r="1029702" customFormat="1"/>
    <row r="1029703" customFormat="1"/>
    <row r="1029704" customFormat="1"/>
    <row r="1029705" customFormat="1"/>
    <row r="1029706" customFormat="1"/>
    <row r="1029707" customFormat="1"/>
    <row r="1029708" customFormat="1"/>
    <row r="1029709" customFormat="1"/>
    <row r="1029710" customFormat="1"/>
    <row r="1029711" customFormat="1"/>
    <row r="1029712" customFormat="1"/>
    <row r="1029713" customFormat="1"/>
    <row r="1029714" customFormat="1"/>
    <row r="1029715" customFormat="1"/>
    <row r="1029716" customFormat="1"/>
    <row r="1029717" customFormat="1"/>
    <row r="1029718" customFormat="1"/>
    <row r="1029719" customFormat="1"/>
    <row r="1029720" customFormat="1"/>
    <row r="1029721" customFormat="1"/>
    <row r="1029722" customFormat="1"/>
    <row r="1029723" customFormat="1"/>
    <row r="1029724" customFormat="1"/>
    <row r="1029725" customFormat="1"/>
    <row r="1029726" customFormat="1"/>
    <row r="1029727" customFormat="1"/>
    <row r="1029728" customFormat="1"/>
    <row r="1029729" customFormat="1"/>
    <row r="1029730" customFormat="1"/>
    <row r="1029731" customFormat="1"/>
    <row r="1029732" customFormat="1"/>
    <row r="1029733" customFormat="1"/>
    <row r="1029734" customFormat="1"/>
    <row r="1029735" customFormat="1"/>
    <row r="1029736" customFormat="1"/>
    <row r="1029737" customFormat="1"/>
    <row r="1029738" customFormat="1"/>
    <row r="1029739" customFormat="1"/>
    <row r="1029740" customFormat="1"/>
    <row r="1029741" customFormat="1"/>
    <row r="1029742" customFormat="1"/>
    <row r="1029743" customFormat="1"/>
    <row r="1029744" customFormat="1"/>
    <row r="1029745" customFormat="1"/>
    <row r="1029746" customFormat="1"/>
    <row r="1029747" customFormat="1"/>
    <row r="1029748" customFormat="1"/>
    <row r="1029749" customFormat="1"/>
    <row r="1029750" customFormat="1"/>
    <row r="1029751" customFormat="1"/>
    <row r="1029752" customFormat="1"/>
    <row r="1029753" customFormat="1"/>
    <row r="1029754" customFormat="1"/>
    <row r="1029755" customFormat="1"/>
    <row r="1029756" customFormat="1"/>
    <row r="1029757" customFormat="1"/>
    <row r="1029758" customFormat="1"/>
    <row r="1029759" customFormat="1"/>
    <row r="1029760" customFormat="1"/>
    <row r="1029761" customFormat="1"/>
    <row r="1029762" customFormat="1"/>
    <row r="1029763" customFormat="1"/>
    <row r="1029764" customFormat="1"/>
    <row r="1029765" customFormat="1"/>
    <row r="1029766" customFormat="1"/>
    <row r="1029767" customFormat="1"/>
    <row r="1029768" customFormat="1"/>
    <row r="1029769" customFormat="1"/>
    <row r="1029770" customFormat="1"/>
    <row r="1029771" customFormat="1"/>
    <row r="1029772" customFormat="1"/>
    <row r="1029773" customFormat="1"/>
    <row r="1029774" customFormat="1"/>
    <row r="1029775" customFormat="1"/>
    <row r="1029776" customFormat="1"/>
    <row r="1029777" customFormat="1"/>
    <row r="1029778" customFormat="1"/>
    <row r="1029779" customFormat="1"/>
    <row r="1029780" customFormat="1"/>
    <row r="1029781" customFormat="1"/>
    <row r="1029782" customFormat="1"/>
    <row r="1029783" customFormat="1"/>
    <row r="1029784" customFormat="1"/>
    <row r="1029785" customFormat="1"/>
    <row r="1029786" customFormat="1"/>
    <row r="1029787" customFormat="1"/>
    <row r="1029788" customFormat="1"/>
    <row r="1029789" customFormat="1"/>
    <row r="1029790" customFormat="1"/>
    <row r="1029791" customFormat="1"/>
    <row r="1029792" customFormat="1"/>
    <row r="1029793" customFormat="1"/>
    <row r="1029794" customFormat="1"/>
    <row r="1029795" customFormat="1"/>
    <row r="1029796" customFormat="1"/>
    <row r="1029797" customFormat="1"/>
    <row r="1029798" customFormat="1"/>
    <row r="1029799" customFormat="1"/>
    <row r="1029800" customFormat="1"/>
    <row r="1029801" customFormat="1"/>
    <row r="1029802" customFormat="1"/>
    <row r="1029803" customFormat="1"/>
    <row r="1029804" customFormat="1"/>
    <row r="1029805" customFormat="1"/>
    <row r="1029806" customFormat="1"/>
    <row r="1029807" customFormat="1"/>
    <row r="1029808" customFormat="1"/>
    <row r="1029809" customFormat="1"/>
    <row r="1029810" customFormat="1"/>
    <row r="1029811" customFormat="1"/>
    <row r="1029812" customFormat="1"/>
    <row r="1029813" customFormat="1"/>
    <row r="1029814" customFormat="1"/>
    <row r="1029815" customFormat="1"/>
    <row r="1029816" customFormat="1"/>
    <row r="1029817" customFormat="1"/>
    <row r="1029818" customFormat="1"/>
    <row r="1029819" customFormat="1"/>
    <row r="1029820" customFormat="1"/>
    <row r="1029821" customFormat="1"/>
    <row r="1029822" customFormat="1"/>
    <row r="1029823" customFormat="1"/>
    <row r="1029824" customFormat="1"/>
    <row r="1029825" customFormat="1"/>
    <row r="1029826" customFormat="1"/>
    <row r="1029827" customFormat="1"/>
    <row r="1029828" customFormat="1"/>
    <row r="1029829" customFormat="1"/>
    <row r="1029830" customFormat="1"/>
    <row r="1029831" customFormat="1"/>
    <row r="1029832" customFormat="1"/>
    <row r="1029833" customFormat="1"/>
    <row r="1029834" customFormat="1"/>
    <row r="1029835" customFormat="1"/>
    <row r="1029836" customFormat="1"/>
    <row r="1029837" customFormat="1"/>
    <row r="1029838" customFormat="1"/>
    <row r="1029839" customFormat="1"/>
    <row r="1029840" customFormat="1"/>
    <row r="1029841" customFormat="1"/>
    <row r="1029842" customFormat="1"/>
    <row r="1029843" customFormat="1"/>
    <row r="1029844" customFormat="1"/>
    <row r="1029845" customFormat="1"/>
    <row r="1029846" customFormat="1"/>
    <row r="1029847" customFormat="1"/>
    <row r="1029848" customFormat="1"/>
    <row r="1029849" customFormat="1"/>
    <row r="1029850" customFormat="1"/>
    <row r="1029851" customFormat="1"/>
    <row r="1029852" customFormat="1"/>
    <row r="1029853" customFormat="1"/>
    <row r="1029854" customFormat="1"/>
    <row r="1029855" customFormat="1"/>
    <row r="1029856" customFormat="1"/>
    <row r="1029857" customFormat="1"/>
    <row r="1029858" customFormat="1"/>
    <row r="1029859" customFormat="1"/>
    <row r="1029860" customFormat="1"/>
    <row r="1029861" customFormat="1"/>
    <row r="1029862" customFormat="1"/>
    <row r="1029863" customFormat="1"/>
    <row r="1029864" customFormat="1"/>
    <row r="1029865" customFormat="1"/>
    <row r="1029866" customFormat="1"/>
    <row r="1029867" customFormat="1"/>
    <row r="1029868" customFormat="1"/>
    <row r="1029869" customFormat="1"/>
    <row r="1029870" customFormat="1"/>
    <row r="1029871" customFormat="1"/>
    <row r="1029872" customFormat="1"/>
    <row r="1029873" customFormat="1"/>
    <row r="1029874" customFormat="1"/>
    <row r="1029875" customFormat="1"/>
    <row r="1029876" customFormat="1"/>
    <row r="1029877" customFormat="1"/>
    <row r="1029878" customFormat="1"/>
    <row r="1029879" customFormat="1"/>
    <row r="1029880" customFormat="1"/>
    <row r="1029881" customFormat="1"/>
    <row r="1029882" customFormat="1"/>
    <row r="1029883" customFormat="1"/>
    <row r="1029884" customFormat="1"/>
    <row r="1029885" customFormat="1"/>
    <row r="1029886" customFormat="1"/>
    <row r="1029887" customFormat="1"/>
    <row r="1029888" customFormat="1"/>
    <row r="1029889" customFormat="1"/>
    <row r="1029890" customFormat="1"/>
    <row r="1029891" customFormat="1"/>
    <row r="1029892" customFormat="1"/>
    <row r="1029893" customFormat="1"/>
    <row r="1029894" customFormat="1"/>
    <row r="1029895" customFormat="1"/>
    <row r="1029896" customFormat="1"/>
    <row r="1029897" customFormat="1"/>
    <row r="1029898" customFormat="1"/>
    <row r="1029899" customFormat="1"/>
    <row r="1029900" customFormat="1"/>
    <row r="1029901" customFormat="1"/>
    <row r="1029902" customFormat="1"/>
    <row r="1029903" customFormat="1"/>
    <row r="1029904" customFormat="1"/>
    <row r="1029905" customFormat="1"/>
    <row r="1029906" customFormat="1"/>
    <row r="1029907" customFormat="1"/>
    <row r="1029908" customFormat="1"/>
    <row r="1029909" customFormat="1"/>
    <row r="1029910" customFormat="1"/>
    <row r="1029911" customFormat="1"/>
    <row r="1029912" customFormat="1"/>
    <row r="1029913" customFormat="1"/>
    <row r="1029914" customFormat="1"/>
    <row r="1029915" customFormat="1"/>
    <row r="1029916" customFormat="1"/>
    <row r="1029917" customFormat="1"/>
    <row r="1029918" customFormat="1"/>
    <row r="1029919" customFormat="1"/>
    <row r="1029920" customFormat="1"/>
    <row r="1029921" customFormat="1"/>
    <row r="1029922" customFormat="1"/>
    <row r="1029923" customFormat="1"/>
    <row r="1029924" customFormat="1"/>
    <row r="1029925" customFormat="1"/>
    <row r="1029926" customFormat="1"/>
    <row r="1029927" customFormat="1"/>
    <row r="1029928" customFormat="1"/>
    <row r="1029929" customFormat="1"/>
    <row r="1029930" customFormat="1"/>
    <row r="1029931" customFormat="1"/>
    <row r="1029932" customFormat="1"/>
    <row r="1029933" customFormat="1"/>
    <row r="1029934" customFormat="1"/>
    <row r="1029935" customFormat="1"/>
    <row r="1029936" customFormat="1"/>
    <row r="1029937" customFormat="1"/>
    <row r="1029938" customFormat="1"/>
    <row r="1029939" customFormat="1"/>
    <row r="1029940" customFormat="1"/>
    <row r="1029941" customFormat="1"/>
    <row r="1029942" customFormat="1"/>
    <row r="1029943" customFormat="1"/>
    <row r="1029944" customFormat="1"/>
    <row r="1029945" customFormat="1"/>
    <row r="1029946" customFormat="1"/>
    <row r="1029947" customFormat="1"/>
    <row r="1029948" customFormat="1"/>
    <row r="1029949" customFormat="1"/>
    <row r="1029950" customFormat="1"/>
    <row r="1029951" customFormat="1"/>
    <row r="1029952" customFormat="1"/>
    <row r="1029953" customFormat="1"/>
    <row r="1029954" customFormat="1"/>
    <row r="1029955" customFormat="1"/>
    <row r="1029956" customFormat="1"/>
    <row r="1029957" customFormat="1"/>
    <row r="1029958" customFormat="1"/>
    <row r="1029959" customFormat="1"/>
    <row r="1029960" customFormat="1"/>
    <row r="1029961" customFormat="1"/>
    <row r="1029962" customFormat="1"/>
    <row r="1029963" customFormat="1"/>
    <row r="1029964" customFormat="1"/>
    <row r="1029965" customFormat="1"/>
    <row r="1029966" customFormat="1"/>
    <row r="1029967" customFormat="1"/>
    <row r="1029968" customFormat="1"/>
    <row r="1029969" customFormat="1"/>
    <row r="1029970" customFormat="1"/>
    <row r="1029971" customFormat="1"/>
    <row r="1029972" customFormat="1"/>
    <row r="1029973" customFormat="1"/>
    <row r="1029974" customFormat="1"/>
    <row r="1029975" customFormat="1"/>
    <row r="1029976" customFormat="1"/>
    <row r="1029977" customFormat="1"/>
    <row r="1029978" customFormat="1"/>
    <row r="1029979" customFormat="1"/>
    <row r="1029980" customFormat="1"/>
    <row r="1029981" customFormat="1"/>
    <row r="1029982" customFormat="1"/>
    <row r="1029983" customFormat="1"/>
    <row r="1029984" customFormat="1"/>
    <row r="1029985" customFormat="1"/>
    <row r="1029986" customFormat="1"/>
    <row r="1029987" customFormat="1"/>
    <row r="1029988" customFormat="1"/>
    <row r="1029989" customFormat="1"/>
    <row r="1029990" customFormat="1"/>
    <row r="1029991" customFormat="1"/>
    <row r="1029992" customFormat="1"/>
    <row r="1029993" customFormat="1"/>
    <row r="1029994" customFormat="1"/>
    <row r="1029995" customFormat="1"/>
    <row r="1029996" customFormat="1"/>
    <row r="1029997" customFormat="1"/>
    <row r="1029998" customFormat="1"/>
    <row r="1029999" customFormat="1"/>
    <row r="1030000" customFormat="1"/>
    <row r="1030001" customFormat="1"/>
    <row r="1030002" customFormat="1"/>
    <row r="1030003" customFormat="1"/>
    <row r="1030004" customFormat="1"/>
    <row r="1030005" customFormat="1"/>
    <row r="1030006" customFormat="1"/>
    <row r="1030007" customFormat="1"/>
    <row r="1030008" customFormat="1"/>
    <row r="1030009" customFormat="1"/>
    <row r="1030010" customFormat="1"/>
    <row r="1030011" customFormat="1"/>
    <row r="1030012" customFormat="1"/>
    <row r="1030013" customFormat="1"/>
    <row r="1030014" customFormat="1"/>
    <row r="1030015" customFormat="1"/>
    <row r="1030016" customFormat="1"/>
    <row r="1030017" customFormat="1"/>
    <row r="1030018" customFormat="1"/>
    <row r="1030019" customFormat="1"/>
    <row r="1030020" customFormat="1"/>
    <row r="1030021" customFormat="1"/>
    <row r="1030022" customFormat="1"/>
    <row r="1030023" customFormat="1"/>
    <row r="1030024" customFormat="1"/>
    <row r="1030025" customFormat="1"/>
    <row r="1030026" customFormat="1"/>
    <row r="1030027" customFormat="1"/>
    <row r="1030028" customFormat="1"/>
    <row r="1030029" customFormat="1"/>
    <row r="1030030" customFormat="1"/>
    <row r="1030031" customFormat="1"/>
    <row r="1030032" customFormat="1"/>
    <row r="1030033" customFormat="1"/>
    <row r="1030034" customFormat="1"/>
    <row r="1030035" customFormat="1"/>
    <row r="1030036" customFormat="1"/>
    <row r="1030037" customFormat="1"/>
    <row r="1030038" customFormat="1"/>
    <row r="1030039" customFormat="1"/>
    <row r="1030040" customFormat="1"/>
    <row r="1030041" customFormat="1"/>
    <row r="1030042" customFormat="1"/>
    <row r="1030043" customFormat="1"/>
    <row r="1030044" customFormat="1"/>
    <row r="1030045" customFormat="1"/>
    <row r="1030046" customFormat="1"/>
    <row r="1030047" customFormat="1"/>
    <row r="1030048" customFormat="1"/>
    <row r="1030049" customFormat="1"/>
    <row r="1030050" customFormat="1"/>
    <row r="1030051" customFormat="1"/>
    <row r="1030052" customFormat="1"/>
    <row r="1030053" customFormat="1"/>
    <row r="1030054" customFormat="1"/>
    <row r="1030055" customFormat="1"/>
    <row r="1030056" customFormat="1"/>
    <row r="1030057" customFormat="1"/>
    <row r="1030058" customFormat="1"/>
    <row r="1030059" customFormat="1"/>
    <row r="1030060" customFormat="1"/>
    <row r="1030061" customFormat="1"/>
    <row r="1030062" customFormat="1"/>
    <row r="1030063" customFormat="1"/>
    <row r="1030064" customFormat="1"/>
    <row r="1030065" customFormat="1"/>
    <row r="1030066" customFormat="1"/>
    <row r="1030067" customFormat="1"/>
    <row r="1030068" customFormat="1"/>
    <row r="1030069" customFormat="1"/>
    <row r="1030070" customFormat="1"/>
    <row r="1030071" customFormat="1"/>
    <row r="1030072" customFormat="1"/>
    <row r="1030073" customFormat="1"/>
    <row r="1030074" customFormat="1"/>
    <row r="1030075" customFormat="1"/>
    <row r="1030076" customFormat="1"/>
    <row r="1030077" customFormat="1"/>
    <row r="1030078" customFormat="1"/>
    <row r="1030079" customFormat="1"/>
    <row r="1030080" customFormat="1"/>
    <row r="1030081" customFormat="1"/>
    <row r="1030082" customFormat="1"/>
    <row r="1030083" customFormat="1"/>
    <row r="1030084" customFormat="1"/>
    <row r="1030085" customFormat="1"/>
    <row r="1030086" customFormat="1"/>
    <row r="1030087" customFormat="1"/>
    <row r="1030088" customFormat="1"/>
    <row r="1030089" customFormat="1"/>
    <row r="1030090" customFormat="1"/>
    <row r="1030091" customFormat="1"/>
    <row r="1030092" customFormat="1"/>
    <row r="1030093" customFormat="1"/>
    <row r="1030094" customFormat="1"/>
    <row r="1030095" customFormat="1"/>
    <row r="1030096" customFormat="1"/>
    <row r="1030097" customFormat="1"/>
    <row r="1030098" customFormat="1"/>
    <row r="1030099" customFormat="1"/>
    <row r="1030100" customFormat="1"/>
    <row r="1030101" customFormat="1"/>
    <row r="1030102" customFormat="1"/>
    <row r="1030103" customFormat="1"/>
    <row r="1030104" customFormat="1"/>
    <row r="1030105" customFormat="1"/>
    <row r="1030106" customFormat="1"/>
    <row r="1030107" customFormat="1"/>
    <row r="1030108" customFormat="1"/>
    <row r="1030109" customFormat="1"/>
    <row r="1030110" customFormat="1"/>
    <row r="1030111" customFormat="1"/>
    <row r="1030112" customFormat="1"/>
    <row r="1030113" customFormat="1"/>
    <row r="1030114" customFormat="1"/>
    <row r="1030115" customFormat="1"/>
    <row r="1030116" customFormat="1"/>
    <row r="1030117" customFormat="1"/>
    <row r="1030118" customFormat="1"/>
    <row r="1030119" customFormat="1"/>
    <row r="1030120" customFormat="1"/>
    <row r="1030121" customFormat="1"/>
    <row r="1030122" customFormat="1"/>
    <row r="1030123" customFormat="1"/>
    <row r="1030124" customFormat="1"/>
    <row r="1030125" customFormat="1"/>
    <row r="1030126" customFormat="1"/>
    <row r="1030127" customFormat="1"/>
    <row r="1030128" customFormat="1"/>
    <row r="1030129" customFormat="1"/>
    <row r="1030130" customFormat="1"/>
    <row r="1030131" customFormat="1"/>
    <row r="1030132" customFormat="1"/>
    <row r="1030133" customFormat="1"/>
    <row r="1030134" customFormat="1"/>
    <row r="1030135" customFormat="1"/>
    <row r="1030136" customFormat="1"/>
    <row r="1030137" customFormat="1"/>
    <row r="1030138" customFormat="1"/>
    <row r="1030139" customFormat="1"/>
    <row r="1030140" customFormat="1"/>
    <row r="1030141" customFormat="1"/>
    <row r="1030142" customFormat="1"/>
    <row r="1030143" customFormat="1"/>
    <row r="1030144" customFormat="1"/>
    <row r="1030145" customFormat="1"/>
    <row r="1030146" customFormat="1"/>
    <row r="1030147" customFormat="1"/>
    <row r="1030148" customFormat="1"/>
    <row r="1030149" customFormat="1"/>
    <row r="1030150" customFormat="1"/>
    <row r="1030151" customFormat="1"/>
    <row r="1030152" customFormat="1"/>
    <row r="1030153" customFormat="1"/>
    <row r="1030154" customFormat="1"/>
    <row r="1030155" customFormat="1"/>
    <row r="1030156" customFormat="1"/>
    <row r="1030157" customFormat="1"/>
    <row r="1030158" customFormat="1"/>
    <row r="1030159" customFormat="1"/>
    <row r="1030160" customFormat="1"/>
    <row r="1030161" customFormat="1"/>
    <row r="1030162" customFormat="1"/>
    <row r="1030163" customFormat="1"/>
    <row r="1030164" customFormat="1"/>
    <row r="1030165" customFormat="1"/>
    <row r="1030166" customFormat="1"/>
    <row r="1030167" customFormat="1"/>
    <row r="1030168" customFormat="1"/>
    <row r="1030169" customFormat="1"/>
    <row r="1030170" customFormat="1"/>
    <row r="1030171" customFormat="1"/>
    <row r="1030172" customFormat="1"/>
    <row r="1030173" customFormat="1"/>
    <row r="1030174" customFormat="1"/>
    <row r="1030175" customFormat="1"/>
    <row r="1030176" customFormat="1"/>
    <row r="1030177" customFormat="1"/>
    <row r="1030178" customFormat="1"/>
    <row r="1030179" customFormat="1"/>
    <row r="1030180" customFormat="1"/>
    <row r="1030181" customFormat="1"/>
    <row r="1030182" customFormat="1"/>
    <row r="1030183" customFormat="1"/>
    <row r="1030184" customFormat="1"/>
    <row r="1030185" customFormat="1"/>
    <row r="1030186" customFormat="1"/>
    <row r="1030187" customFormat="1"/>
    <row r="1030188" customFormat="1"/>
    <row r="1030189" customFormat="1"/>
    <row r="1030190" customFormat="1"/>
    <row r="1030191" customFormat="1"/>
    <row r="1030192" customFormat="1"/>
    <row r="1030193" customFormat="1"/>
    <row r="1030194" customFormat="1"/>
    <row r="1030195" customFormat="1"/>
    <row r="1030196" customFormat="1"/>
    <row r="1030197" customFormat="1"/>
    <row r="1030198" customFormat="1"/>
    <row r="1030199" customFormat="1"/>
    <row r="1030200" customFormat="1"/>
    <row r="1030201" customFormat="1"/>
    <row r="1030202" customFormat="1"/>
    <row r="1030203" customFormat="1"/>
    <row r="1030204" customFormat="1"/>
    <row r="1030205" customFormat="1"/>
    <row r="1030206" customFormat="1"/>
    <row r="1030207" customFormat="1"/>
    <row r="1030208" customFormat="1"/>
    <row r="1030209" customFormat="1"/>
    <row r="1030210" customFormat="1"/>
    <row r="1030211" customFormat="1"/>
    <row r="1030212" customFormat="1"/>
    <row r="1030213" customFormat="1"/>
    <row r="1030214" customFormat="1"/>
    <row r="1030215" customFormat="1"/>
    <row r="1030216" customFormat="1"/>
    <row r="1030217" customFormat="1"/>
    <row r="1030218" customFormat="1"/>
    <row r="1030219" customFormat="1"/>
    <row r="1030220" customFormat="1"/>
    <row r="1030221" customFormat="1"/>
    <row r="1030222" customFormat="1"/>
    <row r="1030223" customFormat="1"/>
    <row r="1030224" customFormat="1"/>
    <row r="1030225" customFormat="1"/>
    <row r="1030226" customFormat="1"/>
    <row r="1030227" customFormat="1"/>
    <row r="1030228" customFormat="1"/>
    <row r="1030229" customFormat="1"/>
    <row r="1030230" customFormat="1"/>
    <row r="1030231" customFormat="1"/>
    <row r="1030232" customFormat="1"/>
    <row r="1030233" customFormat="1"/>
    <row r="1030234" customFormat="1"/>
    <row r="1030235" customFormat="1"/>
    <row r="1030236" customFormat="1"/>
    <row r="1030237" customFormat="1"/>
    <row r="1030238" customFormat="1"/>
    <row r="1030239" customFormat="1"/>
    <row r="1030240" customFormat="1"/>
    <row r="1030241" customFormat="1"/>
    <row r="1030242" customFormat="1"/>
    <row r="1030243" customFormat="1"/>
    <row r="1030244" customFormat="1"/>
    <row r="1030245" customFormat="1"/>
    <row r="1030246" customFormat="1"/>
    <row r="1030247" customFormat="1"/>
    <row r="1030248" customFormat="1"/>
    <row r="1030249" customFormat="1"/>
    <row r="1030250" customFormat="1"/>
    <row r="1030251" customFormat="1"/>
    <row r="1030252" customFormat="1"/>
    <row r="1030253" customFormat="1"/>
    <row r="1030254" customFormat="1"/>
    <row r="1030255" customFormat="1"/>
    <row r="1030256" customFormat="1"/>
    <row r="1030257" customFormat="1"/>
    <row r="1030258" customFormat="1"/>
    <row r="1030259" customFormat="1"/>
    <row r="1030260" customFormat="1"/>
    <row r="1030261" customFormat="1"/>
    <row r="1030262" customFormat="1"/>
    <row r="1030263" customFormat="1"/>
    <row r="1030264" customFormat="1"/>
    <row r="1030265" customFormat="1"/>
    <row r="1030266" customFormat="1"/>
    <row r="1030267" customFormat="1"/>
    <row r="1030268" customFormat="1"/>
    <row r="1030269" customFormat="1"/>
    <row r="1030270" customFormat="1"/>
    <row r="1030271" customFormat="1"/>
    <row r="1030272" customFormat="1"/>
    <row r="1030273" customFormat="1"/>
    <row r="1030274" customFormat="1"/>
    <row r="1030275" customFormat="1"/>
    <row r="1030276" customFormat="1"/>
    <row r="1030277" customFormat="1"/>
    <row r="1030278" customFormat="1"/>
    <row r="1030279" customFormat="1"/>
    <row r="1030280" customFormat="1"/>
    <row r="1030281" customFormat="1"/>
    <row r="1030282" customFormat="1"/>
    <row r="1030283" customFormat="1"/>
    <row r="1030284" customFormat="1"/>
    <row r="1030285" customFormat="1"/>
    <row r="1030286" customFormat="1"/>
    <row r="1030287" customFormat="1"/>
    <row r="1030288" customFormat="1"/>
    <row r="1030289" customFormat="1"/>
    <row r="1030290" customFormat="1"/>
    <row r="1030291" customFormat="1"/>
    <row r="1030292" customFormat="1"/>
    <row r="1030293" customFormat="1"/>
    <row r="1030294" customFormat="1"/>
    <row r="1030295" customFormat="1"/>
    <row r="1030296" customFormat="1"/>
    <row r="1030297" customFormat="1"/>
    <row r="1030298" customFormat="1"/>
    <row r="1030299" customFormat="1"/>
    <row r="1030300" customFormat="1"/>
    <row r="1030301" customFormat="1"/>
    <row r="1030302" customFormat="1"/>
    <row r="1030303" customFormat="1"/>
    <row r="1030304" customFormat="1"/>
    <row r="1030305" customFormat="1"/>
    <row r="1030306" customFormat="1"/>
    <row r="1030307" customFormat="1"/>
    <row r="1030308" customFormat="1"/>
    <row r="1030309" customFormat="1"/>
    <row r="1030310" customFormat="1"/>
    <row r="1030311" customFormat="1"/>
    <row r="1030312" customFormat="1"/>
    <row r="1030313" customFormat="1"/>
    <row r="1030314" customFormat="1"/>
    <row r="1030315" customFormat="1"/>
    <row r="1030316" customFormat="1"/>
    <row r="1030317" customFormat="1"/>
    <row r="1030318" customFormat="1"/>
    <row r="1030319" customFormat="1"/>
    <row r="1030320" customFormat="1"/>
    <row r="1030321" customFormat="1"/>
    <row r="1030322" customFormat="1"/>
    <row r="1030323" customFormat="1"/>
    <row r="1030324" customFormat="1"/>
    <row r="1030325" customFormat="1"/>
    <row r="1030326" customFormat="1"/>
    <row r="1030327" customFormat="1"/>
    <row r="1030328" customFormat="1"/>
    <row r="1030329" customFormat="1"/>
    <row r="1030330" customFormat="1"/>
    <row r="1030331" customFormat="1"/>
    <row r="1030332" customFormat="1"/>
    <row r="1030333" customFormat="1"/>
    <row r="1030334" customFormat="1"/>
    <row r="1030335" customFormat="1"/>
    <row r="1030336" customFormat="1"/>
    <row r="1030337" customFormat="1"/>
    <row r="1030338" customFormat="1"/>
    <row r="1030339" customFormat="1"/>
    <row r="1030340" customFormat="1"/>
    <row r="1030341" customFormat="1"/>
    <row r="1030342" customFormat="1"/>
    <row r="1030343" customFormat="1"/>
    <row r="1030344" customFormat="1"/>
    <row r="1030345" customFormat="1"/>
    <row r="1030346" customFormat="1"/>
    <row r="1030347" customFormat="1"/>
    <row r="1030348" customFormat="1"/>
    <row r="1030349" customFormat="1"/>
    <row r="1030350" customFormat="1"/>
    <row r="1030351" customFormat="1"/>
    <row r="1030352" customFormat="1"/>
    <row r="1030353" customFormat="1"/>
    <row r="1030354" customFormat="1"/>
    <row r="1030355" customFormat="1"/>
    <row r="1030356" customFormat="1"/>
    <row r="1030357" customFormat="1"/>
    <row r="1030358" customFormat="1"/>
    <row r="1030359" customFormat="1"/>
    <row r="1030360" customFormat="1"/>
    <row r="1030361" customFormat="1"/>
    <row r="1030362" customFormat="1"/>
    <row r="1030363" customFormat="1"/>
    <row r="1030364" customFormat="1"/>
    <row r="1030365" customFormat="1"/>
    <row r="1030366" customFormat="1"/>
    <row r="1030367" customFormat="1"/>
    <row r="1030368" customFormat="1"/>
    <row r="1030369" customFormat="1"/>
    <row r="1030370" customFormat="1"/>
    <row r="1030371" customFormat="1"/>
    <row r="1030372" customFormat="1"/>
    <row r="1030373" customFormat="1"/>
    <row r="1030374" customFormat="1"/>
    <row r="1030375" customFormat="1"/>
    <row r="1030376" customFormat="1"/>
    <row r="1030377" customFormat="1"/>
    <row r="1030378" customFormat="1"/>
    <row r="1030379" customFormat="1"/>
    <row r="1030380" customFormat="1"/>
    <row r="1030381" customFormat="1"/>
    <row r="1030382" customFormat="1"/>
    <row r="1030383" customFormat="1"/>
    <row r="1030384" customFormat="1"/>
    <row r="1030385" customFormat="1"/>
    <row r="1030386" customFormat="1"/>
    <row r="1030387" customFormat="1"/>
    <row r="1030388" customFormat="1"/>
    <row r="1030389" customFormat="1"/>
    <row r="1030390" customFormat="1"/>
    <row r="1030391" customFormat="1"/>
    <row r="1030392" customFormat="1"/>
    <row r="1030393" customFormat="1"/>
    <row r="1030394" customFormat="1"/>
    <row r="1030395" customFormat="1"/>
    <row r="1030396" customFormat="1"/>
    <row r="1030397" customFormat="1"/>
    <row r="1030398" customFormat="1"/>
    <row r="1030399" customFormat="1"/>
    <row r="1030400" customFormat="1"/>
    <row r="1030401" customFormat="1"/>
    <row r="1030402" customFormat="1"/>
    <row r="1030403" customFormat="1"/>
    <row r="1030404" customFormat="1"/>
    <row r="1030405" customFormat="1"/>
    <row r="1030406" customFormat="1"/>
    <row r="1030407" customFormat="1"/>
    <row r="1030408" customFormat="1"/>
    <row r="1030409" customFormat="1"/>
    <row r="1030410" customFormat="1"/>
    <row r="1030411" customFormat="1"/>
    <row r="1030412" customFormat="1"/>
    <row r="1030413" customFormat="1"/>
    <row r="1030414" customFormat="1"/>
    <row r="1030415" customFormat="1"/>
    <row r="1030416" customFormat="1"/>
    <row r="1030417" customFormat="1"/>
    <row r="1030418" customFormat="1"/>
    <row r="1030419" customFormat="1"/>
    <row r="1030420" customFormat="1"/>
    <row r="1030421" customFormat="1"/>
    <row r="1030422" customFormat="1"/>
    <row r="1030423" customFormat="1"/>
    <row r="1030424" customFormat="1"/>
    <row r="1030425" customFormat="1"/>
    <row r="1030426" customFormat="1"/>
    <row r="1030427" customFormat="1"/>
    <row r="1030428" customFormat="1"/>
    <row r="1030429" customFormat="1"/>
    <row r="1030430" customFormat="1"/>
    <row r="1030431" customFormat="1"/>
    <row r="1030432" customFormat="1"/>
    <row r="1030433" customFormat="1"/>
    <row r="1030434" customFormat="1"/>
    <row r="1030435" customFormat="1"/>
    <row r="1030436" customFormat="1"/>
    <row r="1030437" customFormat="1"/>
    <row r="1030438" customFormat="1"/>
    <row r="1030439" customFormat="1"/>
    <row r="1030440" customFormat="1"/>
    <row r="1030441" customFormat="1"/>
    <row r="1030442" customFormat="1"/>
    <row r="1030443" customFormat="1"/>
    <row r="1030444" customFormat="1"/>
    <row r="1030445" customFormat="1"/>
    <row r="1030446" customFormat="1"/>
    <row r="1030447" customFormat="1"/>
    <row r="1030448" customFormat="1"/>
    <row r="1030449" customFormat="1"/>
    <row r="1030450" customFormat="1"/>
    <row r="1030451" customFormat="1"/>
    <row r="1030452" customFormat="1"/>
    <row r="1030453" customFormat="1"/>
    <row r="1030454" customFormat="1"/>
    <row r="1030455" customFormat="1"/>
    <row r="1030456" customFormat="1"/>
    <row r="1030457" customFormat="1"/>
    <row r="1030458" customFormat="1"/>
    <row r="1030459" customFormat="1"/>
    <row r="1030460" customFormat="1"/>
    <row r="1030461" customFormat="1"/>
    <row r="1030462" customFormat="1"/>
    <row r="1030463" customFormat="1"/>
    <row r="1030464" customFormat="1"/>
    <row r="1030465" customFormat="1"/>
    <row r="1030466" customFormat="1"/>
    <row r="1030467" customFormat="1"/>
    <row r="1030468" customFormat="1"/>
    <row r="1030469" customFormat="1"/>
    <row r="1030470" customFormat="1"/>
    <row r="1030471" customFormat="1"/>
    <row r="1030472" customFormat="1"/>
    <row r="1030473" customFormat="1"/>
    <row r="1030474" customFormat="1"/>
    <row r="1030475" customFormat="1"/>
    <row r="1030476" customFormat="1"/>
    <row r="1030477" customFormat="1"/>
    <row r="1030478" customFormat="1"/>
    <row r="1030479" customFormat="1"/>
    <row r="1030480" customFormat="1"/>
    <row r="1030481" customFormat="1"/>
    <row r="1030482" customFormat="1"/>
    <row r="1030483" customFormat="1"/>
    <row r="1030484" customFormat="1"/>
    <row r="1030485" customFormat="1"/>
    <row r="1030486" customFormat="1"/>
    <row r="1030487" customFormat="1"/>
    <row r="1030488" customFormat="1"/>
    <row r="1030489" customFormat="1"/>
    <row r="1030490" customFormat="1"/>
    <row r="1030491" customFormat="1"/>
    <row r="1030492" customFormat="1"/>
    <row r="1030493" customFormat="1"/>
    <row r="1030494" customFormat="1"/>
    <row r="1030495" customFormat="1"/>
    <row r="1030496" customFormat="1"/>
    <row r="1030497" customFormat="1"/>
    <row r="1030498" customFormat="1"/>
    <row r="1030499" customFormat="1"/>
    <row r="1030500" customFormat="1"/>
    <row r="1030501" customFormat="1"/>
    <row r="1030502" customFormat="1"/>
    <row r="1030503" customFormat="1"/>
    <row r="1030504" customFormat="1"/>
    <row r="1030505" customFormat="1"/>
    <row r="1030506" customFormat="1"/>
    <row r="1030507" customFormat="1"/>
    <row r="1030508" customFormat="1"/>
    <row r="1030509" customFormat="1"/>
    <row r="1030510" customFormat="1"/>
    <row r="1030511" customFormat="1"/>
    <row r="1030512" customFormat="1"/>
    <row r="1030513" customFormat="1"/>
    <row r="1030514" customFormat="1"/>
    <row r="1030515" customFormat="1"/>
    <row r="1030516" customFormat="1"/>
    <row r="1030517" customFormat="1"/>
    <row r="1030518" customFormat="1"/>
    <row r="1030519" customFormat="1"/>
    <row r="1030520" customFormat="1"/>
    <row r="1030521" customFormat="1"/>
    <row r="1030522" customFormat="1"/>
    <row r="1030523" customFormat="1"/>
    <row r="1030524" customFormat="1"/>
    <row r="1030525" customFormat="1"/>
    <row r="1030526" customFormat="1"/>
    <row r="1030527" customFormat="1"/>
    <row r="1030528" customFormat="1"/>
    <row r="1030529" customFormat="1"/>
    <row r="1030530" customFormat="1"/>
    <row r="1030531" customFormat="1"/>
    <row r="1030532" customFormat="1"/>
    <row r="1030533" customFormat="1"/>
    <row r="1030534" customFormat="1"/>
    <row r="1030535" customFormat="1"/>
    <row r="1030536" customFormat="1"/>
    <row r="1030537" customFormat="1"/>
    <row r="1030538" customFormat="1"/>
    <row r="1030539" customFormat="1"/>
    <row r="1030540" customFormat="1"/>
    <row r="1030541" customFormat="1"/>
    <row r="1030542" customFormat="1"/>
    <row r="1030543" customFormat="1"/>
    <row r="1030544" customFormat="1"/>
    <row r="1030545" customFormat="1"/>
    <row r="1030546" customFormat="1"/>
    <row r="1030547" customFormat="1"/>
    <row r="1030548" customFormat="1"/>
    <row r="1030549" customFormat="1"/>
    <row r="1030550" customFormat="1"/>
    <row r="1030551" customFormat="1"/>
    <row r="1030552" customFormat="1"/>
    <row r="1030553" customFormat="1"/>
    <row r="1030554" customFormat="1"/>
    <row r="1030555" customFormat="1"/>
    <row r="1030556" customFormat="1"/>
    <row r="1030557" customFormat="1"/>
    <row r="1030558" customFormat="1"/>
    <row r="1030559" customFormat="1"/>
    <row r="1030560" customFormat="1"/>
    <row r="1030561" customFormat="1"/>
    <row r="1030562" customFormat="1"/>
    <row r="1030563" customFormat="1"/>
    <row r="1030564" customFormat="1"/>
    <row r="1030565" customFormat="1"/>
    <row r="1030566" customFormat="1"/>
    <row r="1030567" customFormat="1"/>
    <row r="1030568" customFormat="1"/>
    <row r="1030569" customFormat="1"/>
    <row r="1030570" customFormat="1"/>
    <row r="1030571" customFormat="1"/>
    <row r="1030572" customFormat="1"/>
    <row r="1030573" customFormat="1"/>
    <row r="1030574" customFormat="1"/>
    <row r="1030575" customFormat="1"/>
    <row r="1030576" customFormat="1"/>
    <row r="1030577" customFormat="1"/>
    <row r="1030578" customFormat="1"/>
    <row r="1030579" customFormat="1"/>
    <row r="1030580" customFormat="1"/>
    <row r="1030581" customFormat="1"/>
    <row r="1030582" customFormat="1"/>
    <row r="1030583" customFormat="1"/>
    <row r="1030584" customFormat="1"/>
    <row r="1030585" customFormat="1"/>
    <row r="1030586" customFormat="1"/>
    <row r="1030587" customFormat="1"/>
    <row r="1030588" customFormat="1"/>
    <row r="1030589" customFormat="1"/>
    <row r="1030590" customFormat="1"/>
    <row r="1030591" customFormat="1"/>
    <row r="1030592" customFormat="1"/>
    <row r="1030593" customFormat="1"/>
    <row r="1030594" customFormat="1"/>
    <row r="1030595" customFormat="1"/>
    <row r="1030596" customFormat="1"/>
    <row r="1030597" customFormat="1"/>
    <row r="1030598" customFormat="1"/>
    <row r="1030599" customFormat="1"/>
    <row r="1030600" customFormat="1"/>
    <row r="1030601" customFormat="1"/>
    <row r="1030602" customFormat="1"/>
    <row r="1030603" customFormat="1"/>
    <row r="1030604" customFormat="1"/>
    <row r="1030605" customFormat="1"/>
    <row r="1030606" customFormat="1"/>
    <row r="1030607" customFormat="1"/>
    <row r="1030608" customFormat="1"/>
    <row r="1030609" customFormat="1"/>
    <row r="1030610" customFormat="1"/>
    <row r="1030611" customFormat="1"/>
    <row r="1030612" customFormat="1"/>
    <row r="1030613" customFormat="1"/>
    <row r="1030614" customFormat="1"/>
    <row r="1030615" customFormat="1"/>
    <row r="1030616" customFormat="1"/>
    <row r="1030617" customFormat="1"/>
    <row r="1030618" customFormat="1"/>
    <row r="1030619" customFormat="1"/>
    <row r="1030620" customFormat="1"/>
    <row r="1030621" customFormat="1"/>
    <row r="1030622" customFormat="1"/>
    <row r="1030623" customFormat="1"/>
    <row r="1030624" customFormat="1"/>
    <row r="1030625" customFormat="1"/>
    <row r="1030626" customFormat="1"/>
    <row r="1030627" customFormat="1"/>
    <row r="1030628" customFormat="1"/>
    <row r="1030629" customFormat="1"/>
    <row r="1030630" customFormat="1"/>
    <row r="1030631" customFormat="1"/>
    <row r="1030632" customFormat="1"/>
    <row r="1030633" customFormat="1"/>
    <row r="1030634" customFormat="1"/>
    <row r="1030635" customFormat="1"/>
    <row r="1030636" customFormat="1"/>
    <row r="1030637" customFormat="1"/>
    <row r="1030638" customFormat="1"/>
    <row r="1030639" customFormat="1"/>
    <row r="1030640" customFormat="1"/>
    <row r="1030641" customFormat="1"/>
    <row r="1030642" customFormat="1"/>
    <row r="1030643" customFormat="1"/>
    <row r="1030644" customFormat="1"/>
    <row r="1030645" customFormat="1"/>
    <row r="1030646" customFormat="1"/>
    <row r="1030647" customFormat="1"/>
    <row r="1030648" customFormat="1"/>
    <row r="1030649" customFormat="1"/>
    <row r="1030650" customFormat="1"/>
    <row r="1030651" customFormat="1"/>
    <row r="1030652" customFormat="1"/>
    <row r="1030653" customFormat="1"/>
    <row r="1030654" customFormat="1"/>
    <row r="1030655" customFormat="1"/>
    <row r="1030656" customFormat="1"/>
    <row r="1030657" customFormat="1"/>
    <row r="1030658" customFormat="1"/>
    <row r="1030659" customFormat="1"/>
    <row r="1030660" customFormat="1"/>
    <row r="1030661" customFormat="1"/>
    <row r="1030662" customFormat="1"/>
    <row r="1030663" customFormat="1"/>
    <row r="1030664" customFormat="1"/>
    <row r="1030665" customFormat="1"/>
    <row r="1030666" customFormat="1"/>
    <row r="1030667" customFormat="1"/>
    <row r="1030668" customFormat="1"/>
    <row r="1030669" customFormat="1"/>
    <row r="1030670" customFormat="1"/>
    <row r="1030671" customFormat="1"/>
    <row r="1030672" customFormat="1"/>
    <row r="1030673" customFormat="1"/>
    <row r="1030674" customFormat="1"/>
    <row r="1030675" customFormat="1"/>
    <row r="1030676" customFormat="1"/>
    <row r="1030677" customFormat="1"/>
    <row r="1030678" customFormat="1"/>
    <row r="1030679" customFormat="1"/>
    <row r="1030680" customFormat="1"/>
    <row r="1030681" customFormat="1"/>
    <row r="1030682" customFormat="1"/>
    <row r="1030683" customFormat="1"/>
    <row r="1030684" customFormat="1"/>
    <row r="1030685" customFormat="1"/>
    <row r="1030686" customFormat="1"/>
    <row r="1030687" customFormat="1"/>
    <row r="1030688" customFormat="1"/>
    <row r="1030689" customFormat="1"/>
    <row r="1030690" customFormat="1"/>
    <row r="1030691" customFormat="1"/>
    <row r="1030692" customFormat="1"/>
    <row r="1030693" customFormat="1"/>
    <row r="1030694" customFormat="1"/>
    <row r="1030695" customFormat="1"/>
    <row r="1030696" customFormat="1"/>
    <row r="1030697" customFormat="1"/>
    <row r="1030698" customFormat="1"/>
    <row r="1030699" customFormat="1"/>
    <row r="1030700" customFormat="1"/>
    <row r="1030701" customFormat="1"/>
    <row r="1030702" customFormat="1"/>
    <row r="1030703" customFormat="1"/>
    <row r="1030704" customFormat="1"/>
    <row r="1030705" customFormat="1"/>
    <row r="1030706" customFormat="1"/>
    <row r="1030707" customFormat="1"/>
    <row r="1030708" customFormat="1"/>
    <row r="1030709" customFormat="1"/>
    <row r="1030710" customFormat="1"/>
    <row r="1030711" customFormat="1"/>
    <row r="1030712" customFormat="1"/>
    <row r="1030713" customFormat="1"/>
    <row r="1030714" customFormat="1"/>
    <row r="1030715" customFormat="1"/>
    <row r="1030716" customFormat="1"/>
    <row r="1030717" customFormat="1"/>
    <row r="1030718" customFormat="1"/>
    <row r="1030719" customFormat="1"/>
    <row r="1030720" customFormat="1"/>
    <row r="1030721" customFormat="1"/>
    <row r="1030722" customFormat="1"/>
    <row r="1030723" customFormat="1"/>
    <row r="1030724" customFormat="1"/>
    <row r="1030725" customFormat="1"/>
    <row r="1030726" customFormat="1"/>
    <row r="1030727" customFormat="1"/>
    <row r="1030728" customFormat="1"/>
    <row r="1030729" customFormat="1"/>
    <row r="1030730" customFormat="1"/>
    <row r="1030731" customFormat="1"/>
    <row r="1030732" customFormat="1"/>
    <row r="1030733" customFormat="1"/>
    <row r="1030734" customFormat="1"/>
    <row r="1030735" customFormat="1"/>
    <row r="1030736" customFormat="1"/>
    <row r="1030737" customFormat="1"/>
    <row r="1030738" customFormat="1"/>
    <row r="1030739" customFormat="1"/>
    <row r="1030740" customFormat="1"/>
    <row r="1030741" customFormat="1"/>
    <row r="1030742" customFormat="1"/>
    <row r="1030743" customFormat="1"/>
    <row r="1030744" customFormat="1"/>
    <row r="1030745" customFormat="1"/>
    <row r="1030746" customFormat="1"/>
    <row r="1030747" customFormat="1"/>
    <row r="1030748" customFormat="1"/>
    <row r="1030749" customFormat="1"/>
    <row r="1030750" customFormat="1"/>
    <row r="1030751" customFormat="1"/>
    <row r="1030752" customFormat="1"/>
    <row r="1030753" customFormat="1"/>
    <row r="1030754" customFormat="1"/>
    <row r="1030755" customFormat="1"/>
    <row r="1030756" customFormat="1"/>
    <row r="1030757" customFormat="1"/>
    <row r="1030758" customFormat="1"/>
    <row r="1030759" customFormat="1"/>
    <row r="1030760" customFormat="1"/>
    <row r="1030761" customFormat="1"/>
    <row r="1030762" customFormat="1"/>
    <row r="1030763" customFormat="1"/>
    <row r="1030764" customFormat="1"/>
    <row r="1030765" customFormat="1"/>
    <row r="1030766" customFormat="1"/>
    <row r="1030767" customFormat="1"/>
    <row r="1030768" customFormat="1"/>
    <row r="1030769" customFormat="1"/>
    <row r="1030770" customFormat="1"/>
    <row r="1030771" customFormat="1"/>
    <row r="1030772" customFormat="1"/>
    <row r="1030773" customFormat="1"/>
    <row r="1030774" customFormat="1"/>
    <row r="1030775" customFormat="1"/>
    <row r="1030776" customFormat="1"/>
    <row r="1030777" customFormat="1"/>
    <row r="1030778" customFormat="1"/>
    <row r="1030779" customFormat="1"/>
    <row r="1030780" customFormat="1"/>
    <row r="1030781" customFormat="1"/>
    <row r="1030782" customFormat="1"/>
    <row r="1030783" customFormat="1"/>
    <row r="1030784" customFormat="1"/>
    <row r="1030785" customFormat="1"/>
    <row r="1030786" customFormat="1"/>
    <row r="1030787" customFormat="1"/>
    <row r="1030788" customFormat="1"/>
    <row r="1030789" customFormat="1"/>
    <row r="1030790" customFormat="1"/>
    <row r="1030791" customFormat="1"/>
    <row r="1030792" customFormat="1"/>
    <row r="1030793" customFormat="1"/>
    <row r="1030794" customFormat="1"/>
    <row r="1030795" customFormat="1"/>
    <row r="1030796" customFormat="1"/>
    <row r="1030797" customFormat="1"/>
    <row r="1030798" customFormat="1"/>
    <row r="1030799" customFormat="1"/>
    <row r="1030800" customFormat="1"/>
    <row r="1030801" customFormat="1"/>
    <row r="1030802" customFormat="1"/>
    <row r="1030803" customFormat="1"/>
    <row r="1030804" customFormat="1"/>
    <row r="1030805" customFormat="1"/>
    <row r="1030806" customFormat="1"/>
    <row r="1030807" customFormat="1"/>
    <row r="1030808" customFormat="1"/>
    <row r="1030809" customFormat="1"/>
    <row r="1030810" customFormat="1"/>
    <row r="1030811" customFormat="1"/>
    <row r="1030812" customFormat="1"/>
    <row r="1030813" customFormat="1"/>
    <row r="1030814" customFormat="1"/>
    <row r="1030815" customFormat="1"/>
    <row r="1030816" customFormat="1"/>
    <row r="1030817" customFormat="1"/>
    <row r="1030818" customFormat="1"/>
    <row r="1030819" customFormat="1"/>
    <row r="1030820" customFormat="1"/>
    <row r="1030821" customFormat="1"/>
    <row r="1030822" customFormat="1"/>
    <row r="1030823" customFormat="1"/>
    <row r="1030824" customFormat="1"/>
    <row r="1030825" customFormat="1"/>
    <row r="1030826" customFormat="1"/>
    <row r="1030827" customFormat="1"/>
    <row r="1030828" customFormat="1"/>
    <row r="1030829" customFormat="1"/>
    <row r="1030830" customFormat="1"/>
    <row r="1030831" customFormat="1"/>
    <row r="1030832" customFormat="1"/>
    <row r="1030833" customFormat="1"/>
    <row r="1030834" customFormat="1"/>
    <row r="1030835" customFormat="1"/>
    <row r="1030836" customFormat="1"/>
    <row r="1030837" customFormat="1"/>
    <row r="1030838" customFormat="1"/>
    <row r="1030839" customFormat="1"/>
    <row r="1030840" customFormat="1"/>
    <row r="1030841" customFormat="1"/>
    <row r="1030842" customFormat="1"/>
    <row r="1030843" customFormat="1"/>
    <row r="1030844" customFormat="1"/>
    <row r="1030845" customFormat="1"/>
    <row r="1030846" customFormat="1"/>
    <row r="1030847" customFormat="1"/>
    <row r="1030848" customFormat="1"/>
    <row r="1030849" customFormat="1"/>
    <row r="1030850" customFormat="1"/>
    <row r="1030851" customFormat="1"/>
    <row r="1030852" customFormat="1"/>
    <row r="1030853" customFormat="1"/>
    <row r="1030854" customFormat="1"/>
    <row r="1030855" customFormat="1"/>
    <row r="1030856" customFormat="1"/>
    <row r="1030857" customFormat="1"/>
    <row r="1030858" customFormat="1"/>
    <row r="1030859" customFormat="1"/>
    <row r="1030860" customFormat="1"/>
    <row r="1030861" customFormat="1"/>
    <row r="1030862" customFormat="1"/>
    <row r="1030863" customFormat="1"/>
    <row r="1030864" customFormat="1"/>
    <row r="1030865" customFormat="1"/>
    <row r="1030866" customFormat="1"/>
    <row r="1030867" customFormat="1"/>
    <row r="1030868" customFormat="1"/>
    <row r="1030869" customFormat="1"/>
    <row r="1030870" customFormat="1"/>
    <row r="1030871" customFormat="1"/>
    <row r="1030872" customFormat="1"/>
    <row r="1030873" customFormat="1"/>
    <row r="1030874" customFormat="1"/>
    <row r="1030875" customFormat="1"/>
    <row r="1030876" customFormat="1"/>
    <row r="1030877" customFormat="1"/>
    <row r="1030878" customFormat="1"/>
    <row r="1030879" customFormat="1"/>
    <row r="1030880" customFormat="1"/>
    <row r="1030881" customFormat="1"/>
    <row r="1030882" customFormat="1"/>
    <row r="1030883" customFormat="1"/>
    <row r="1030884" customFormat="1"/>
    <row r="1030885" customFormat="1"/>
    <row r="1030886" customFormat="1"/>
    <row r="1030887" customFormat="1"/>
    <row r="1030888" customFormat="1"/>
    <row r="1030889" customFormat="1"/>
    <row r="1030890" customFormat="1"/>
    <row r="1030891" customFormat="1"/>
    <row r="1030892" customFormat="1"/>
    <row r="1030893" customFormat="1"/>
    <row r="1030894" customFormat="1"/>
    <row r="1030895" customFormat="1"/>
    <row r="1030896" customFormat="1"/>
    <row r="1030897" customFormat="1"/>
    <row r="1030898" customFormat="1"/>
    <row r="1030899" customFormat="1"/>
    <row r="1030900" customFormat="1"/>
    <row r="1030901" customFormat="1"/>
    <row r="1030902" customFormat="1"/>
    <row r="1030903" customFormat="1"/>
    <row r="1030904" customFormat="1"/>
    <row r="1030905" customFormat="1"/>
    <row r="1030906" customFormat="1"/>
    <row r="1030907" customFormat="1"/>
    <row r="1030908" customFormat="1"/>
    <row r="1030909" customFormat="1"/>
    <row r="1030910" customFormat="1"/>
    <row r="1030911" customFormat="1"/>
    <row r="1030912" customFormat="1"/>
    <row r="1030913" customFormat="1"/>
    <row r="1030914" customFormat="1"/>
    <row r="1030915" customFormat="1"/>
    <row r="1030916" customFormat="1"/>
    <row r="1030917" customFormat="1"/>
    <row r="1030918" customFormat="1"/>
    <row r="1030919" customFormat="1"/>
    <row r="1030920" customFormat="1"/>
    <row r="1030921" customFormat="1"/>
    <row r="1030922" customFormat="1"/>
    <row r="1030923" customFormat="1"/>
    <row r="1030924" customFormat="1"/>
    <row r="1030925" customFormat="1"/>
    <row r="1030926" customFormat="1"/>
    <row r="1030927" customFormat="1"/>
    <row r="1030928" customFormat="1"/>
    <row r="1030929" customFormat="1"/>
    <row r="1030930" customFormat="1"/>
    <row r="1030931" customFormat="1"/>
    <row r="1030932" customFormat="1"/>
    <row r="1030933" customFormat="1"/>
    <row r="1030934" customFormat="1"/>
    <row r="1030935" customFormat="1"/>
    <row r="1030936" customFormat="1"/>
    <row r="1030937" customFormat="1"/>
    <row r="1030938" customFormat="1"/>
    <row r="1030939" customFormat="1"/>
    <row r="1030940" customFormat="1"/>
    <row r="1030941" customFormat="1"/>
    <row r="1030942" customFormat="1"/>
    <row r="1030943" customFormat="1"/>
    <row r="1030944" customFormat="1"/>
    <row r="1030945" customFormat="1"/>
    <row r="1030946" customFormat="1"/>
    <row r="1030947" customFormat="1"/>
    <row r="1030948" customFormat="1"/>
    <row r="1030949" customFormat="1"/>
    <row r="1030950" customFormat="1"/>
    <row r="1030951" customFormat="1"/>
    <row r="1030952" customFormat="1"/>
    <row r="1030953" customFormat="1"/>
    <row r="1030954" customFormat="1"/>
    <row r="1030955" customFormat="1"/>
    <row r="1030956" customFormat="1"/>
    <row r="1030957" customFormat="1"/>
    <row r="1030958" customFormat="1"/>
    <row r="1030959" customFormat="1"/>
    <row r="1030960" customFormat="1"/>
    <row r="1030961" customFormat="1"/>
    <row r="1030962" customFormat="1"/>
    <row r="1030963" customFormat="1"/>
    <row r="1030964" customFormat="1"/>
    <row r="1030965" customFormat="1"/>
    <row r="1030966" customFormat="1"/>
    <row r="1030967" customFormat="1"/>
    <row r="1030968" customFormat="1"/>
    <row r="1030969" customFormat="1"/>
    <row r="1030970" customFormat="1"/>
    <row r="1030971" customFormat="1"/>
    <row r="1030972" customFormat="1"/>
    <row r="1030973" customFormat="1"/>
    <row r="1030974" customFormat="1"/>
    <row r="1030975" customFormat="1"/>
    <row r="1030976" customFormat="1"/>
    <row r="1030977" customFormat="1"/>
    <row r="1030978" customFormat="1"/>
    <row r="1030979" customFormat="1"/>
    <row r="1030980" customFormat="1"/>
    <row r="1030981" customFormat="1"/>
    <row r="1030982" customFormat="1"/>
    <row r="1030983" customFormat="1"/>
    <row r="1030984" customFormat="1"/>
    <row r="1030985" customFormat="1"/>
    <row r="1030986" customFormat="1"/>
    <row r="1030987" customFormat="1"/>
    <row r="1030988" customFormat="1"/>
    <row r="1030989" customFormat="1"/>
    <row r="1030990" customFormat="1"/>
    <row r="1030991" customFormat="1"/>
    <row r="1030992" customFormat="1"/>
    <row r="1030993" customFormat="1"/>
    <row r="1030994" customFormat="1"/>
    <row r="1030995" customFormat="1"/>
    <row r="1030996" customFormat="1"/>
    <row r="1030997" customFormat="1"/>
    <row r="1030998" customFormat="1"/>
    <row r="1030999" customFormat="1"/>
    <row r="1031000" customFormat="1"/>
    <row r="1031001" customFormat="1"/>
    <row r="1031002" customFormat="1"/>
    <row r="1031003" customFormat="1"/>
    <row r="1031004" customFormat="1"/>
    <row r="1031005" customFormat="1"/>
    <row r="1031006" customFormat="1"/>
    <row r="1031007" customFormat="1"/>
    <row r="1031008" customFormat="1"/>
    <row r="1031009" customFormat="1"/>
    <row r="1031010" customFormat="1"/>
    <row r="1031011" customFormat="1"/>
    <row r="1031012" customFormat="1"/>
    <row r="1031013" customFormat="1"/>
    <row r="1031014" customFormat="1"/>
    <row r="1031015" customFormat="1"/>
    <row r="1031016" customFormat="1"/>
    <row r="1031017" customFormat="1"/>
    <row r="1031018" customFormat="1"/>
    <row r="1031019" customFormat="1"/>
    <row r="1031020" customFormat="1"/>
    <row r="1031021" customFormat="1"/>
    <row r="1031022" customFormat="1"/>
    <row r="1031023" customFormat="1"/>
    <row r="1031024" customFormat="1"/>
    <row r="1031025" customFormat="1"/>
    <row r="1031026" customFormat="1"/>
    <row r="1031027" customFormat="1"/>
    <row r="1031028" customFormat="1"/>
    <row r="1031029" customFormat="1"/>
    <row r="1031030" customFormat="1"/>
    <row r="1031031" customFormat="1"/>
    <row r="1031032" customFormat="1"/>
    <row r="1031033" customFormat="1"/>
    <row r="1031034" customFormat="1"/>
    <row r="1031035" customFormat="1"/>
    <row r="1031036" customFormat="1"/>
    <row r="1031037" customFormat="1"/>
    <row r="1031038" customFormat="1"/>
    <row r="1031039" customFormat="1"/>
    <row r="1031040" customFormat="1"/>
    <row r="1031041" customFormat="1"/>
    <row r="1031042" customFormat="1"/>
    <row r="1031043" customFormat="1"/>
    <row r="1031044" customFormat="1"/>
    <row r="1031045" customFormat="1"/>
    <row r="1031046" customFormat="1"/>
    <row r="1031047" customFormat="1"/>
    <row r="1031048" customFormat="1"/>
    <row r="1031049" customFormat="1"/>
    <row r="1031050" customFormat="1"/>
    <row r="1031051" customFormat="1"/>
    <row r="1031052" customFormat="1"/>
    <row r="1031053" customFormat="1"/>
    <row r="1031054" customFormat="1"/>
    <row r="1031055" customFormat="1"/>
    <row r="1031056" customFormat="1"/>
    <row r="1031057" customFormat="1"/>
    <row r="1031058" customFormat="1"/>
    <row r="1031059" customFormat="1"/>
    <row r="1031060" customFormat="1"/>
    <row r="1031061" customFormat="1"/>
    <row r="1031062" customFormat="1"/>
    <row r="1031063" customFormat="1"/>
    <row r="1031064" customFormat="1"/>
    <row r="1031065" customFormat="1"/>
    <row r="1031066" customFormat="1"/>
    <row r="1031067" customFormat="1"/>
    <row r="1031068" customFormat="1"/>
    <row r="1031069" customFormat="1"/>
    <row r="1031070" customFormat="1"/>
    <row r="1031071" customFormat="1"/>
    <row r="1031072" customFormat="1"/>
    <row r="1031073" customFormat="1"/>
    <row r="1031074" customFormat="1"/>
    <row r="1031075" customFormat="1"/>
    <row r="1031076" customFormat="1"/>
    <row r="1031077" customFormat="1"/>
    <row r="1031078" customFormat="1"/>
    <row r="1031079" customFormat="1"/>
    <row r="1031080" customFormat="1"/>
    <row r="1031081" customFormat="1"/>
    <row r="1031082" customFormat="1"/>
    <row r="1031083" customFormat="1"/>
    <row r="1031084" customFormat="1"/>
    <row r="1031085" customFormat="1"/>
    <row r="1031086" customFormat="1"/>
    <row r="1031087" customFormat="1"/>
    <row r="1031088" customFormat="1"/>
    <row r="1031089" customFormat="1"/>
    <row r="1031090" customFormat="1"/>
    <row r="1031091" customFormat="1"/>
    <row r="1031092" customFormat="1"/>
    <row r="1031093" customFormat="1"/>
    <row r="1031094" customFormat="1"/>
    <row r="1031095" customFormat="1"/>
    <row r="1031096" customFormat="1"/>
    <row r="1031097" customFormat="1"/>
    <row r="1031098" customFormat="1"/>
    <row r="1031099" customFormat="1"/>
    <row r="1031100" customFormat="1"/>
    <row r="1031101" customFormat="1"/>
    <row r="1031102" customFormat="1"/>
    <row r="1031103" customFormat="1"/>
    <row r="1031104" customFormat="1"/>
    <row r="1031105" customFormat="1"/>
    <row r="1031106" customFormat="1"/>
    <row r="1031107" customFormat="1"/>
    <row r="1031108" customFormat="1"/>
    <row r="1031109" customFormat="1"/>
    <row r="1031110" customFormat="1"/>
    <row r="1031111" customFormat="1"/>
    <row r="1031112" customFormat="1"/>
    <row r="1031113" customFormat="1"/>
    <row r="1031114" customFormat="1"/>
    <row r="1031115" customFormat="1"/>
    <row r="1031116" customFormat="1"/>
    <row r="1031117" customFormat="1"/>
    <row r="1031118" customFormat="1"/>
    <row r="1031119" customFormat="1"/>
    <row r="1031120" customFormat="1"/>
    <row r="1031121" customFormat="1"/>
    <row r="1031122" customFormat="1"/>
    <row r="1031123" customFormat="1"/>
    <row r="1031124" customFormat="1"/>
    <row r="1031125" customFormat="1"/>
    <row r="1031126" customFormat="1"/>
    <row r="1031127" customFormat="1"/>
    <row r="1031128" customFormat="1"/>
    <row r="1031129" customFormat="1"/>
    <row r="1031130" customFormat="1"/>
    <row r="1031131" customFormat="1"/>
    <row r="1031132" customFormat="1"/>
    <row r="1031133" customFormat="1"/>
    <row r="1031134" customFormat="1"/>
    <row r="1031135" customFormat="1"/>
    <row r="1031136" customFormat="1"/>
    <row r="1031137" customFormat="1"/>
    <row r="1031138" customFormat="1"/>
    <row r="1031139" customFormat="1"/>
    <row r="1031140" customFormat="1"/>
    <row r="1031141" customFormat="1"/>
    <row r="1031142" customFormat="1"/>
    <row r="1031143" customFormat="1"/>
    <row r="1031144" customFormat="1"/>
    <row r="1031145" customFormat="1"/>
    <row r="1031146" customFormat="1"/>
    <row r="1031147" customFormat="1"/>
    <row r="1031148" customFormat="1"/>
    <row r="1031149" customFormat="1"/>
    <row r="1031150" customFormat="1"/>
    <row r="1031151" customFormat="1"/>
    <row r="1031152" customFormat="1"/>
    <row r="1031153" customFormat="1"/>
    <row r="1031154" customFormat="1"/>
    <row r="1031155" customFormat="1"/>
    <row r="1031156" customFormat="1"/>
    <row r="1031157" customFormat="1"/>
    <row r="1031158" customFormat="1"/>
    <row r="1031159" customFormat="1"/>
    <row r="1031160" customFormat="1"/>
    <row r="1031161" customFormat="1"/>
    <row r="1031162" customFormat="1"/>
    <row r="1031163" customFormat="1"/>
    <row r="1031164" customFormat="1"/>
    <row r="1031165" customFormat="1"/>
    <row r="1031166" customFormat="1"/>
    <row r="1031167" customFormat="1"/>
    <row r="1031168" customFormat="1"/>
    <row r="1031169" customFormat="1"/>
    <row r="1031170" customFormat="1"/>
    <row r="1031171" customFormat="1"/>
    <row r="1031172" customFormat="1"/>
    <row r="1031173" customFormat="1"/>
    <row r="1031174" customFormat="1"/>
    <row r="1031175" customFormat="1"/>
    <row r="1031176" customFormat="1"/>
    <row r="1031177" customFormat="1"/>
    <row r="1031178" customFormat="1"/>
    <row r="1031179" customFormat="1"/>
    <row r="1031180" customFormat="1"/>
    <row r="1031181" customFormat="1"/>
    <row r="1031182" customFormat="1"/>
    <row r="1031183" customFormat="1"/>
    <row r="1031184" customFormat="1"/>
    <row r="1031185" customFormat="1"/>
    <row r="1031186" customFormat="1"/>
    <row r="1031187" customFormat="1"/>
    <row r="1031188" customFormat="1"/>
    <row r="1031189" customFormat="1"/>
    <row r="1031190" customFormat="1"/>
    <row r="1031191" customFormat="1"/>
    <row r="1031192" customFormat="1"/>
    <row r="1031193" customFormat="1"/>
    <row r="1031194" customFormat="1"/>
    <row r="1031195" customFormat="1"/>
    <row r="1031196" customFormat="1"/>
    <row r="1031197" customFormat="1"/>
    <row r="1031198" customFormat="1"/>
    <row r="1031199" customFormat="1"/>
    <row r="1031200" customFormat="1"/>
    <row r="1031201" customFormat="1"/>
    <row r="1031202" customFormat="1"/>
    <row r="1031203" customFormat="1"/>
    <row r="1031204" customFormat="1"/>
    <row r="1031205" customFormat="1"/>
    <row r="1031206" customFormat="1"/>
    <row r="1031207" customFormat="1"/>
    <row r="1031208" customFormat="1"/>
    <row r="1031209" customFormat="1"/>
    <row r="1031210" customFormat="1"/>
    <row r="1031211" customFormat="1"/>
    <row r="1031212" customFormat="1"/>
    <row r="1031213" customFormat="1"/>
    <row r="1031214" customFormat="1"/>
    <row r="1031215" customFormat="1"/>
    <row r="1031216" customFormat="1"/>
    <row r="1031217" customFormat="1"/>
    <row r="1031218" customFormat="1"/>
    <row r="1031219" customFormat="1"/>
    <row r="1031220" customFormat="1"/>
    <row r="1031221" customFormat="1"/>
    <row r="1031222" customFormat="1"/>
    <row r="1031223" customFormat="1"/>
    <row r="1031224" customFormat="1"/>
    <row r="1031225" customFormat="1"/>
    <row r="1031226" customFormat="1"/>
    <row r="1031227" customFormat="1"/>
    <row r="1031228" customFormat="1"/>
    <row r="1031229" customFormat="1"/>
    <row r="1031230" customFormat="1"/>
    <row r="1031231" customFormat="1"/>
    <row r="1031232" customFormat="1"/>
    <row r="1031233" customFormat="1"/>
    <row r="1031234" customFormat="1"/>
    <row r="1031235" customFormat="1"/>
    <row r="1031236" customFormat="1"/>
    <row r="1031237" customFormat="1"/>
    <row r="1031238" customFormat="1"/>
    <row r="1031239" customFormat="1"/>
    <row r="1031240" customFormat="1"/>
    <row r="1031241" customFormat="1"/>
    <row r="1031242" customFormat="1"/>
    <row r="1031243" customFormat="1"/>
    <row r="1031244" customFormat="1"/>
    <row r="1031245" customFormat="1"/>
    <row r="1031246" customFormat="1"/>
    <row r="1031247" customFormat="1"/>
    <row r="1031248" customFormat="1"/>
    <row r="1031249" customFormat="1"/>
    <row r="1031250" customFormat="1"/>
    <row r="1031251" customFormat="1"/>
    <row r="1031252" customFormat="1"/>
    <row r="1031253" customFormat="1"/>
    <row r="1031254" customFormat="1"/>
    <row r="1031255" customFormat="1"/>
    <row r="1031256" customFormat="1"/>
    <row r="1031257" customFormat="1"/>
    <row r="1031258" customFormat="1"/>
    <row r="1031259" customFormat="1"/>
    <row r="1031260" customFormat="1"/>
    <row r="1031261" customFormat="1"/>
    <row r="1031262" customFormat="1"/>
    <row r="1031263" customFormat="1"/>
    <row r="1031264" customFormat="1"/>
    <row r="1031265" customFormat="1"/>
    <row r="1031266" customFormat="1"/>
    <row r="1031267" customFormat="1"/>
    <row r="1031268" customFormat="1"/>
    <row r="1031269" customFormat="1"/>
    <row r="1031270" customFormat="1"/>
    <row r="1031271" customFormat="1"/>
    <row r="1031272" customFormat="1"/>
    <row r="1031273" customFormat="1"/>
    <row r="1031274" customFormat="1"/>
    <row r="1031275" customFormat="1"/>
    <row r="1031276" customFormat="1"/>
    <row r="1031277" customFormat="1"/>
    <row r="1031278" customFormat="1"/>
    <row r="1031279" customFormat="1"/>
    <row r="1031280" customFormat="1"/>
    <row r="1031281" customFormat="1"/>
    <row r="1031282" customFormat="1"/>
    <row r="1031283" customFormat="1"/>
    <row r="1031284" customFormat="1"/>
    <row r="1031285" customFormat="1"/>
    <row r="1031286" customFormat="1"/>
    <row r="1031287" customFormat="1"/>
    <row r="1031288" customFormat="1"/>
    <row r="1031289" customFormat="1"/>
    <row r="1031290" customFormat="1"/>
    <row r="1031291" customFormat="1"/>
    <row r="1031292" customFormat="1"/>
    <row r="1031293" customFormat="1"/>
    <row r="1031294" customFormat="1"/>
    <row r="1031295" customFormat="1"/>
    <row r="1031296" customFormat="1"/>
    <row r="1031297" customFormat="1"/>
    <row r="1031298" customFormat="1"/>
    <row r="1031299" customFormat="1"/>
    <row r="1031300" customFormat="1"/>
    <row r="1031301" customFormat="1"/>
    <row r="1031302" customFormat="1"/>
    <row r="1031303" customFormat="1"/>
    <row r="1031304" customFormat="1"/>
    <row r="1031305" customFormat="1"/>
    <row r="1031306" customFormat="1"/>
    <row r="1031307" customFormat="1"/>
    <row r="1031308" customFormat="1"/>
    <row r="1031309" customFormat="1"/>
    <row r="1031310" customFormat="1"/>
    <row r="1031311" customFormat="1"/>
    <row r="1031312" customFormat="1"/>
    <row r="1031313" customFormat="1"/>
    <row r="1031314" customFormat="1"/>
    <row r="1031315" customFormat="1"/>
    <row r="1031316" customFormat="1"/>
    <row r="1031317" customFormat="1"/>
    <row r="1031318" customFormat="1"/>
    <row r="1031319" customFormat="1"/>
    <row r="1031320" customFormat="1"/>
    <row r="1031321" customFormat="1"/>
    <row r="1031322" customFormat="1"/>
    <row r="1031323" customFormat="1"/>
    <row r="1031324" customFormat="1"/>
    <row r="1031325" customFormat="1"/>
    <row r="1031326" customFormat="1"/>
    <row r="1031327" customFormat="1"/>
    <row r="1031328" customFormat="1"/>
    <row r="1031329" customFormat="1"/>
    <row r="1031330" customFormat="1"/>
    <row r="1031331" customFormat="1"/>
    <row r="1031332" customFormat="1"/>
    <row r="1031333" customFormat="1"/>
    <row r="1031334" customFormat="1"/>
    <row r="1031335" customFormat="1"/>
    <row r="1031336" customFormat="1"/>
    <row r="1031337" customFormat="1"/>
    <row r="1031338" customFormat="1"/>
    <row r="1031339" customFormat="1"/>
    <row r="1031340" customFormat="1"/>
    <row r="1031341" customFormat="1"/>
    <row r="1031342" customFormat="1"/>
    <row r="1031343" customFormat="1"/>
    <row r="1031344" customFormat="1"/>
    <row r="1031345" customFormat="1"/>
    <row r="1031346" customFormat="1"/>
    <row r="1031347" customFormat="1"/>
    <row r="1031348" customFormat="1"/>
    <row r="1031349" customFormat="1"/>
    <row r="1031350" customFormat="1"/>
    <row r="1031351" customFormat="1"/>
    <row r="1031352" customFormat="1"/>
    <row r="1031353" customFormat="1"/>
    <row r="1031354" customFormat="1"/>
    <row r="1031355" customFormat="1"/>
    <row r="1031356" customFormat="1"/>
    <row r="1031357" customFormat="1"/>
    <row r="1031358" customFormat="1"/>
    <row r="1031359" customFormat="1"/>
    <row r="1031360" customFormat="1"/>
    <row r="1031361" customFormat="1"/>
    <row r="1031362" customFormat="1"/>
    <row r="1031363" customFormat="1"/>
    <row r="1031364" customFormat="1"/>
    <row r="1031365" customFormat="1"/>
    <row r="1031366" customFormat="1"/>
    <row r="1031367" customFormat="1"/>
    <row r="1031368" customFormat="1"/>
    <row r="1031369" customFormat="1"/>
    <row r="1031370" customFormat="1"/>
    <row r="1031371" customFormat="1"/>
    <row r="1031372" customFormat="1"/>
    <row r="1031373" customFormat="1"/>
    <row r="1031374" customFormat="1"/>
    <row r="1031375" customFormat="1"/>
    <row r="1031376" customFormat="1"/>
    <row r="1031377" customFormat="1"/>
    <row r="1031378" customFormat="1"/>
    <row r="1031379" customFormat="1"/>
    <row r="1031380" customFormat="1"/>
    <row r="1031381" customFormat="1"/>
    <row r="1031382" customFormat="1"/>
    <row r="1031383" customFormat="1"/>
    <row r="1031384" customFormat="1"/>
    <row r="1031385" customFormat="1"/>
    <row r="1031386" customFormat="1"/>
    <row r="1031387" customFormat="1"/>
    <row r="1031388" customFormat="1"/>
    <row r="1031389" customFormat="1"/>
    <row r="1031390" customFormat="1"/>
    <row r="1031391" customFormat="1"/>
    <row r="1031392" customFormat="1"/>
    <row r="1031393" customFormat="1"/>
    <row r="1031394" customFormat="1"/>
    <row r="1031395" customFormat="1"/>
    <row r="1031396" customFormat="1"/>
    <row r="1031397" customFormat="1"/>
    <row r="1031398" customFormat="1"/>
    <row r="1031399" customFormat="1"/>
    <row r="1031400" customFormat="1"/>
    <row r="1031401" customFormat="1"/>
    <row r="1031402" customFormat="1"/>
    <row r="1031403" customFormat="1"/>
    <row r="1031404" customFormat="1"/>
    <row r="1031405" customFormat="1"/>
    <row r="1031406" customFormat="1"/>
    <row r="1031407" customFormat="1"/>
    <row r="1031408" customFormat="1"/>
    <row r="1031409" customFormat="1"/>
    <row r="1031410" customFormat="1"/>
    <row r="1031411" customFormat="1"/>
    <row r="1031412" customFormat="1"/>
    <row r="1031413" customFormat="1"/>
    <row r="1031414" customFormat="1"/>
    <row r="1031415" customFormat="1"/>
    <row r="1031416" customFormat="1"/>
    <row r="1031417" customFormat="1"/>
    <row r="1031418" customFormat="1"/>
    <row r="1031419" customFormat="1"/>
    <row r="1031420" customFormat="1"/>
    <row r="1031421" customFormat="1"/>
    <row r="1031422" customFormat="1"/>
    <row r="1031423" customFormat="1"/>
    <row r="1031424" customFormat="1"/>
    <row r="1031425" customFormat="1"/>
    <row r="1031426" customFormat="1"/>
    <row r="1031427" customFormat="1"/>
    <row r="1031428" customFormat="1"/>
    <row r="1031429" customFormat="1"/>
    <row r="1031430" customFormat="1"/>
    <row r="1031431" customFormat="1"/>
    <row r="1031432" customFormat="1"/>
    <row r="1031433" customFormat="1"/>
    <row r="1031434" customFormat="1"/>
    <row r="1031435" customFormat="1"/>
    <row r="1031436" customFormat="1"/>
    <row r="1031437" customFormat="1"/>
    <row r="1031438" customFormat="1"/>
    <row r="1031439" customFormat="1"/>
    <row r="1031440" customFormat="1"/>
    <row r="1031441" customFormat="1"/>
    <row r="1031442" customFormat="1"/>
    <row r="1031443" customFormat="1"/>
    <row r="1031444" customFormat="1"/>
    <row r="1031445" customFormat="1"/>
    <row r="1031446" customFormat="1"/>
    <row r="1031447" customFormat="1"/>
    <row r="1031448" customFormat="1"/>
    <row r="1031449" customFormat="1"/>
    <row r="1031450" customFormat="1"/>
    <row r="1031451" customFormat="1"/>
    <row r="1031452" customFormat="1"/>
    <row r="1031453" customFormat="1"/>
    <row r="1031454" customFormat="1"/>
    <row r="1031455" customFormat="1"/>
    <row r="1031456" customFormat="1"/>
    <row r="1031457" customFormat="1"/>
    <row r="1031458" customFormat="1"/>
    <row r="1031459" customFormat="1"/>
    <row r="1031460" customFormat="1"/>
    <row r="1031461" customFormat="1"/>
    <row r="1031462" customFormat="1"/>
    <row r="1031463" customFormat="1"/>
    <row r="1031464" customFormat="1"/>
    <row r="1031465" customFormat="1"/>
    <row r="1031466" customFormat="1"/>
    <row r="1031467" customFormat="1"/>
    <row r="1031468" customFormat="1"/>
    <row r="1031469" customFormat="1"/>
    <row r="1031470" customFormat="1"/>
    <row r="1031471" customFormat="1"/>
    <row r="1031472" customFormat="1"/>
    <row r="1031473" customFormat="1"/>
    <row r="1031474" customFormat="1"/>
    <row r="1031475" customFormat="1"/>
    <row r="1031476" customFormat="1"/>
    <row r="1031477" customFormat="1"/>
    <row r="1031478" customFormat="1"/>
    <row r="1031479" customFormat="1"/>
    <row r="1031480" customFormat="1"/>
    <row r="1031481" customFormat="1"/>
    <row r="1031482" customFormat="1"/>
    <row r="1031483" customFormat="1"/>
    <row r="1031484" customFormat="1"/>
    <row r="1031485" customFormat="1"/>
    <row r="1031486" customFormat="1"/>
    <row r="1031487" customFormat="1"/>
    <row r="1031488" customFormat="1"/>
    <row r="1031489" customFormat="1"/>
    <row r="1031490" customFormat="1"/>
    <row r="1031491" customFormat="1"/>
    <row r="1031492" customFormat="1"/>
    <row r="1031493" customFormat="1"/>
    <row r="1031494" customFormat="1"/>
    <row r="1031495" customFormat="1"/>
    <row r="1031496" customFormat="1"/>
    <row r="1031497" customFormat="1"/>
    <row r="1031498" customFormat="1"/>
    <row r="1031499" customFormat="1"/>
    <row r="1031500" customFormat="1"/>
    <row r="1031501" customFormat="1"/>
    <row r="1031502" customFormat="1"/>
    <row r="1031503" customFormat="1"/>
    <row r="1031504" customFormat="1"/>
    <row r="1031505" customFormat="1"/>
    <row r="1031506" customFormat="1"/>
    <row r="1031507" customFormat="1"/>
    <row r="1031508" customFormat="1"/>
    <row r="1031509" customFormat="1"/>
    <row r="1031510" customFormat="1"/>
    <row r="1031511" customFormat="1"/>
    <row r="1031512" customFormat="1"/>
    <row r="1031513" customFormat="1"/>
    <row r="1031514" customFormat="1"/>
    <row r="1031515" customFormat="1"/>
    <row r="1031516" customFormat="1"/>
    <row r="1031517" customFormat="1"/>
    <row r="1031518" customFormat="1"/>
    <row r="1031519" customFormat="1"/>
    <row r="1031520" customFormat="1"/>
    <row r="1031521" customFormat="1"/>
    <row r="1031522" customFormat="1"/>
    <row r="1031523" customFormat="1"/>
    <row r="1031524" customFormat="1"/>
    <row r="1031525" customFormat="1"/>
    <row r="1031526" customFormat="1"/>
    <row r="1031527" customFormat="1"/>
    <row r="1031528" customFormat="1"/>
    <row r="1031529" customFormat="1"/>
    <row r="1031530" customFormat="1"/>
    <row r="1031531" customFormat="1"/>
    <row r="1031532" customFormat="1"/>
    <row r="1031533" customFormat="1"/>
    <row r="1031534" customFormat="1"/>
    <row r="1031535" customFormat="1"/>
    <row r="1031536" customFormat="1"/>
    <row r="1031537" customFormat="1"/>
    <row r="1031538" customFormat="1"/>
    <row r="1031539" customFormat="1"/>
    <row r="1031540" customFormat="1"/>
    <row r="1031541" customFormat="1"/>
    <row r="1031542" customFormat="1"/>
    <row r="1031543" customFormat="1"/>
    <row r="1031544" customFormat="1"/>
    <row r="1031545" customFormat="1"/>
    <row r="1031546" customFormat="1"/>
    <row r="1031547" customFormat="1"/>
    <row r="1031548" customFormat="1"/>
    <row r="1031549" customFormat="1"/>
    <row r="1031550" customFormat="1"/>
    <row r="1031551" customFormat="1"/>
    <row r="1031552" customFormat="1"/>
    <row r="1031553" customFormat="1"/>
    <row r="1031554" customFormat="1"/>
    <row r="1031555" customFormat="1"/>
    <row r="1031556" customFormat="1"/>
    <row r="1031557" customFormat="1"/>
    <row r="1031558" customFormat="1"/>
    <row r="1031559" customFormat="1"/>
    <row r="1031560" customFormat="1"/>
    <row r="1031561" customFormat="1"/>
    <row r="1031562" customFormat="1"/>
    <row r="1031563" customFormat="1"/>
    <row r="1031564" customFormat="1"/>
    <row r="1031565" customFormat="1"/>
    <row r="1031566" customFormat="1"/>
    <row r="1031567" customFormat="1"/>
    <row r="1031568" customFormat="1"/>
    <row r="1031569" customFormat="1"/>
    <row r="1031570" customFormat="1"/>
    <row r="1031571" customFormat="1"/>
    <row r="1031572" customFormat="1"/>
    <row r="1031573" customFormat="1"/>
    <row r="1031574" customFormat="1"/>
    <row r="1031575" customFormat="1"/>
    <row r="1031576" customFormat="1"/>
    <row r="1031577" customFormat="1"/>
    <row r="1031578" customFormat="1"/>
    <row r="1031579" customFormat="1"/>
    <row r="1031580" customFormat="1"/>
    <row r="1031581" customFormat="1"/>
    <row r="1031582" customFormat="1"/>
    <row r="1031583" customFormat="1"/>
    <row r="1031584" customFormat="1"/>
    <row r="1031585" customFormat="1"/>
    <row r="1031586" customFormat="1"/>
    <row r="1031587" customFormat="1"/>
    <row r="1031588" customFormat="1"/>
    <row r="1031589" customFormat="1"/>
    <row r="1031590" customFormat="1"/>
    <row r="1031591" customFormat="1"/>
    <row r="1031592" customFormat="1"/>
    <row r="1031593" customFormat="1"/>
    <row r="1031594" customFormat="1"/>
    <row r="1031595" customFormat="1"/>
    <row r="1031596" customFormat="1"/>
    <row r="1031597" customFormat="1"/>
    <row r="1031598" customFormat="1"/>
    <row r="1031599" customFormat="1"/>
    <row r="1031600" customFormat="1"/>
    <row r="1031601" customFormat="1"/>
    <row r="1031602" customFormat="1"/>
    <row r="1031603" customFormat="1"/>
    <row r="1031604" customFormat="1"/>
    <row r="1031605" customFormat="1"/>
    <row r="1031606" customFormat="1"/>
    <row r="1031607" customFormat="1"/>
    <row r="1031608" customFormat="1"/>
    <row r="1031609" customFormat="1"/>
    <row r="1031610" customFormat="1"/>
    <row r="1031611" customFormat="1"/>
    <row r="1031612" customFormat="1"/>
    <row r="1031613" customFormat="1"/>
    <row r="1031614" customFormat="1"/>
    <row r="1031615" customFormat="1"/>
    <row r="1031616" customFormat="1"/>
    <row r="1031617" customFormat="1"/>
    <row r="1031618" customFormat="1"/>
    <row r="1031619" customFormat="1"/>
    <row r="1031620" customFormat="1"/>
    <row r="1031621" customFormat="1"/>
    <row r="1031622" customFormat="1"/>
    <row r="1031623" customFormat="1"/>
    <row r="1031624" customFormat="1"/>
    <row r="1031625" customFormat="1"/>
    <row r="1031626" customFormat="1"/>
    <row r="1031627" customFormat="1"/>
    <row r="1031628" customFormat="1"/>
    <row r="1031629" customFormat="1"/>
    <row r="1031630" customFormat="1"/>
    <row r="1031631" customFormat="1"/>
    <row r="1031632" customFormat="1"/>
    <row r="1031633" customFormat="1"/>
    <row r="1031634" customFormat="1"/>
    <row r="1031635" customFormat="1"/>
    <row r="1031636" customFormat="1"/>
    <row r="1031637" customFormat="1"/>
    <row r="1031638" customFormat="1"/>
    <row r="1031639" customFormat="1"/>
    <row r="1031640" customFormat="1"/>
    <row r="1031641" customFormat="1"/>
    <row r="1031642" customFormat="1"/>
    <row r="1031643" customFormat="1"/>
    <row r="1031644" customFormat="1"/>
    <row r="1031645" customFormat="1"/>
    <row r="1031646" customFormat="1"/>
    <row r="1031647" customFormat="1"/>
    <row r="1031648" customFormat="1"/>
    <row r="1031649" customFormat="1"/>
    <row r="1031650" customFormat="1"/>
    <row r="1031651" customFormat="1"/>
    <row r="1031652" customFormat="1"/>
    <row r="1031653" customFormat="1"/>
    <row r="1031654" customFormat="1"/>
    <row r="1031655" customFormat="1"/>
    <row r="1031656" customFormat="1"/>
    <row r="1031657" customFormat="1"/>
    <row r="1031658" customFormat="1"/>
    <row r="1031659" customFormat="1"/>
    <row r="1031660" customFormat="1"/>
    <row r="1031661" customFormat="1"/>
    <row r="1031662" customFormat="1"/>
    <row r="1031663" customFormat="1"/>
    <row r="1031664" customFormat="1"/>
    <row r="1031665" customFormat="1"/>
    <row r="1031666" customFormat="1"/>
    <row r="1031667" customFormat="1"/>
    <row r="1031668" customFormat="1"/>
    <row r="1031669" customFormat="1"/>
    <row r="1031670" customFormat="1"/>
    <row r="1031671" customFormat="1"/>
    <row r="1031672" customFormat="1"/>
    <row r="1031673" customFormat="1"/>
    <row r="1031674" customFormat="1"/>
    <row r="1031675" customFormat="1"/>
    <row r="1031676" customFormat="1"/>
    <row r="1031677" customFormat="1"/>
    <row r="1031678" customFormat="1"/>
    <row r="1031679" customFormat="1"/>
    <row r="1031680" customFormat="1"/>
    <row r="1031681" customFormat="1"/>
    <row r="1031682" customFormat="1"/>
    <row r="1031683" customFormat="1"/>
    <row r="1031684" customFormat="1"/>
    <row r="1031685" customFormat="1"/>
    <row r="1031686" customFormat="1"/>
    <row r="1031687" customFormat="1"/>
    <row r="1031688" customFormat="1"/>
    <row r="1031689" customFormat="1"/>
    <row r="1031690" customFormat="1"/>
    <row r="1031691" customFormat="1"/>
    <row r="1031692" customFormat="1"/>
    <row r="1031693" customFormat="1"/>
    <row r="1031694" customFormat="1"/>
    <row r="1031695" customFormat="1"/>
    <row r="1031696" customFormat="1"/>
    <row r="1031697" customFormat="1"/>
    <row r="1031698" customFormat="1"/>
    <row r="1031699" customFormat="1"/>
    <row r="1031700" customFormat="1"/>
    <row r="1031701" customFormat="1"/>
    <row r="1031702" customFormat="1"/>
    <row r="1031703" customFormat="1"/>
    <row r="1031704" customFormat="1"/>
    <row r="1031705" customFormat="1"/>
    <row r="1031706" customFormat="1"/>
    <row r="1031707" customFormat="1"/>
    <row r="1031708" customFormat="1"/>
    <row r="1031709" customFormat="1"/>
    <row r="1031710" customFormat="1"/>
    <row r="1031711" customFormat="1"/>
    <row r="1031712" customFormat="1"/>
    <row r="1031713" customFormat="1"/>
    <row r="1031714" customFormat="1"/>
    <row r="1031715" customFormat="1"/>
    <row r="1031716" customFormat="1"/>
    <row r="1031717" customFormat="1"/>
    <row r="1031718" customFormat="1"/>
    <row r="1031719" customFormat="1"/>
    <row r="1031720" customFormat="1"/>
    <row r="1031721" customFormat="1"/>
    <row r="1031722" customFormat="1"/>
    <row r="1031723" customFormat="1"/>
    <row r="1031724" customFormat="1"/>
    <row r="1031725" customFormat="1"/>
    <row r="1031726" customFormat="1"/>
    <row r="1031727" customFormat="1"/>
    <row r="1031728" customFormat="1"/>
    <row r="1031729" customFormat="1"/>
    <row r="1031730" customFormat="1"/>
    <row r="1031731" customFormat="1"/>
    <row r="1031732" customFormat="1"/>
    <row r="1031733" customFormat="1"/>
    <row r="1031734" customFormat="1"/>
    <row r="1031735" customFormat="1"/>
    <row r="1031736" customFormat="1"/>
    <row r="1031737" customFormat="1"/>
    <row r="1031738" customFormat="1"/>
    <row r="1031739" customFormat="1"/>
    <row r="1031740" customFormat="1"/>
    <row r="1031741" customFormat="1"/>
    <row r="1031742" customFormat="1"/>
    <row r="1031743" customFormat="1"/>
    <row r="1031744" customFormat="1"/>
    <row r="1031745" customFormat="1"/>
    <row r="1031746" customFormat="1"/>
    <row r="1031747" customFormat="1"/>
    <row r="1031748" customFormat="1"/>
    <row r="1031749" customFormat="1"/>
    <row r="1031750" customFormat="1"/>
    <row r="1031751" customFormat="1"/>
    <row r="1031752" customFormat="1"/>
    <row r="1031753" customFormat="1"/>
    <row r="1031754" customFormat="1"/>
    <row r="1031755" customFormat="1"/>
    <row r="1031756" customFormat="1"/>
    <row r="1031757" customFormat="1"/>
    <row r="1031758" customFormat="1"/>
    <row r="1031759" customFormat="1"/>
    <row r="1031760" customFormat="1"/>
    <row r="1031761" customFormat="1"/>
    <row r="1031762" customFormat="1"/>
    <row r="1031763" customFormat="1"/>
    <row r="1031764" customFormat="1"/>
    <row r="1031765" customFormat="1"/>
    <row r="1031766" customFormat="1"/>
    <row r="1031767" customFormat="1"/>
    <row r="1031768" customFormat="1"/>
    <row r="1031769" customFormat="1"/>
    <row r="1031770" customFormat="1"/>
    <row r="1031771" customFormat="1"/>
    <row r="1031772" customFormat="1"/>
    <row r="1031773" customFormat="1"/>
    <row r="1031774" customFormat="1"/>
    <row r="1031775" customFormat="1"/>
    <row r="1031776" customFormat="1"/>
    <row r="1031777" customFormat="1"/>
    <row r="1031778" customFormat="1"/>
    <row r="1031779" customFormat="1"/>
    <row r="1031780" customFormat="1"/>
    <row r="1031781" customFormat="1"/>
    <row r="1031782" customFormat="1"/>
    <row r="1031783" customFormat="1"/>
    <row r="1031784" customFormat="1"/>
    <row r="1031785" customFormat="1"/>
    <row r="1031786" customFormat="1"/>
    <row r="1031787" customFormat="1"/>
    <row r="1031788" customFormat="1"/>
    <row r="1031789" customFormat="1"/>
    <row r="1031790" customFormat="1"/>
    <row r="1031791" customFormat="1"/>
    <row r="1031792" customFormat="1"/>
    <row r="1031793" customFormat="1"/>
    <row r="1031794" customFormat="1"/>
    <row r="1031795" customFormat="1"/>
    <row r="1031796" customFormat="1"/>
    <row r="1031797" customFormat="1"/>
    <row r="1031798" customFormat="1"/>
    <row r="1031799" customFormat="1"/>
    <row r="1031800" customFormat="1"/>
    <row r="1031801" customFormat="1"/>
    <row r="1031802" customFormat="1"/>
    <row r="1031803" customFormat="1"/>
    <row r="1031804" customFormat="1"/>
    <row r="1031805" customFormat="1"/>
    <row r="1031806" customFormat="1"/>
    <row r="1031807" customFormat="1"/>
    <row r="1031808" customFormat="1"/>
    <row r="1031809" customFormat="1"/>
    <row r="1031810" customFormat="1"/>
    <row r="1031811" customFormat="1"/>
    <row r="1031812" customFormat="1"/>
    <row r="1031813" customFormat="1"/>
    <row r="1031814" customFormat="1"/>
    <row r="1031815" customFormat="1"/>
    <row r="1031816" customFormat="1"/>
    <row r="1031817" customFormat="1"/>
    <row r="1031818" customFormat="1"/>
    <row r="1031819" customFormat="1"/>
    <row r="1031820" customFormat="1"/>
    <row r="1031821" customFormat="1"/>
    <row r="1031822" customFormat="1"/>
    <row r="1031823" customFormat="1"/>
    <row r="1031824" customFormat="1"/>
    <row r="1031825" customFormat="1"/>
    <row r="1031826" customFormat="1"/>
    <row r="1031827" customFormat="1"/>
    <row r="1031828" customFormat="1"/>
    <row r="1031829" customFormat="1"/>
    <row r="1031830" customFormat="1"/>
    <row r="1031831" customFormat="1"/>
    <row r="1031832" customFormat="1"/>
    <row r="1031833" customFormat="1"/>
    <row r="1031834" customFormat="1"/>
    <row r="1031835" customFormat="1"/>
    <row r="1031836" customFormat="1"/>
    <row r="1031837" customFormat="1"/>
    <row r="1031838" customFormat="1"/>
    <row r="1031839" customFormat="1"/>
    <row r="1031840" customFormat="1"/>
    <row r="1031841" customFormat="1"/>
    <row r="1031842" customFormat="1"/>
    <row r="1031843" customFormat="1"/>
    <row r="1031844" customFormat="1"/>
    <row r="1031845" customFormat="1"/>
    <row r="1031846" customFormat="1"/>
    <row r="1031847" customFormat="1"/>
    <row r="1031848" customFormat="1"/>
    <row r="1031849" customFormat="1"/>
    <row r="1031850" customFormat="1"/>
    <row r="1031851" customFormat="1"/>
    <row r="1031852" customFormat="1"/>
    <row r="1031853" customFormat="1"/>
    <row r="1031854" customFormat="1"/>
    <row r="1031855" customFormat="1"/>
    <row r="1031856" customFormat="1"/>
    <row r="1031857" customFormat="1"/>
    <row r="1031858" customFormat="1"/>
    <row r="1031859" customFormat="1"/>
    <row r="1031860" customFormat="1"/>
    <row r="1031861" customFormat="1"/>
    <row r="1031862" customFormat="1"/>
    <row r="1031863" customFormat="1"/>
    <row r="1031864" customFormat="1"/>
    <row r="1031865" customFormat="1"/>
    <row r="1031866" customFormat="1"/>
    <row r="1031867" customFormat="1"/>
    <row r="1031868" customFormat="1"/>
    <row r="1031869" customFormat="1"/>
    <row r="1031870" customFormat="1"/>
    <row r="1031871" customFormat="1"/>
    <row r="1031872" customFormat="1"/>
    <row r="1031873" customFormat="1"/>
    <row r="1031874" customFormat="1"/>
    <row r="1031875" customFormat="1"/>
    <row r="1031876" customFormat="1"/>
    <row r="1031877" customFormat="1"/>
    <row r="1031878" customFormat="1"/>
    <row r="1031879" customFormat="1"/>
    <row r="1031880" customFormat="1"/>
    <row r="1031881" customFormat="1"/>
    <row r="1031882" customFormat="1"/>
    <row r="1031883" customFormat="1"/>
    <row r="1031884" customFormat="1"/>
    <row r="1031885" customFormat="1"/>
    <row r="1031886" customFormat="1"/>
    <row r="1031887" customFormat="1"/>
    <row r="1031888" customFormat="1"/>
    <row r="1031889" customFormat="1"/>
    <row r="1031890" customFormat="1"/>
    <row r="1031891" customFormat="1"/>
    <row r="1031892" customFormat="1"/>
    <row r="1031893" customFormat="1"/>
    <row r="1031894" customFormat="1"/>
    <row r="1031895" customFormat="1"/>
    <row r="1031896" customFormat="1"/>
    <row r="1031897" customFormat="1"/>
    <row r="1031898" customFormat="1"/>
    <row r="1031899" customFormat="1"/>
    <row r="1031900" customFormat="1"/>
    <row r="1031901" customFormat="1"/>
    <row r="1031902" customFormat="1"/>
    <row r="1031903" customFormat="1"/>
    <row r="1031904" customFormat="1"/>
    <row r="1031905" customFormat="1"/>
    <row r="1031906" customFormat="1"/>
    <row r="1031907" customFormat="1"/>
    <row r="1031908" customFormat="1"/>
    <row r="1031909" customFormat="1"/>
    <row r="1031910" customFormat="1"/>
    <row r="1031911" customFormat="1"/>
    <row r="1031912" customFormat="1"/>
    <row r="1031913" customFormat="1"/>
    <row r="1031914" customFormat="1"/>
    <row r="1031915" customFormat="1"/>
    <row r="1031916" customFormat="1"/>
    <row r="1031917" customFormat="1"/>
    <row r="1031918" customFormat="1"/>
    <row r="1031919" customFormat="1"/>
    <row r="1031920" customFormat="1"/>
    <row r="1031921" customFormat="1"/>
    <row r="1031922" customFormat="1"/>
    <row r="1031923" customFormat="1"/>
    <row r="1031924" customFormat="1"/>
    <row r="1031925" customFormat="1"/>
    <row r="1031926" customFormat="1"/>
    <row r="1031927" customFormat="1"/>
    <row r="1031928" customFormat="1"/>
    <row r="1031929" customFormat="1"/>
    <row r="1031930" customFormat="1"/>
    <row r="1031931" customFormat="1"/>
    <row r="1031932" customFormat="1"/>
    <row r="1031933" customFormat="1"/>
    <row r="1031934" customFormat="1"/>
    <row r="1031935" customFormat="1"/>
    <row r="1031936" customFormat="1"/>
    <row r="1031937" customFormat="1"/>
    <row r="1031938" customFormat="1"/>
    <row r="1031939" customFormat="1"/>
    <row r="1031940" customFormat="1"/>
    <row r="1031941" customFormat="1"/>
    <row r="1031942" customFormat="1"/>
    <row r="1031943" customFormat="1"/>
    <row r="1031944" customFormat="1"/>
    <row r="1031945" customFormat="1"/>
    <row r="1031946" customFormat="1"/>
    <row r="1031947" customFormat="1"/>
    <row r="1031948" customFormat="1"/>
    <row r="1031949" customFormat="1"/>
    <row r="1031950" customFormat="1"/>
    <row r="1031951" customFormat="1"/>
    <row r="1031952" customFormat="1"/>
    <row r="1031953" customFormat="1"/>
    <row r="1031954" customFormat="1"/>
    <row r="1031955" customFormat="1"/>
    <row r="1031956" customFormat="1"/>
    <row r="1031957" customFormat="1"/>
    <row r="1031958" customFormat="1"/>
    <row r="1031959" customFormat="1"/>
    <row r="1031960" customFormat="1"/>
    <row r="1031961" customFormat="1"/>
    <row r="1031962" customFormat="1"/>
    <row r="1031963" customFormat="1"/>
    <row r="1031964" customFormat="1"/>
    <row r="1031965" customFormat="1"/>
    <row r="1031966" customFormat="1"/>
    <row r="1031967" customFormat="1"/>
    <row r="1031968" customFormat="1"/>
    <row r="1031969" customFormat="1"/>
    <row r="1031970" customFormat="1"/>
    <row r="1031971" customFormat="1"/>
    <row r="1031972" customFormat="1"/>
    <row r="1031973" customFormat="1"/>
    <row r="1031974" customFormat="1"/>
    <row r="1031975" customFormat="1"/>
    <row r="1031976" customFormat="1"/>
    <row r="1031977" customFormat="1"/>
    <row r="1031978" customFormat="1"/>
    <row r="1031979" customFormat="1"/>
    <row r="1031980" customFormat="1"/>
    <row r="1031981" customFormat="1"/>
    <row r="1031982" customFormat="1"/>
    <row r="1031983" customFormat="1"/>
    <row r="1031984" customFormat="1"/>
    <row r="1031985" customFormat="1"/>
    <row r="1031986" customFormat="1"/>
    <row r="1031987" customFormat="1"/>
    <row r="1031988" customFormat="1"/>
    <row r="1031989" customFormat="1"/>
    <row r="1031990" customFormat="1"/>
    <row r="1031991" customFormat="1"/>
    <row r="1031992" customFormat="1"/>
    <row r="1031993" customFormat="1"/>
    <row r="1031994" customFormat="1"/>
    <row r="1031995" customFormat="1"/>
    <row r="1031996" customFormat="1"/>
    <row r="1031997" customFormat="1"/>
    <row r="1031998" customFormat="1"/>
    <row r="1031999" customFormat="1"/>
    <row r="1032000" customFormat="1"/>
    <row r="1032001" customFormat="1"/>
    <row r="1032002" customFormat="1"/>
    <row r="1032003" customFormat="1"/>
    <row r="1032004" customFormat="1"/>
    <row r="1032005" customFormat="1"/>
    <row r="1032006" customFormat="1"/>
    <row r="1032007" customFormat="1"/>
    <row r="1032008" customFormat="1"/>
    <row r="1032009" customFormat="1"/>
    <row r="1032010" customFormat="1"/>
    <row r="1032011" customFormat="1"/>
    <row r="1032012" customFormat="1"/>
    <row r="1032013" customFormat="1"/>
    <row r="1032014" customFormat="1"/>
    <row r="1032015" customFormat="1"/>
    <row r="1032016" customFormat="1"/>
    <row r="1032017" customFormat="1"/>
    <row r="1032018" customFormat="1"/>
    <row r="1032019" customFormat="1"/>
    <row r="1032020" customFormat="1"/>
    <row r="1032021" customFormat="1"/>
    <row r="1032022" customFormat="1"/>
    <row r="1032023" customFormat="1"/>
    <row r="1032024" customFormat="1"/>
    <row r="1032025" customFormat="1"/>
    <row r="1032026" customFormat="1"/>
    <row r="1032027" customFormat="1"/>
    <row r="1032028" customFormat="1"/>
    <row r="1032029" customFormat="1"/>
    <row r="1032030" customFormat="1"/>
    <row r="1032031" customFormat="1"/>
    <row r="1032032" customFormat="1"/>
    <row r="1032033" customFormat="1"/>
    <row r="1032034" customFormat="1"/>
    <row r="1032035" customFormat="1"/>
    <row r="1032036" customFormat="1"/>
    <row r="1032037" customFormat="1"/>
    <row r="1032038" customFormat="1"/>
    <row r="1032039" customFormat="1"/>
    <row r="1032040" customFormat="1"/>
    <row r="1032041" customFormat="1"/>
    <row r="1032042" customFormat="1"/>
    <row r="1032043" customFormat="1"/>
    <row r="1032044" customFormat="1"/>
    <row r="1032045" customFormat="1"/>
    <row r="1032046" customFormat="1"/>
    <row r="1032047" customFormat="1"/>
    <row r="1032048" customFormat="1"/>
    <row r="1032049" customFormat="1"/>
    <row r="1032050" customFormat="1"/>
    <row r="1032051" customFormat="1"/>
    <row r="1032052" customFormat="1"/>
    <row r="1032053" customFormat="1"/>
    <row r="1032054" customFormat="1"/>
    <row r="1032055" customFormat="1"/>
    <row r="1032056" customFormat="1"/>
    <row r="1032057" customFormat="1"/>
    <row r="1032058" customFormat="1"/>
    <row r="1032059" customFormat="1"/>
    <row r="1032060" customFormat="1"/>
    <row r="1032061" customFormat="1"/>
    <row r="1032062" customFormat="1"/>
    <row r="1032063" customFormat="1"/>
    <row r="1032064" customFormat="1"/>
    <row r="1032065" customFormat="1"/>
    <row r="1032066" customFormat="1"/>
    <row r="1032067" customFormat="1"/>
    <row r="1032068" customFormat="1"/>
    <row r="1032069" customFormat="1"/>
    <row r="1032070" customFormat="1"/>
    <row r="1032071" customFormat="1"/>
    <row r="1032072" customFormat="1"/>
    <row r="1032073" customFormat="1"/>
    <row r="1032074" customFormat="1"/>
    <row r="1032075" customFormat="1"/>
    <row r="1032076" customFormat="1"/>
    <row r="1032077" customFormat="1"/>
    <row r="1032078" customFormat="1"/>
    <row r="1032079" customFormat="1"/>
    <row r="1032080" customFormat="1"/>
    <row r="1032081" customFormat="1"/>
    <row r="1032082" customFormat="1"/>
    <row r="1032083" customFormat="1"/>
    <row r="1032084" customFormat="1"/>
    <row r="1032085" customFormat="1"/>
    <row r="1032086" customFormat="1"/>
    <row r="1032087" customFormat="1"/>
    <row r="1032088" customFormat="1"/>
    <row r="1032089" customFormat="1"/>
    <row r="1032090" customFormat="1"/>
    <row r="1032091" customFormat="1"/>
    <row r="1032092" customFormat="1"/>
    <row r="1032093" customFormat="1"/>
    <row r="1032094" customFormat="1"/>
    <row r="1032095" customFormat="1"/>
    <row r="1032096" customFormat="1"/>
    <row r="1032097" customFormat="1"/>
    <row r="1032098" customFormat="1"/>
    <row r="1032099" customFormat="1"/>
    <row r="1032100" customFormat="1"/>
    <row r="1032101" customFormat="1"/>
    <row r="1032102" customFormat="1"/>
    <row r="1032103" customFormat="1"/>
    <row r="1032104" customFormat="1"/>
    <row r="1032105" customFormat="1"/>
    <row r="1032106" customFormat="1"/>
    <row r="1032107" customFormat="1"/>
    <row r="1032108" customFormat="1"/>
    <row r="1032109" customFormat="1"/>
    <row r="1032110" customFormat="1"/>
    <row r="1032111" customFormat="1"/>
    <row r="1032112" customFormat="1"/>
    <row r="1032113" customFormat="1"/>
    <row r="1032114" customFormat="1"/>
    <row r="1032115" customFormat="1"/>
    <row r="1032116" customFormat="1"/>
    <row r="1032117" customFormat="1"/>
    <row r="1032118" customFormat="1"/>
    <row r="1032119" customFormat="1"/>
    <row r="1032120" customFormat="1"/>
    <row r="1032121" customFormat="1"/>
    <row r="1032122" customFormat="1"/>
    <row r="1032123" customFormat="1"/>
    <row r="1032124" customFormat="1"/>
    <row r="1032125" customFormat="1"/>
    <row r="1032126" customFormat="1"/>
    <row r="1032127" customFormat="1"/>
    <row r="1032128" customFormat="1"/>
    <row r="1032129" customFormat="1"/>
    <row r="1032130" customFormat="1"/>
    <row r="1032131" customFormat="1"/>
    <row r="1032132" customFormat="1"/>
    <row r="1032133" customFormat="1"/>
    <row r="1032134" customFormat="1"/>
    <row r="1032135" customFormat="1"/>
    <row r="1032136" customFormat="1"/>
    <row r="1032137" customFormat="1"/>
    <row r="1032138" customFormat="1"/>
    <row r="1032139" customFormat="1"/>
    <row r="1032140" customFormat="1"/>
    <row r="1032141" customFormat="1"/>
    <row r="1032142" customFormat="1"/>
    <row r="1032143" customFormat="1"/>
    <row r="1032144" customFormat="1"/>
    <row r="1032145" customFormat="1"/>
    <row r="1032146" customFormat="1"/>
    <row r="1032147" customFormat="1"/>
    <row r="1032148" customFormat="1"/>
    <row r="1032149" customFormat="1"/>
    <row r="1032150" customFormat="1"/>
    <row r="1032151" customFormat="1"/>
    <row r="1032152" customFormat="1"/>
    <row r="1032153" customFormat="1"/>
    <row r="1032154" customFormat="1"/>
    <row r="1032155" customFormat="1"/>
    <row r="1032156" customFormat="1"/>
    <row r="1032157" customFormat="1"/>
    <row r="1032158" customFormat="1"/>
    <row r="1032159" customFormat="1"/>
    <row r="1032160" customFormat="1"/>
    <row r="1032161" customFormat="1"/>
    <row r="1032162" customFormat="1"/>
    <row r="1032163" customFormat="1"/>
    <row r="1032164" customFormat="1"/>
    <row r="1032165" customFormat="1"/>
    <row r="1032166" customFormat="1"/>
    <row r="1032167" customFormat="1"/>
    <row r="1032168" customFormat="1"/>
    <row r="1032169" customFormat="1"/>
    <row r="1032170" customFormat="1"/>
    <row r="1032171" customFormat="1"/>
    <row r="1032172" customFormat="1"/>
    <row r="1032173" customFormat="1"/>
    <row r="1032174" customFormat="1"/>
    <row r="1032175" customFormat="1"/>
    <row r="1032176" customFormat="1"/>
    <row r="1032177" customFormat="1"/>
    <row r="1032178" customFormat="1"/>
    <row r="1032179" customFormat="1"/>
    <row r="1032180" customFormat="1"/>
    <row r="1032181" customFormat="1"/>
    <row r="1032182" customFormat="1"/>
    <row r="1032183" customFormat="1"/>
    <row r="1032184" customFormat="1"/>
    <row r="1032185" customFormat="1"/>
    <row r="1032186" customFormat="1"/>
    <row r="1032187" customFormat="1"/>
    <row r="1032188" customFormat="1"/>
    <row r="1032189" customFormat="1"/>
    <row r="1032190" customFormat="1"/>
    <row r="1032191" customFormat="1"/>
    <row r="1032192" customFormat="1"/>
    <row r="1032193" customFormat="1"/>
    <row r="1032194" customFormat="1"/>
    <row r="1032195" customFormat="1"/>
    <row r="1032196" customFormat="1"/>
    <row r="1032197" customFormat="1"/>
    <row r="1032198" customFormat="1"/>
    <row r="1032199" customFormat="1"/>
    <row r="1032200" customFormat="1"/>
    <row r="1032201" customFormat="1"/>
    <row r="1032202" customFormat="1"/>
    <row r="1032203" customFormat="1"/>
    <row r="1032204" customFormat="1"/>
    <row r="1032205" customFormat="1"/>
    <row r="1032206" customFormat="1"/>
    <row r="1032207" customFormat="1"/>
    <row r="1032208" customFormat="1"/>
    <row r="1032209" customFormat="1"/>
    <row r="1032210" customFormat="1"/>
    <row r="1032211" customFormat="1"/>
    <row r="1032212" customFormat="1"/>
    <row r="1032213" customFormat="1"/>
    <row r="1032214" customFormat="1"/>
    <row r="1032215" customFormat="1"/>
    <row r="1032216" customFormat="1"/>
    <row r="1032217" customFormat="1"/>
    <row r="1032218" customFormat="1"/>
    <row r="1032219" customFormat="1"/>
    <row r="1032220" customFormat="1"/>
    <row r="1032221" customFormat="1"/>
    <row r="1032222" customFormat="1"/>
    <row r="1032223" customFormat="1"/>
    <row r="1032224" customFormat="1"/>
    <row r="1032225" customFormat="1"/>
    <row r="1032226" customFormat="1"/>
    <row r="1032227" customFormat="1"/>
    <row r="1032228" customFormat="1"/>
    <row r="1032229" customFormat="1"/>
    <row r="1032230" customFormat="1"/>
    <row r="1032231" customFormat="1"/>
    <row r="1032232" customFormat="1"/>
    <row r="1032233" customFormat="1"/>
    <row r="1032234" customFormat="1"/>
    <row r="1032235" customFormat="1"/>
    <row r="1032236" customFormat="1"/>
    <row r="1032237" customFormat="1"/>
    <row r="1032238" customFormat="1"/>
    <row r="1032239" customFormat="1"/>
    <row r="1032240" customFormat="1"/>
    <row r="1032241" customFormat="1"/>
    <row r="1032242" customFormat="1"/>
    <row r="1032243" customFormat="1"/>
    <row r="1032244" customFormat="1"/>
    <row r="1032245" customFormat="1"/>
    <row r="1032246" customFormat="1"/>
    <row r="1032247" customFormat="1"/>
    <row r="1032248" customFormat="1"/>
    <row r="1032249" customFormat="1"/>
    <row r="1032250" customFormat="1"/>
    <row r="1032251" customFormat="1"/>
    <row r="1032252" customFormat="1"/>
    <row r="1032253" customFormat="1"/>
    <row r="1032254" customFormat="1"/>
    <row r="1032255" customFormat="1"/>
    <row r="1032256" customFormat="1"/>
    <row r="1032257" customFormat="1"/>
    <row r="1032258" customFormat="1"/>
    <row r="1032259" customFormat="1"/>
    <row r="1032260" customFormat="1"/>
    <row r="1032261" customFormat="1"/>
    <row r="1032262" customFormat="1"/>
    <row r="1032263" customFormat="1"/>
    <row r="1032264" customFormat="1"/>
    <row r="1032265" customFormat="1"/>
    <row r="1032266" customFormat="1"/>
    <row r="1032267" customFormat="1"/>
    <row r="1032268" customFormat="1"/>
    <row r="1032269" customFormat="1"/>
    <row r="1032270" customFormat="1"/>
    <row r="1032271" customFormat="1"/>
    <row r="1032272" customFormat="1"/>
    <row r="1032273" customFormat="1"/>
    <row r="1032274" customFormat="1"/>
    <row r="1032275" customFormat="1"/>
    <row r="1032276" customFormat="1"/>
    <row r="1032277" customFormat="1"/>
    <row r="1032278" customFormat="1"/>
    <row r="1032279" customFormat="1"/>
    <row r="1032280" customFormat="1"/>
    <row r="1032281" customFormat="1"/>
    <row r="1032282" customFormat="1"/>
    <row r="1032283" customFormat="1"/>
    <row r="1032284" customFormat="1"/>
    <row r="1032285" customFormat="1"/>
    <row r="1032286" customFormat="1"/>
    <row r="1032287" customFormat="1"/>
    <row r="1032288" customFormat="1"/>
    <row r="1032289" customFormat="1"/>
    <row r="1032290" customFormat="1"/>
    <row r="1032291" customFormat="1"/>
    <row r="1032292" customFormat="1"/>
    <row r="1032293" customFormat="1"/>
    <row r="1032294" customFormat="1"/>
    <row r="1032295" customFormat="1"/>
    <row r="1032296" customFormat="1"/>
    <row r="1032297" customFormat="1"/>
    <row r="1032298" customFormat="1"/>
    <row r="1032299" customFormat="1"/>
    <row r="1032300" customFormat="1"/>
    <row r="1032301" customFormat="1"/>
    <row r="1032302" customFormat="1"/>
    <row r="1032303" customFormat="1"/>
    <row r="1032304" customFormat="1"/>
    <row r="1032305" customFormat="1"/>
    <row r="1032306" customFormat="1"/>
    <row r="1032307" customFormat="1"/>
    <row r="1032308" customFormat="1"/>
    <row r="1032309" customFormat="1"/>
    <row r="1032310" customFormat="1"/>
    <row r="1032311" customFormat="1"/>
    <row r="1032312" customFormat="1"/>
    <row r="1032313" customFormat="1"/>
    <row r="1032314" customFormat="1"/>
    <row r="1032315" customFormat="1"/>
    <row r="1032316" customFormat="1"/>
    <row r="1032317" customFormat="1"/>
    <row r="1032318" customFormat="1"/>
    <row r="1032319" customFormat="1"/>
    <row r="1032320" customFormat="1"/>
    <row r="1032321" customFormat="1"/>
    <row r="1032322" customFormat="1"/>
    <row r="1032323" customFormat="1"/>
    <row r="1032324" customFormat="1"/>
    <row r="1032325" customFormat="1"/>
    <row r="1032326" customFormat="1"/>
    <row r="1032327" customFormat="1"/>
    <row r="1032328" customFormat="1"/>
    <row r="1032329" customFormat="1"/>
    <row r="1032330" customFormat="1"/>
    <row r="1032331" customFormat="1"/>
    <row r="1032332" customFormat="1"/>
    <row r="1032333" customFormat="1"/>
    <row r="1032334" customFormat="1"/>
    <row r="1032335" customFormat="1"/>
    <row r="1032336" customFormat="1"/>
    <row r="1032337" customFormat="1"/>
    <row r="1032338" customFormat="1"/>
    <row r="1032339" customFormat="1"/>
    <row r="1032340" customFormat="1"/>
    <row r="1032341" customFormat="1"/>
    <row r="1032342" customFormat="1"/>
    <row r="1032343" customFormat="1"/>
    <row r="1032344" customFormat="1"/>
    <row r="1032345" customFormat="1"/>
    <row r="1032346" customFormat="1"/>
    <row r="1032347" customFormat="1"/>
    <row r="1032348" customFormat="1"/>
    <row r="1032349" customFormat="1"/>
    <row r="1032350" customFormat="1"/>
    <row r="1032351" customFormat="1"/>
    <row r="1032352" customFormat="1"/>
    <row r="1032353" customFormat="1"/>
    <row r="1032354" customFormat="1"/>
    <row r="1032355" customFormat="1"/>
    <row r="1032356" customFormat="1"/>
    <row r="1032357" customFormat="1"/>
    <row r="1032358" customFormat="1"/>
    <row r="1032359" customFormat="1"/>
    <row r="1032360" customFormat="1"/>
    <row r="1032361" customFormat="1"/>
    <row r="1032362" customFormat="1"/>
    <row r="1032363" customFormat="1"/>
    <row r="1032364" customFormat="1"/>
    <row r="1032365" customFormat="1"/>
    <row r="1032366" customFormat="1"/>
    <row r="1032367" customFormat="1"/>
    <row r="1032368" customFormat="1"/>
    <row r="1032369" customFormat="1"/>
    <row r="1032370" customFormat="1"/>
    <row r="1032371" customFormat="1"/>
    <row r="1032372" customFormat="1"/>
    <row r="1032373" customFormat="1"/>
    <row r="1032374" customFormat="1"/>
    <row r="1032375" customFormat="1"/>
    <row r="1032376" customFormat="1"/>
    <row r="1032377" customFormat="1"/>
    <row r="1032378" customFormat="1"/>
    <row r="1032379" customFormat="1"/>
    <row r="1032380" customFormat="1"/>
    <row r="1032381" customFormat="1"/>
    <row r="1032382" customFormat="1"/>
    <row r="1032383" customFormat="1"/>
    <row r="1032384" customFormat="1"/>
    <row r="1032385" customFormat="1"/>
    <row r="1032386" customFormat="1"/>
    <row r="1032387" customFormat="1"/>
    <row r="1032388" customFormat="1"/>
    <row r="1032389" customFormat="1"/>
    <row r="1032390" customFormat="1"/>
    <row r="1032391" customFormat="1"/>
    <row r="1032392" customFormat="1"/>
    <row r="1032393" customFormat="1"/>
    <row r="1032394" customFormat="1"/>
    <row r="1032395" customFormat="1"/>
    <row r="1032396" customFormat="1"/>
    <row r="1032397" customFormat="1"/>
    <row r="1032398" customFormat="1"/>
    <row r="1032399" customFormat="1"/>
    <row r="1032400" customFormat="1"/>
    <row r="1032401" customFormat="1"/>
    <row r="1032402" customFormat="1"/>
    <row r="1032403" customFormat="1"/>
    <row r="1032404" customFormat="1"/>
    <row r="1032405" customFormat="1"/>
    <row r="1032406" customFormat="1"/>
    <row r="1032407" customFormat="1"/>
    <row r="1032408" customFormat="1"/>
    <row r="1032409" customFormat="1"/>
    <row r="1032410" customFormat="1"/>
    <row r="1032411" customFormat="1"/>
    <row r="1032412" customFormat="1"/>
    <row r="1032413" customFormat="1"/>
    <row r="1032414" customFormat="1"/>
    <row r="1032415" customFormat="1"/>
    <row r="1032416" customFormat="1"/>
    <row r="1032417" customFormat="1"/>
    <row r="1032418" customFormat="1"/>
    <row r="1032419" customFormat="1"/>
    <row r="1032420" customFormat="1"/>
    <row r="1032421" customFormat="1"/>
    <row r="1032422" customFormat="1"/>
    <row r="1032423" customFormat="1"/>
    <row r="1032424" customFormat="1"/>
    <row r="1032425" customFormat="1"/>
    <row r="1032426" customFormat="1"/>
    <row r="1032427" customFormat="1"/>
    <row r="1032428" customFormat="1"/>
    <row r="1032429" customFormat="1"/>
    <row r="1032430" customFormat="1"/>
    <row r="1032431" customFormat="1"/>
    <row r="1032432" customFormat="1"/>
    <row r="1032433" customFormat="1"/>
    <row r="1032434" customFormat="1"/>
    <row r="1032435" customFormat="1"/>
    <row r="1032436" customFormat="1"/>
    <row r="1032437" customFormat="1"/>
    <row r="1032438" customFormat="1"/>
    <row r="1032439" customFormat="1"/>
    <row r="1032440" customFormat="1"/>
    <row r="1032441" customFormat="1"/>
    <row r="1032442" customFormat="1"/>
    <row r="1032443" customFormat="1"/>
    <row r="1032444" customFormat="1"/>
    <row r="1032445" customFormat="1"/>
    <row r="1032446" customFormat="1"/>
    <row r="1032447" customFormat="1"/>
    <row r="1032448" customFormat="1"/>
    <row r="1032449" customFormat="1"/>
    <row r="1032450" customFormat="1"/>
    <row r="1032451" customFormat="1"/>
    <row r="1032452" customFormat="1"/>
    <row r="1032453" customFormat="1"/>
    <row r="1032454" customFormat="1"/>
    <row r="1032455" customFormat="1"/>
    <row r="1032456" customFormat="1"/>
    <row r="1032457" customFormat="1"/>
    <row r="1032458" customFormat="1"/>
    <row r="1032459" customFormat="1"/>
    <row r="1032460" customFormat="1"/>
    <row r="1032461" customFormat="1"/>
    <row r="1032462" customFormat="1"/>
    <row r="1032463" customFormat="1"/>
    <row r="1032464" customFormat="1"/>
    <row r="1032465" customFormat="1"/>
    <row r="1032466" customFormat="1"/>
    <row r="1032467" customFormat="1"/>
    <row r="1032468" customFormat="1"/>
    <row r="1032469" customFormat="1"/>
    <row r="1032470" customFormat="1"/>
    <row r="1032471" customFormat="1"/>
    <row r="1032472" customFormat="1"/>
    <row r="1032473" customFormat="1"/>
    <row r="1032474" customFormat="1"/>
    <row r="1032475" customFormat="1"/>
    <row r="1032476" customFormat="1"/>
    <row r="1032477" customFormat="1"/>
    <row r="1032478" customFormat="1"/>
    <row r="1032479" customFormat="1"/>
    <row r="1032480" customFormat="1"/>
    <row r="1032481" customFormat="1"/>
    <row r="1032482" customFormat="1"/>
    <row r="1032483" customFormat="1"/>
    <row r="1032484" customFormat="1"/>
    <row r="1032485" customFormat="1"/>
    <row r="1032486" customFormat="1"/>
    <row r="1032487" customFormat="1"/>
    <row r="1032488" customFormat="1"/>
    <row r="1032489" customFormat="1"/>
    <row r="1032490" customFormat="1"/>
    <row r="1032491" customFormat="1"/>
    <row r="1032492" customFormat="1"/>
    <row r="1032493" customFormat="1"/>
    <row r="1032494" customFormat="1"/>
    <row r="1032495" customFormat="1"/>
    <row r="1032496" customFormat="1"/>
    <row r="1032497" customFormat="1"/>
    <row r="1032498" customFormat="1"/>
    <row r="1032499" customFormat="1"/>
    <row r="1032500" customFormat="1"/>
    <row r="1032501" customFormat="1"/>
    <row r="1032502" customFormat="1"/>
    <row r="1032503" customFormat="1"/>
    <row r="1032504" customFormat="1"/>
    <row r="1032505" customFormat="1"/>
    <row r="1032506" customFormat="1"/>
    <row r="1032507" customFormat="1"/>
    <row r="1032508" customFormat="1"/>
    <row r="1032509" customFormat="1"/>
    <row r="1032510" customFormat="1"/>
    <row r="1032511" customFormat="1"/>
    <row r="1032512" customFormat="1"/>
    <row r="1032513" customFormat="1"/>
    <row r="1032514" customFormat="1"/>
    <row r="1032515" customFormat="1"/>
    <row r="1032516" customFormat="1"/>
    <row r="1032517" customFormat="1"/>
    <row r="1032518" customFormat="1"/>
    <row r="1032519" customFormat="1"/>
    <row r="1032520" customFormat="1"/>
    <row r="1032521" customFormat="1"/>
    <row r="1032522" customFormat="1"/>
    <row r="1032523" customFormat="1"/>
    <row r="1032524" customFormat="1"/>
    <row r="1032525" customFormat="1"/>
    <row r="1032526" customFormat="1"/>
    <row r="1032527" customFormat="1"/>
    <row r="1032528" customFormat="1"/>
    <row r="1032529" customFormat="1"/>
    <row r="1032530" customFormat="1"/>
    <row r="1032531" customFormat="1"/>
    <row r="1032532" customFormat="1"/>
    <row r="1032533" customFormat="1"/>
    <row r="1032534" customFormat="1"/>
    <row r="1032535" customFormat="1"/>
    <row r="1032536" customFormat="1"/>
    <row r="1032537" customFormat="1"/>
    <row r="1032538" customFormat="1"/>
    <row r="1032539" customFormat="1"/>
    <row r="1032540" customFormat="1"/>
    <row r="1032541" customFormat="1"/>
    <row r="1032542" customFormat="1"/>
    <row r="1032543" customFormat="1"/>
    <row r="1032544" customFormat="1"/>
    <row r="1032545" customFormat="1"/>
    <row r="1032546" customFormat="1"/>
    <row r="1032547" customFormat="1"/>
    <row r="1032548" customFormat="1"/>
    <row r="1032549" customFormat="1"/>
    <row r="1032550" customFormat="1"/>
    <row r="1032551" customFormat="1"/>
    <row r="1032552" customFormat="1"/>
    <row r="1032553" customFormat="1"/>
    <row r="1032554" customFormat="1"/>
    <row r="1032555" customFormat="1"/>
    <row r="1032556" customFormat="1"/>
    <row r="1032557" customFormat="1"/>
    <row r="1032558" customFormat="1"/>
    <row r="1032559" customFormat="1"/>
    <row r="1032560" customFormat="1"/>
    <row r="1032561" customFormat="1"/>
    <row r="1032562" customFormat="1"/>
    <row r="1032563" customFormat="1"/>
    <row r="1032564" customFormat="1"/>
    <row r="1032565" customFormat="1"/>
    <row r="1032566" customFormat="1"/>
    <row r="1032567" customFormat="1"/>
    <row r="1032568" customFormat="1"/>
    <row r="1032569" customFormat="1"/>
    <row r="1032570" customFormat="1"/>
    <row r="1032571" customFormat="1"/>
    <row r="1032572" customFormat="1"/>
    <row r="1032573" customFormat="1"/>
    <row r="1032574" customFormat="1"/>
    <row r="1032575" customFormat="1"/>
    <row r="1032576" customFormat="1"/>
    <row r="1032577" customFormat="1"/>
    <row r="1032578" customFormat="1"/>
    <row r="1032579" customFormat="1"/>
    <row r="1032580" customFormat="1"/>
    <row r="1032581" customFormat="1"/>
    <row r="1032582" customFormat="1"/>
    <row r="1032583" customFormat="1"/>
    <row r="1032584" customFormat="1"/>
    <row r="1032585" customFormat="1"/>
    <row r="1032586" customFormat="1"/>
    <row r="1032587" customFormat="1"/>
    <row r="1032588" customFormat="1"/>
    <row r="1032589" customFormat="1"/>
    <row r="1032590" customFormat="1"/>
    <row r="1032591" customFormat="1"/>
    <row r="1032592" customFormat="1"/>
    <row r="1032593" customFormat="1"/>
    <row r="1032594" customFormat="1"/>
    <row r="1032595" customFormat="1"/>
    <row r="1032596" customFormat="1"/>
    <row r="1032597" customFormat="1"/>
    <row r="1032598" customFormat="1"/>
    <row r="1032599" customFormat="1"/>
    <row r="1032600" customFormat="1"/>
    <row r="1032601" customFormat="1"/>
    <row r="1032602" customFormat="1"/>
    <row r="1032603" customFormat="1"/>
    <row r="1032604" customFormat="1"/>
    <row r="1032605" customFormat="1"/>
    <row r="1032606" customFormat="1"/>
    <row r="1032607" customFormat="1"/>
    <row r="1032608" customFormat="1"/>
    <row r="1032609" customFormat="1"/>
    <row r="1032610" customFormat="1"/>
    <row r="1032611" customFormat="1"/>
    <row r="1032612" customFormat="1"/>
    <row r="1032613" customFormat="1"/>
    <row r="1032614" customFormat="1"/>
    <row r="1032615" customFormat="1"/>
    <row r="1032616" customFormat="1"/>
    <row r="1032617" customFormat="1"/>
    <row r="1032618" customFormat="1"/>
    <row r="1032619" customFormat="1"/>
    <row r="1032620" customFormat="1"/>
    <row r="1032621" customFormat="1"/>
    <row r="1032622" customFormat="1"/>
    <row r="1032623" customFormat="1"/>
    <row r="1032624" customFormat="1"/>
    <row r="1032625" customFormat="1"/>
    <row r="1032626" customFormat="1"/>
    <row r="1032627" customFormat="1"/>
    <row r="1032628" customFormat="1"/>
    <row r="1032629" customFormat="1"/>
    <row r="1032630" customFormat="1"/>
    <row r="1032631" customFormat="1"/>
    <row r="1032632" customFormat="1"/>
    <row r="1032633" customFormat="1"/>
    <row r="1032634" customFormat="1"/>
    <row r="1032635" customFormat="1"/>
    <row r="1032636" customFormat="1"/>
    <row r="1032637" customFormat="1"/>
    <row r="1032638" customFormat="1"/>
    <row r="1032639" customFormat="1"/>
    <row r="1032640" customFormat="1"/>
    <row r="1032641" customFormat="1"/>
    <row r="1032642" customFormat="1"/>
    <row r="1032643" customFormat="1"/>
    <row r="1032644" customFormat="1"/>
    <row r="1032645" customFormat="1"/>
    <row r="1032646" customFormat="1"/>
    <row r="1032647" customFormat="1"/>
    <row r="1032648" customFormat="1"/>
    <row r="1032649" customFormat="1"/>
    <row r="1032650" customFormat="1"/>
    <row r="1032651" customFormat="1"/>
    <row r="1032652" customFormat="1"/>
    <row r="1032653" customFormat="1"/>
    <row r="1032654" customFormat="1"/>
    <row r="1032655" customFormat="1"/>
    <row r="1032656" customFormat="1"/>
    <row r="1032657" customFormat="1"/>
    <row r="1032658" customFormat="1"/>
    <row r="1032659" customFormat="1"/>
    <row r="1032660" customFormat="1"/>
    <row r="1032661" customFormat="1"/>
    <row r="1032662" customFormat="1"/>
    <row r="1032663" customFormat="1"/>
    <row r="1032664" customFormat="1"/>
    <row r="1032665" customFormat="1"/>
    <row r="1032666" customFormat="1"/>
    <row r="1032667" customFormat="1"/>
    <row r="1032668" customFormat="1"/>
    <row r="1032669" customFormat="1"/>
    <row r="1032670" customFormat="1"/>
    <row r="1032671" customFormat="1"/>
    <row r="1032672" customFormat="1"/>
    <row r="1032673" customFormat="1"/>
    <row r="1032674" customFormat="1"/>
    <row r="1032675" customFormat="1"/>
    <row r="1032676" customFormat="1"/>
    <row r="1032677" customFormat="1"/>
    <row r="1032678" customFormat="1"/>
    <row r="1032679" customFormat="1"/>
    <row r="1032680" customFormat="1"/>
    <row r="1032681" customFormat="1"/>
    <row r="1032682" customFormat="1"/>
    <row r="1032683" customFormat="1"/>
    <row r="1032684" customFormat="1"/>
    <row r="1032685" customFormat="1"/>
    <row r="1032686" customFormat="1"/>
    <row r="1032687" customFormat="1"/>
    <row r="1032688" customFormat="1"/>
    <row r="1032689" customFormat="1"/>
    <row r="1032690" customFormat="1"/>
    <row r="1032691" customFormat="1"/>
    <row r="1032692" customFormat="1"/>
    <row r="1032693" customFormat="1"/>
    <row r="1032694" customFormat="1"/>
    <row r="1032695" customFormat="1"/>
    <row r="1032696" customFormat="1"/>
    <row r="1032697" customFormat="1"/>
    <row r="1032698" customFormat="1"/>
    <row r="1032699" customFormat="1"/>
    <row r="1032700" customFormat="1"/>
    <row r="1032701" customFormat="1"/>
    <row r="1032702" customFormat="1"/>
    <row r="1032703" customFormat="1"/>
    <row r="1032704" customFormat="1"/>
    <row r="1032705" customFormat="1"/>
    <row r="1032706" customFormat="1"/>
    <row r="1032707" customFormat="1"/>
    <row r="1032708" customFormat="1"/>
    <row r="1032709" customFormat="1"/>
    <row r="1032710" customFormat="1"/>
    <row r="1032711" customFormat="1"/>
    <row r="1032712" customFormat="1"/>
    <row r="1032713" customFormat="1"/>
    <row r="1032714" customFormat="1"/>
    <row r="1032715" customFormat="1"/>
    <row r="1032716" customFormat="1"/>
    <row r="1032717" customFormat="1"/>
    <row r="1032718" customFormat="1"/>
    <row r="1032719" customFormat="1"/>
    <row r="1032720" customFormat="1"/>
    <row r="1032721" customFormat="1"/>
    <row r="1032722" customFormat="1"/>
    <row r="1032723" customFormat="1"/>
    <row r="1032724" customFormat="1"/>
    <row r="1032725" customFormat="1"/>
    <row r="1032726" customFormat="1"/>
    <row r="1032727" customFormat="1"/>
    <row r="1032728" customFormat="1"/>
    <row r="1032729" customFormat="1"/>
    <row r="1032730" customFormat="1"/>
    <row r="1032731" customFormat="1"/>
    <row r="1032732" customFormat="1"/>
    <row r="1032733" customFormat="1"/>
    <row r="1032734" customFormat="1"/>
    <row r="1032735" customFormat="1"/>
    <row r="1032736" customFormat="1"/>
    <row r="1032737" customFormat="1"/>
    <row r="1032738" customFormat="1"/>
    <row r="1032739" customFormat="1"/>
    <row r="1032740" customFormat="1"/>
    <row r="1032741" customFormat="1"/>
    <row r="1032742" customFormat="1"/>
    <row r="1032743" customFormat="1"/>
    <row r="1032744" customFormat="1"/>
    <row r="1032745" customFormat="1"/>
    <row r="1032746" customFormat="1"/>
    <row r="1032747" customFormat="1"/>
    <row r="1032748" customFormat="1"/>
    <row r="1032749" customFormat="1"/>
    <row r="1032750" customFormat="1"/>
    <row r="1032751" customFormat="1"/>
    <row r="1032752" customFormat="1"/>
    <row r="1032753" customFormat="1"/>
    <row r="1032754" customFormat="1"/>
    <row r="1032755" customFormat="1"/>
    <row r="1032756" customFormat="1"/>
    <row r="1032757" customFormat="1"/>
    <row r="1032758" customFormat="1"/>
    <row r="1032759" customFormat="1"/>
    <row r="1032760" customFormat="1"/>
    <row r="1032761" customFormat="1"/>
    <row r="1032762" customFormat="1"/>
    <row r="1032763" customFormat="1"/>
    <row r="1032764" customFormat="1"/>
    <row r="1032765" customFormat="1"/>
    <row r="1032766" customFormat="1"/>
    <row r="1032767" customFormat="1"/>
    <row r="1032768" customFormat="1"/>
    <row r="1032769" customFormat="1"/>
    <row r="1032770" customFormat="1"/>
    <row r="1032771" customFormat="1"/>
    <row r="1032772" customFormat="1"/>
    <row r="1032773" customFormat="1"/>
    <row r="1032774" customFormat="1"/>
    <row r="1032775" customFormat="1"/>
    <row r="1032776" customFormat="1"/>
    <row r="1032777" customFormat="1"/>
    <row r="1032778" customFormat="1"/>
    <row r="1032779" customFormat="1"/>
    <row r="1032780" customFormat="1"/>
    <row r="1032781" customFormat="1"/>
    <row r="1032782" customFormat="1"/>
    <row r="1032783" customFormat="1"/>
    <row r="1032784" customFormat="1"/>
    <row r="1032785" customFormat="1"/>
    <row r="1032786" customFormat="1"/>
    <row r="1032787" customFormat="1"/>
    <row r="1032788" customFormat="1"/>
    <row r="1032789" customFormat="1"/>
    <row r="1032790" customFormat="1"/>
    <row r="1032791" customFormat="1"/>
    <row r="1032792" customFormat="1"/>
    <row r="1032793" customFormat="1"/>
    <row r="1032794" customFormat="1"/>
    <row r="1032795" customFormat="1"/>
    <row r="1032796" customFormat="1"/>
    <row r="1032797" customFormat="1"/>
    <row r="1032798" customFormat="1"/>
    <row r="1032799" customFormat="1"/>
    <row r="1032800" customFormat="1"/>
    <row r="1032801" customFormat="1"/>
    <row r="1032802" customFormat="1"/>
    <row r="1032803" customFormat="1"/>
    <row r="1032804" customFormat="1"/>
    <row r="1032805" customFormat="1"/>
    <row r="1032806" customFormat="1"/>
    <row r="1032807" customFormat="1"/>
    <row r="1032808" customFormat="1"/>
    <row r="1032809" customFormat="1"/>
    <row r="1032810" customFormat="1"/>
    <row r="1032811" customFormat="1"/>
    <row r="1032812" customFormat="1"/>
    <row r="1032813" customFormat="1"/>
    <row r="1032814" customFormat="1"/>
    <row r="1032815" customFormat="1"/>
    <row r="1032816" customFormat="1"/>
    <row r="1032817" customFormat="1"/>
    <row r="1032818" customFormat="1"/>
    <row r="1032819" customFormat="1"/>
    <row r="1032820" customFormat="1"/>
    <row r="1032821" customFormat="1"/>
    <row r="1032822" customFormat="1"/>
    <row r="1032823" customFormat="1"/>
    <row r="1032824" customFormat="1"/>
    <row r="1032825" customFormat="1"/>
    <row r="1032826" customFormat="1"/>
    <row r="1032827" customFormat="1"/>
    <row r="1032828" customFormat="1"/>
    <row r="1032829" customFormat="1"/>
    <row r="1032830" customFormat="1"/>
    <row r="1032831" customFormat="1"/>
    <row r="1032832" customFormat="1"/>
    <row r="1032833" customFormat="1"/>
    <row r="1032834" customFormat="1"/>
    <row r="1032835" customFormat="1"/>
    <row r="1032836" customFormat="1"/>
    <row r="1032837" customFormat="1"/>
    <row r="1032838" customFormat="1"/>
    <row r="1032839" customFormat="1"/>
    <row r="1032840" customFormat="1"/>
    <row r="1032841" customFormat="1"/>
    <row r="1032842" customFormat="1"/>
    <row r="1032843" customFormat="1"/>
    <row r="1032844" customFormat="1"/>
    <row r="1032845" customFormat="1"/>
    <row r="1032846" customFormat="1"/>
    <row r="1032847" customFormat="1"/>
    <row r="1032848" customFormat="1"/>
    <row r="1032849" customFormat="1"/>
    <row r="1032850" customFormat="1"/>
    <row r="1032851" customFormat="1"/>
    <row r="1032852" customFormat="1"/>
    <row r="1032853" customFormat="1"/>
    <row r="1032854" customFormat="1"/>
    <row r="1032855" customFormat="1"/>
    <row r="1032856" customFormat="1"/>
    <row r="1032857" customFormat="1"/>
    <row r="1032858" customFormat="1"/>
    <row r="1032859" customFormat="1"/>
    <row r="1032860" customFormat="1"/>
    <row r="1032861" customFormat="1"/>
    <row r="1032862" customFormat="1"/>
    <row r="1032863" customFormat="1"/>
    <row r="1032864" customFormat="1"/>
    <row r="1032865" customFormat="1"/>
    <row r="1032866" customFormat="1"/>
    <row r="1032867" customFormat="1"/>
    <row r="1032868" customFormat="1"/>
    <row r="1032869" customFormat="1"/>
    <row r="1032870" customFormat="1"/>
    <row r="1032871" customFormat="1"/>
    <row r="1032872" customFormat="1"/>
    <row r="1032873" customFormat="1"/>
    <row r="1032874" customFormat="1"/>
    <row r="1032875" customFormat="1"/>
    <row r="1032876" customFormat="1"/>
    <row r="1032877" customFormat="1"/>
    <row r="1032878" customFormat="1"/>
    <row r="1032879" customFormat="1"/>
    <row r="1032880" customFormat="1"/>
    <row r="1032881" customFormat="1"/>
    <row r="1032882" customFormat="1"/>
    <row r="1032883" customFormat="1"/>
    <row r="1032884" customFormat="1"/>
    <row r="1032885" customFormat="1"/>
    <row r="1032886" customFormat="1"/>
    <row r="1032887" customFormat="1"/>
    <row r="1032888" customFormat="1"/>
    <row r="1032889" customFormat="1"/>
    <row r="1032890" customFormat="1"/>
    <row r="1032891" customFormat="1"/>
    <row r="1032892" customFormat="1"/>
    <row r="1032893" customFormat="1"/>
    <row r="1032894" customFormat="1"/>
    <row r="1032895" customFormat="1"/>
    <row r="1032896" customFormat="1"/>
    <row r="1032897" customFormat="1"/>
    <row r="1032898" customFormat="1"/>
    <row r="1032899" customFormat="1"/>
    <row r="1032900" customFormat="1"/>
    <row r="1032901" customFormat="1"/>
    <row r="1032902" customFormat="1"/>
    <row r="1032903" customFormat="1"/>
    <row r="1032904" customFormat="1"/>
    <row r="1032905" customFormat="1"/>
    <row r="1032906" customFormat="1"/>
    <row r="1032907" customFormat="1"/>
    <row r="1032908" customFormat="1"/>
    <row r="1032909" customFormat="1"/>
    <row r="1032910" customFormat="1"/>
    <row r="1032911" customFormat="1"/>
    <row r="1032912" customFormat="1"/>
    <row r="1032913" customFormat="1"/>
    <row r="1032914" customFormat="1"/>
    <row r="1032915" customFormat="1"/>
    <row r="1032916" customFormat="1"/>
    <row r="1032917" customFormat="1"/>
    <row r="1032918" customFormat="1"/>
    <row r="1032919" customFormat="1"/>
    <row r="1032920" customFormat="1"/>
    <row r="1032921" customFormat="1"/>
    <row r="1032922" customFormat="1"/>
    <row r="1032923" customFormat="1"/>
    <row r="1032924" customFormat="1"/>
    <row r="1032925" customFormat="1"/>
    <row r="1032926" customFormat="1"/>
    <row r="1032927" customFormat="1"/>
    <row r="1032928" customFormat="1"/>
    <row r="1032929" customFormat="1"/>
    <row r="1032930" customFormat="1"/>
    <row r="1032931" customFormat="1"/>
    <row r="1032932" customFormat="1"/>
    <row r="1032933" customFormat="1"/>
    <row r="1032934" customFormat="1"/>
    <row r="1032935" customFormat="1"/>
    <row r="1032936" customFormat="1"/>
    <row r="1032937" customFormat="1"/>
    <row r="1032938" customFormat="1"/>
    <row r="1032939" customFormat="1"/>
    <row r="1032940" customFormat="1"/>
    <row r="1032941" customFormat="1"/>
    <row r="1032942" customFormat="1"/>
    <row r="1032943" customFormat="1"/>
    <row r="1032944" customFormat="1"/>
    <row r="1032945" customFormat="1"/>
    <row r="1032946" customFormat="1"/>
    <row r="1032947" customFormat="1"/>
    <row r="1032948" customFormat="1"/>
    <row r="1032949" customFormat="1"/>
    <row r="1032950" customFormat="1"/>
    <row r="1032951" customFormat="1"/>
    <row r="1032952" customFormat="1"/>
    <row r="1032953" customFormat="1"/>
    <row r="1032954" customFormat="1"/>
    <row r="1032955" customFormat="1"/>
    <row r="1032956" customFormat="1"/>
    <row r="1032957" customFormat="1"/>
    <row r="1032958" customFormat="1"/>
    <row r="1032959" customFormat="1"/>
    <row r="1032960" customFormat="1"/>
    <row r="1032961" customFormat="1"/>
    <row r="1032962" customFormat="1"/>
    <row r="1032963" customFormat="1"/>
    <row r="1032964" customFormat="1"/>
    <row r="1032965" customFormat="1"/>
    <row r="1032966" customFormat="1"/>
    <row r="1032967" customFormat="1"/>
    <row r="1032968" customFormat="1"/>
    <row r="1032969" customFormat="1"/>
    <row r="1032970" customFormat="1"/>
    <row r="1032971" customFormat="1"/>
    <row r="1032972" customFormat="1"/>
    <row r="1032973" customFormat="1"/>
    <row r="1032974" customFormat="1"/>
    <row r="1032975" customFormat="1"/>
    <row r="1032976" customFormat="1"/>
    <row r="1032977" customFormat="1"/>
    <row r="1032978" customFormat="1"/>
    <row r="1032979" customFormat="1"/>
    <row r="1032980" customFormat="1"/>
    <row r="1032981" customFormat="1"/>
    <row r="1032982" customFormat="1"/>
    <row r="1032983" customFormat="1"/>
    <row r="1032984" customFormat="1"/>
    <row r="1032985" customFormat="1"/>
    <row r="1032986" customFormat="1"/>
    <row r="1032987" customFormat="1"/>
    <row r="1032988" customFormat="1"/>
    <row r="1032989" customFormat="1"/>
    <row r="1032990" customFormat="1"/>
    <row r="1032991" customFormat="1"/>
    <row r="1032992" customFormat="1"/>
    <row r="1032993" customFormat="1"/>
    <row r="1032994" customFormat="1"/>
    <row r="1032995" customFormat="1"/>
    <row r="1032996" customFormat="1"/>
    <row r="1032997" customFormat="1"/>
    <row r="1032998" customFormat="1"/>
    <row r="1032999" customFormat="1"/>
    <row r="1033000" customFormat="1"/>
    <row r="1033001" customFormat="1"/>
    <row r="1033002" customFormat="1"/>
    <row r="1033003" customFormat="1"/>
    <row r="1033004" customFormat="1"/>
    <row r="1033005" customFormat="1"/>
    <row r="1033006" customFormat="1"/>
    <row r="1033007" customFormat="1"/>
    <row r="1033008" customFormat="1"/>
    <row r="1033009" customFormat="1"/>
    <row r="1033010" customFormat="1"/>
    <row r="1033011" customFormat="1"/>
    <row r="1033012" customFormat="1"/>
    <row r="1033013" customFormat="1"/>
    <row r="1033014" customFormat="1"/>
    <row r="1033015" customFormat="1"/>
    <row r="1033016" customFormat="1"/>
    <row r="1033017" customFormat="1"/>
    <row r="1033018" customFormat="1"/>
    <row r="1033019" customFormat="1"/>
    <row r="1033020" customFormat="1"/>
    <row r="1033021" customFormat="1"/>
    <row r="1033022" customFormat="1"/>
    <row r="1033023" customFormat="1"/>
    <row r="1033024" customFormat="1"/>
    <row r="1033025" customFormat="1"/>
    <row r="1033026" customFormat="1"/>
    <row r="1033027" customFormat="1"/>
    <row r="1033028" customFormat="1"/>
    <row r="1033029" customFormat="1"/>
    <row r="1033030" customFormat="1"/>
    <row r="1033031" customFormat="1"/>
    <row r="1033032" customFormat="1"/>
    <row r="1033033" customFormat="1"/>
    <row r="1033034" customFormat="1"/>
    <row r="1033035" customFormat="1"/>
    <row r="1033036" customFormat="1"/>
    <row r="1033037" customFormat="1"/>
    <row r="1033038" customFormat="1"/>
    <row r="1033039" customFormat="1"/>
    <row r="1033040" customFormat="1"/>
    <row r="1033041" customFormat="1"/>
    <row r="1033042" customFormat="1"/>
    <row r="1033043" customFormat="1"/>
    <row r="1033044" customFormat="1"/>
    <row r="1033045" customFormat="1"/>
    <row r="1033046" customFormat="1"/>
    <row r="1033047" customFormat="1"/>
    <row r="1033048" customFormat="1"/>
    <row r="1033049" customFormat="1"/>
    <row r="1033050" customFormat="1"/>
    <row r="1033051" customFormat="1"/>
    <row r="1033052" customFormat="1"/>
    <row r="1033053" customFormat="1"/>
    <row r="1033054" customFormat="1"/>
    <row r="1033055" customFormat="1"/>
    <row r="1033056" customFormat="1"/>
    <row r="1033057" customFormat="1"/>
    <row r="1033058" customFormat="1"/>
    <row r="1033059" customFormat="1"/>
    <row r="1033060" customFormat="1"/>
    <row r="1033061" customFormat="1"/>
    <row r="1033062" customFormat="1"/>
    <row r="1033063" customFormat="1"/>
    <row r="1033064" customFormat="1"/>
    <row r="1033065" customFormat="1"/>
    <row r="1033066" customFormat="1"/>
    <row r="1033067" customFormat="1"/>
    <row r="1033068" customFormat="1"/>
    <row r="1033069" customFormat="1"/>
    <row r="1033070" customFormat="1"/>
    <row r="1033071" customFormat="1"/>
    <row r="1033072" customFormat="1"/>
    <row r="1033073" customFormat="1"/>
    <row r="1033074" customFormat="1"/>
    <row r="1033075" customFormat="1"/>
    <row r="1033076" customFormat="1"/>
    <row r="1033077" customFormat="1"/>
    <row r="1033078" customFormat="1"/>
    <row r="1033079" customFormat="1"/>
    <row r="1033080" customFormat="1"/>
    <row r="1033081" customFormat="1"/>
    <row r="1033082" customFormat="1"/>
    <row r="1033083" customFormat="1"/>
    <row r="1033084" customFormat="1"/>
    <row r="1033085" customFormat="1"/>
    <row r="1033086" customFormat="1"/>
    <row r="1033087" customFormat="1"/>
    <row r="1033088" customFormat="1"/>
    <row r="1033089" customFormat="1"/>
    <row r="1033090" customFormat="1"/>
    <row r="1033091" customFormat="1"/>
    <row r="1033092" customFormat="1"/>
    <row r="1033093" customFormat="1"/>
    <row r="1033094" customFormat="1"/>
    <row r="1033095" customFormat="1"/>
    <row r="1033096" customFormat="1"/>
    <row r="1033097" customFormat="1"/>
    <row r="1033098" customFormat="1"/>
    <row r="1033099" customFormat="1"/>
    <row r="1033100" customFormat="1"/>
    <row r="1033101" customFormat="1"/>
    <row r="1033102" customFormat="1"/>
    <row r="1033103" customFormat="1"/>
    <row r="1033104" customFormat="1"/>
    <row r="1033105" customFormat="1"/>
    <row r="1033106" customFormat="1"/>
    <row r="1033107" customFormat="1"/>
    <row r="1033108" customFormat="1"/>
    <row r="1033109" customFormat="1"/>
    <row r="1033110" customFormat="1"/>
    <row r="1033111" customFormat="1"/>
    <row r="1033112" customFormat="1"/>
    <row r="1033113" customFormat="1"/>
    <row r="1033114" customFormat="1"/>
    <row r="1033115" customFormat="1"/>
    <row r="1033116" customFormat="1"/>
    <row r="1033117" customFormat="1"/>
    <row r="1033118" customFormat="1"/>
    <row r="1033119" customFormat="1"/>
    <row r="1033120" customFormat="1"/>
    <row r="1033121" customFormat="1"/>
    <row r="1033122" customFormat="1"/>
    <row r="1033123" customFormat="1"/>
    <row r="1033124" customFormat="1"/>
    <row r="1033125" customFormat="1"/>
    <row r="1033126" customFormat="1"/>
    <row r="1033127" customFormat="1"/>
    <row r="1033128" customFormat="1"/>
    <row r="1033129" customFormat="1"/>
    <row r="1033130" customFormat="1"/>
    <row r="1033131" customFormat="1"/>
    <row r="1033132" customFormat="1"/>
    <row r="1033133" customFormat="1"/>
    <row r="1033134" customFormat="1"/>
    <row r="1033135" customFormat="1"/>
    <row r="1033136" customFormat="1"/>
    <row r="1033137" customFormat="1"/>
    <row r="1033138" customFormat="1"/>
    <row r="1033139" customFormat="1"/>
    <row r="1033140" customFormat="1"/>
    <row r="1033141" customFormat="1"/>
    <row r="1033142" customFormat="1"/>
    <row r="1033143" customFormat="1"/>
    <row r="1033144" customFormat="1"/>
    <row r="1033145" customFormat="1"/>
    <row r="1033146" customFormat="1"/>
    <row r="1033147" customFormat="1"/>
    <row r="1033148" customFormat="1"/>
    <row r="1033149" customFormat="1"/>
    <row r="1033150" customFormat="1"/>
    <row r="1033151" customFormat="1"/>
    <row r="1033152" customFormat="1"/>
    <row r="1033153" customFormat="1"/>
    <row r="1033154" customFormat="1"/>
    <row r="1033155" customFormat="1"/>
    <row r="1033156" customFormat="1"/>
    <row r="1033157" customFormat="1"/>
    <row r="1033158" customFormat="1"/>
    <row r="1033159" customFormat="1"/>
    <row r="1033160" customFormat="1"/>
    <row r="1033161" customFormat="1"/>
    <row r="1033162" customFormat="1"/>
    <row r="1033163" customFormat="1"/>
    <row r="1033164" customFormat="1"/>
    <row r="1033165" customFormat="1"/>
    <row r="1033166" customFormat="1"/>
    <row r="1033167" customFormat="1"/>
    <row r="1033168" customFormat="1"/>
    <row r="1033169" customFormat="1"/>
    <row r="1033170" customFormat="1"/>
    <row r="1033171" customFormat="1"/>
    <row r="1033172" customFormat="1"/>
    <row r="1033173" customFormat="1"/>
    <row r="1033174" customFormat="1"/>
    <row r="1033175" customFormat="1"/>
    <row r="1033176" customFormat="1"/>
    <row r="1033177" customFormat="1"/>
    <row r="1033178" customFormat="1"/>
    <row r="1033179" customFormat="1"/>
    <row r="1033180" customFormat="1"/>
    <row r="1033181" customFormat="1"/>
    <row r="1033182" customFormat="1"/>
    <row r="1033183" customFormat="1"/>
    <row r="1033184" customFormat="1"/>
    <row r="1033185" customFormat="1"/>
    <row r="1033186" customFormat="1"/>
    <row r="1033187" customFormat="1"/>
    <row r="1033188" customFormat="1"/>
    <row r="1033189" customFormat="1"/>
    <row r="1033190" customFormat="1"/>
    <row r="1033191" customFormat="1"/>
    <row r="1033192" customFormat="1"/>
    <row r="1033193" customFormat="1"/>
    <row r="1033194" customFormat="1"/>
    <row r="1033195" customFormat="1"/>
    <row r="1033196" customFormat="1"/>
    <row r="1033197" customFormat="1"/>
    <row r="1033198" customFormat="1"/>
    <row r="1033199" customFormat="1"/>
    <row r="1033200" customFormat="1"/>
    <row r="1033201" customFormat="1"/>
    <row r="1033202" customFormat="1"/>
    <row r="1033203" customFormat="1"/>
    <row r="1033204" customFormat="1"/>
    <row r="1033205" customFormat="1"/>
    <row r="1033206" customFormat="1"/>
    <row r="1033207" customFormat="1"/>
    <row r="1033208" customFormat="1"/>
    <row r="1033209" customFormat="1"/>
    <row r="1033210" customFormat="1"/>
    <row r="1033211" customFormat="1"/>
    <row r="1033212" customFormat="1"/>
    <row r="1033213" customFormat="1"/>
    <row r="1033214" customFormat="1"/>
    <row r="1033215" customFormat="1"/>
    <row r="1033216" customFormat="1"/>
    <row r="1033217" customFormat="1"/>
    <row r="1033218" customFormat="1"/>
    <row r="1033219" customFormat="1"/>
    <row r="1033220" customFormat="1"/>
    <row r="1033221" customFormat="1"/>
    <row r="1033222" customFormat="1"/>
    <row r="1033223" customFormat="1"/>
    <row r="1033224" customFormat="1"/>
    <row r="1033225" customFormat="1"/>
    <row r="1033226" customFormat="1"/>
    <row r="1033227" customFormat="1"/>
    <row r="1033228" customFormat="1"/>
    <row r="1033229" customFormat="1"/>
    <row r="1033230" customFormat="1"/>
    <row r="1033231" customFormat="1"/>
    <row r="1033232" customFormat="1"/>
    <row r="1033233" customFormat="1"/>
    <row r="1033234" customFormat="1"/>
    <row r="1033235" customFormat="1"/>
    <row r="1033236" customFormat="1"/>
    <row r="1033237" customFormat="1"/>
    <row r="1033238" customFormat="1"/>
    <row r="1033239" customFormat="1"/>
    <row r="1033240" customFormat="1"/>
    <row r="1033241" customFormat="1"/>
    <row r="1033242" customFormat="1"/>
    <row r="1033243" customFormat="1"/>
    <row r="1033244" customFormat="1"/>
    <row r="1033245" customFormat="1"/>
    <row r="1033246" customFormat="1"/>
    <row r="1033247" customFormat="1"/>
    <row r="1033248" customFormat="1"/>
    <row r="1033249" customFormat="1"/>
    <row r="1033250" customFormat="1"/>
    <row r="1033251" customFormat="1"/>
    <row r="1033252" customFormat="1"/>
    <row r="1033253" customFormat="1"/>
    <row r="1033254" customFormat="1"/>
    <row r="1033255" customFormat="1"/>
    <row r="1033256" customFormat="1"/>
    <row r="1033257" customFormat="1"/>
    <row r="1033258" customFormat="1"/>
    <row r="1033259" customFormat="1"/>
    <row r="1033260" customFormat="1"/>
    <row r="1033261" customFormat="1"/>
    <row r="1033262" customFormat="1"/>
    <row r="1033263" customFormat="1"/>
    <row r="1033264" customFormat="1"/>
    <row r="1033265" customFormat="1"/>
    <row r="1033266" customFormat="1"/>
    <row r="1033267" customFormat="1"/>
    <row r="1033268" customFormat="1"/>
    <row r="1033269" customFormat="1"/>
    <row r="1033270" customFormat="1"/>
    <row r="1033271" customFormat="1"/>
    <row r="1033272" customFormat="1"/>
    <row r="1033273" customFormat="1"/>
    <row r="1033274" customFormat="1"/>
    <row r="1033275" customFormat="1"/>
    <row r="1033276" customFormat="1"/>
    <row r="1033277" customFormat="1"/>
    <row r="1033278" customFormat="1"/>
    <row r="1033279" customFormat="1"/>
    <row r="1033280" customFormat="1"/>
    <row r="1033281" customFormat="1"/>
    <row r="1033282" customFormat="1"/>
    <row r="1033283" customFormat="1"/>
    <row r="1033284" customFormat="1"/>
    <row r="1033285" customFormat="1"/>
    <row r="1033286" customFormat="1"/>
    <row r="1033287" customFormat="1"/>
    <row r="1033288" customFormat="1"/>
    <row r="1033289" customFormat="1"/>
    <row r="1033290" customFormat="1"/>
    <row r="1033291" customFormat="1"/>
    <row r="1033292" customFormat="1"/>
    <row r="1033293" customFormat="1"/>
    <row r="1033294" customFormat="1"/>
    <row r="1033295" customFormat="1"/>
    <row r="1033296" customFormat="1"/>
    <row r="1033297" customFormat="1"/>
    <row r="1033298" customFormat="1"/>
    <row r="1033299" customFormat="1"/>
    <row r="1033300" customFormat="1"/>
    <row r="1033301" customFormat="1"/>
    <row r="1033302" customFormat="1"/>
    <row r="1033303" customFormat="1"/>
    <row r="1033304" customFormat="1"/>
    <row r="1033305" customFormat="1"/>
    <row r="1033306" customFormat="1"/>
    <row r="1033307" customFormat="1"/>
    <row r="1033308" customFormat="1"/>
    <row r="1033309" customFormat="1"/>
    <row r="1033310" customFormat="1"/>
    <row r="1033311" customFormat="1"/>
    <row r="1033312" customFormat="1"/>
    <row r="1033313" customFormat="1"/>
    <row r="1033314" customFormat="1"/>
    <row r="1033315" customFormat="1"/>
    <row r="1033316" customFormat="1"/>
    <row r="1033317" customFormat="1"/>
    <row r="1033318" customFormat="1"/>
    <row r="1033319" customFormat="1"/>
    <row r="1033320" customFormat="1"/>
    <row r="1033321" customFormat="1"/>
    <row r="1033322" customFormat="1"/>
    <row r="1033323" customFormat="1"/>
    <row r="1033324" customFormat="1"/>
    <row r="1033325" customFormat="1"/>
    <row r="1033326" customFormat="1"/>
    <row r="1033327" customFormat="1"/>
    <row r="1033328" customFormat="1"/>
    <row r="1033329" customFormat="1"/>
    <row r="1033330" customFormat="1"/>
    <row r="1033331" customFormat="1"/>
    <row r="1033332" customFormat="1"/>
    <row r="1033333" customFormat="1"/>
    <row r="1033334" customFormat="1"/>
    <row r="1033335" customFormat="1"/>
    <row r="1033336" customFormat="1"/>
    <row r="1033337" customFormat="1"/>
    <row r="1033338" customFormat="1"/>
    <row r="1033339" customFormat="1"/>
    <row r="1033340" customFormat="1"/>
    <row r="1033341" customFormat="1"/>
    <row r="1033342" customFormat="1"/>
    <row r="1033343" customFormat="1"/>
    <row r="1033344" customFormat="1"/>
    <row r="1033345" customFormat="1"/>
    <row r="1033346" customFormat="1"/>
    <row r="1033347" customFormat="1"/>
    <row r="1033348" customFormat="1"/>
    <row r="1033349" customFormat="1"/>
    <row r="1033350" customFormat="1"/>
    <row r="1033351" customFormat="1"/>
    <row r="1033352" customFormat="1"/>
    <row r="1033353" customFormat="1"/>
    <row r="1033354" customFormat="1"/>
    <row r="1033355" customFormat="1"/>
    <row r="1033356" customFormat="1"/>
    <row r="1033357" customFormat="1"/>
    <row r="1033358" customFormat="1"/>
    <row r="1033359" customFormat="1"/>
    <row r="1033360" customFormat="1"/>
    <row r="1033361" customFormat="1"/>
    <row r="1033362" customFormat="1"/>
    <row r="1033363" customFormat="1"/>
    <row r="1033364" customFormat="1"/>
    <row r="1033365" customFormat="1"/>
    <row r="1033366" customFormat="1"/>
    <row r="1033367" customFormat="1"/>
    <row r="1033368" customFormat="1"/>
    <row r="1033369" customFormat="1"/>
    <row r="1033370" customFormat="1"/>
    <row r="1033371" customFormat="1"/>
    <row r="1033372" customFormat="1"/>
    <row r="1033373" customFormat="1"/>
    <row r="1033374" customFormat="1"/>
    <row r="1033375" customFormat="1"/>
    <row r="1033376" customFormat="1"/>
    <row r="1033377" customFormat="1"/>
    <row r="1033378" customFormat="1"/>
    <row r="1033379" customFormat="1"/>
    <row r="1033380" customFormat="1"/>
    <row r="1033381" customFormat="1"/>
    <row r="1033382" customFormat="1"/>
    <row r="1033383" customFormat="1"/>
    <row r="1033384" customFormat="1"/>
    <row r="1033385" customFormat="1"/>
    <row r="1033386" customFormat="1"/>
    <row r="1033387" customFormat="1"/>
    <row r="1033388" customFormat="1"/>
    <row r="1033389" customFormat="1"/>
    <row r="1033390" customFormat="1"/>
    <row r="1033391" customFormat="1"/>
    <row r="1033392" customFormat="1"/>
    <row r="1033393" customFormat="1"/>
    <row r="1033394" customFormat="1"/>
    <row r="1033395" customFormat="1"/>
    <row r="1033396" customFormat="1"/>
    <row r="1033397" customFormat="1"/>
    <row r="1033398" customFormat="1"/>
    <row r="1033399" customFormat="1"/>
    <row r="1033400" customFormat="1"/>
    <row r="1033401" customFormat="1"/>
    <row r="1033402" customFormat="1"/>
    <row r="1033403" customFormat="1"/>
    <row r="1033404" customFormat="1"/>
    <row r="1033405" customFormat="1"/>
    <row r="1033406" customFormat="1"/>
    <row r="1033407" customFormat="1"/>
    <row r="1033408" customFormat="1"/>
    <row r="1033409" customFormat="1"/>
    <row r="1033410" customFormat="1"/>
    <row r="1033411" customFormat="1"/>
    <row r="1033412" customFormat="1"/>
    <row r="1033413" customFormat="1"/>
    <row r="1033414" customFormat="1"/>
    <row r="1033415" customFormat="1"/>
    <row r="1033416" customFormat="1"/>
    <row r="1033417" customFormat="1"/>
    <row r="1033418" customFormat="1"/>
    <row r="1033419" customFormat="1"/>
    <row r="1033420" customFormat="1"/>
    <row r="1033421" customFormat="1"/>
    <row r="1033422" customFormat="1"/>
    <row r="1033423" customFormat="1"/>
    <row r="1033424" customFormat="1"/>
    <row r="1033425" customFormat="1"/>
    <row r="1033426" customFormat="1"/>
    <row r="1033427" customFormat="1"/>
    <row r="1033428" customFormat="1"/>
    <row r="1033429" customFormat="1"/>
    <row r="1033430" customFormat="1"/>
    <row r="1033431" customFormat="1"/>
    <row r="1033432" customFormat="1"/>
    <row r="1033433" customFormat="1"/>
    <row r="1033434" customFormat="1"/>
    <row r="1033435" customFormat="1"/>
    <row r="1033436" customFormat="1"/>
    <row r="1033437" customFormat="1"/>
    <row r="1033438" customFormat="1"/>
    <row r="1033439" customFormat="1"/>
    <row r="1033440" customFormat="1"/>
    <row r="1033441" customFormat="1"/>
    <row r="1033442" customFormat="1"/>
    <row r="1033443" customFormat="1"/>
    <row r="1033444" customFormat="1"/>
    <row r="1033445" customFormat="1"/>
    <row r="1033446" customFormat="1"/>
    <row r="1033447" customFormat="1"/>
    <row r="1033448" customFormat="1"/>
    <row r="1033449" customFormat="1"/>
    <row r="1033450" customFormat="1"/>
    <row r="1033451" customFormat="1"/>
    <row r="1033452" customFormat="1"/>
    <row r="1033453" customFormat="1"/>
    <row r="1033454" customFormat="1"/>
    <row r="1033455" customFormat="1"/>
    <row r="1033456" customFormat="1"/>
    <row r="1033457" customFormat="1"/>
    <row r="1033458" customFormat="1"/>
    <row r="1033459" customFormat="1"/>
    <row r="1033460" customFormat="1"/>
    <row r="1033461" customFormat="1"/>
    <row r="1033462" customFormat="1"/>
    <row r="1033463" customFormat="1"/>
    <row r="1033464" customFormat="1"/>
    <row r="1033465" customFormat="1"/>
    <row r="1033466" customFormat="1"/>
    <row r="1033467" customFormat="1"/>
    <row r="1033468" customFormat="1"/>
    <row r="1033469" customFormat="1"/>
    <row r="1033470" customFormat="1"/>
    <row r="1033471" customFormat="1"/>
    <row r="1033472" customFormat="1"/>
    <row r="1033473" customFormat="1"/>
    <row r="1033474" customFormat="1"/>
    <row r="1033475" customFormat="1"/>
    <row r="1033476" customFormat="1"/>
    <row r="1033477" customFormat="1"/>
    <row r="1033478" customFormat="1"/>
    <row r="1033479" customFormat="1"/>
    <row r="1033480" customFormat="1"/>
    <row r="1033481" customFormat="1"/>
    <row r="1033482" customFormat="1"/>
    <row r="1033483" customFormat="1"/>
    <row r="1033484" customFormat="1"/>
    <row r="1033485" customFormat="1"/>
    <row r="1033486" customFormat="1"/>
    <row r="1033487" customFormat="1"/>
    <row r="1033488" customFormat="1"/>
    <row r="1033489" customFormat="1"/>
    <row r="1033490" customFormat="1"/>
    <row r="1033491" customFormat="1"/>
    <row r="1033492" customFormat="1"/>
    <row r="1033493" customFormat="1"/>
    <row r="1033494" customFormat="1"/>
    <row r="1033495" customFormat="1"/>
    <row r="1033496" customFormat="1"/>
    <row r="1033497" customFormat="1"/>
    <row r="1033498" customFormat="1"/>
    <row r="1033499" customFormat="1"/>
    <row r="1033500" customFormat="1"/>
    <row r="1033501" customFormat="1"/>
    <row r="1033502" customFormat="1"/>
    <row r="1033503" customFormat="1"/>
    <row r="1033504" customFormat="1"/>
    <row r="1033505" customFormat="1"/>
    <row r="1033506" customFormat="1"/>
    <row r="1033507" customFormat="1"/>
    <row r="1033508" customFormat="1"/>
    <row r="1033509" customFormat="1"/>
    <row r="1033510" customFormat="1"/>
    <row r="1033511" customFormat="1"/>
    <row r="1033512" customFormat="1"/>
    <row r="1033513" customFormat="1"/>
    <row r="1033514" customFormat="1"/>
    <row r="1033515" customFormat="1"/>
    <row r="1033516" customFormat="1"/>
    <row r="1033517" customFormat="1"/>
    <row r="1033518" customFormat="1"/>
    <row r="1033519" customFormat="1"/>
    <row r="1033520" customFormat="1"/>
    <row r="1033521" customFormat="1"/>
    <row r="1033522" customFormat="1"/>
    <row r="1033523" customFormat="1"/>
    <row r="1033524" customFormat="1"/>
    <row r="1033525" customFormat="1"/>
    <row r="1033526" customFormat="1"/>
    <row r="1033527" customFormat="1"/>
    <row r="1033528" customFormat="1"/>
    <row r="1033529" customFormat="1"/>
    <row r="1033530" customFormat="1"/>
    <row r="1033531" customFormat="1"/>
    <row r="1033532" customFormat="1"/>
    <row r="1033533" customFormat="1"/>
    <row r="1033534" customFormat="1"/>
    <row r="1033535" customFormat="1"/>
    <row r="1033536" customFormat="1"/>
    <row r="1033537" customFormat="1"/>
    <row r="1033538" customFormat="1"/>
    <row r="1033539" customFormat="1"/>
    <row r="1033540" customFormat="1"/>
    <row r="1033541" customFormat="1"/>
    <row r="1033542" customFormat="1"/>
    <row r="1033543" customFormat="1"/>
    <row r="1033544" customFormat="1"/>
    <row r="1033545" customFormat="1"/>
    <row r="1033546" customFormat="1"/>
    <row r="1033547" customFormat="1"/>
    <row r="1033548" customFormat="1"/>
    <row r="1033549" customFormat="1"/>
    <row r="1033550" customFormat="1"/>
    <row r="1033551" customFormat="1"/>
    <row r="1033552" customFormat="1"/>
    <row r="1033553" customFormat="1"/>
    <row r="1033554" customFormat="1"/>
    <row r="1033555" customFormat="1"/>
    <row r="1033556" customFormat="1"/>
    <row r="1033557" customFormat="1"/>
    <row r="1033558" customFormat="1"/>
    <row r="1033559" customFormat="1"/>
    <row r="1033560" customFormat="1"/>
    <row r="1033561" customFormat="1"/>
    <row r="1033562" customFormat="1"/>
    <row r="1033563" customFormat="1"/>
    <row r="1033564" customFormat="1"/>
    <row r="1033565" customFormat="1"/>
    <row r="1033566" customFormat="1"/>
    <row r="1033567" customFormat="1"/>
    <row r="1033568" customFormat="1"/>
    <row r="1033569" customFormat="1"/>
    <row r="1033570" customFormat="1"/>
    <row r="1033571" customFormat="1"/>
    <row r="1033572" customFormat="1"/>
    <row r="1033573" customFormat="1"/>
    <row r="1033574" customFormat="1"/>
    <row r="1033575" customFormat="1"/>
    <row r="1033576" customFormat="1"/>
    <row r="1033577" customFormat="1"/>
    <row r="1033578" customFormat="1"/>
    <row r="1033579" customFormat="1"/>
    <row r="1033580" customFormat="1"/>
    <row r="1033581" customFormat="1"/>
    <row r="1033582" customFormat="1"/>
    <row r="1033583" customFormat="1"/>
    <row r="1033584" customFormat="1"/>
    <row r="1033585" customFormat="1"/>
    <row r="1033586" customFormat="1"/>
    <row r="1033587" customFormat="1"/>
    <row r="1033588" customFormat="1"/>
    <row r="1033589" customFormat="1"/>
    <row r="1033590" customFormat="1"/>
    <row r="1033591" customFormat="1"/>
    <row r="1033592" customFormat="1"/>
    <row r="1033593" customFormat="1"/>
    <row r="1033594" customFormat="1"/>
    <row r="1033595" customFormat="1"/>
    <row r="1033596" customFormat="1"/>
    <row r="1033597" customFormat="1"/>
    <row r="1033598" customFormat="1"/>
    <row r="1033599" customFormat="1"/>
    <row r="1033600" customFormat="1"/>
    <row r="1033601" customFormat="1"/>
    <row r="1033602" customFormat="1"/>
    <row r="1033603" customFormat="1"/>
    <row r="1033604" customFormat="1"/>
    <row r="1033605" customFormat="1"/>
    <row r="1033606" customFormat="1"/>
    <row r="1033607" customFormat="1"/>
    <row r="1033608" customFormat="1"/>
    <row r="1033609" customFormat="1"/>
    <row r="1033610" customFormat="1"/>
    <row r="1033611" customFormat="1"/>
    <row r="1033612" customFormat="1"/>
    <row r="1033613" customFormat="1"/>
    <row r="1033614" customFormat="1"/>
    <row r="1033615" customFormat="1"/>
    <row r="1033616" customFormat="1"/>
    <row r="1033617" customFormat="1"/>
    <row r="1033618" customFormat="1"/>
    <row r="1033619" customFormat="1"/>
    <row r="1033620" customFormat="1"/>
    <row r="1033621" customFormat="1"/>
    <row r="1033622" customFormat="1"/>
    <row r="1033623" customFormat="1"/>
    <row r="1033624" customFormat="1"/>
    <row r="1033625" customFormat="1"/>
    <row r="1033626" customFormat="1"/>
    <row r="1033627" customFormat="1"/>
    <row r="1033628" customFormat="1"/>
    <row r="1033629" customFormat="1"/>
    <row r="1033630" customFormat="1"/>
    <row r="1033631" customFormat="1"/>
    <row r="1033632" customFormat="1"/>
    <row r="1033633" customFormat="1"/>
    <row r="1033634" customFormat="1"/>
    <row r="1033635" customFormat="1"/>
    <row r="1033636" customFormat="1"/>
    <row r="1033637" customFormat="1"/>
    <row r="1033638" customFormat="1"/>
    <row r="1033639" customFormat="1"/>
    <row r="1033640" customFormat="1"/>
    <row r="1033641" customFormat="1"/>
    <row r="1033642" customFormat="1"/>
    <row r="1033643" customFormat="1"/>
    <row r="1033644" customFormat="1"/>
    <row r="1033645" customFormat="1"/>
    <row r="1033646" customFormat="1"/>
    <row r="1033647" customFormat="1"/>
    <row r="1033648" customFormat="1"/>
    <row r="1033649" customFormat="1"/>
    <row r="1033650" customFormat="1"/>
    <row r="1033651" customFormat="1"/>
    <row r="1033652" customFormat="1"/>
    <row r="1033653" customFormat="1"/>
    <row r="1033654" customFormat="1"/>
    <row r="1033655" customFormat="1"/>
    <row r="1033656" customFormat="1"/>
    <row r="1033657" customFormat="1"/>
    <row r="1033658" customFormat="1"/>
    <row r="1033659" customFormat="1"/>
    <row r="1033660" customFormat="1"/>
    <row r="1033661" customFormat="1"/>
    <row r="1033662" customFormat="1"/>
    <row r="1033663" customFormat="1"/>
    <row r="1033664" customFormat="1"/>
    <row r="1033665" customFormat="1"/>
    <row r="1033666" customFormat="1"/>
    <row r="1033667" customFormat="1"/>
    <row r="1033668" customFormat="1"/>
    <row r="1033669" customFormat="1"/>
    <row r="1033670" customFormat="1"/>
    <row r="1033671" customFormat="1"/>
    <row r="1033672" customFormat="1"/>
    <row r="1033673" customFormat="1"/>
    <row r="1033674" customFormat="1"/>
    <row r="1033675" customFormat="1"/>
    <row r="1033676" customFormat="1"/>
    <row r="1033677" customFormat="1"/>
    <row r="1033678" customFormat="1"/>
    <row r="1033679" customFormat="1"/>
    <row r="1033680" customFormat="1"/>
    <row r="1033681" customFormat="1"/>
    <row r="1033682" customFormat="1"/>
    <row r="1033683" customFormat="1"/>
    <row r="1033684" customFormat="1"/>
    <row r="1033685" customFormat="1"/>
    <row r="1033686" customFormat="1"/>
    <row r="1033687" customFormat="1"/>
    <row r="1033688" customFormat="1"/>
    <row r="1033689" customFormat="1"/>
    <row r="1033690" customFormat="1"/>
    <row r="1033691" customFormat="1"/>
    <row r="1033692" customFormat="1"/>
    <row r="1033693" customFormat="1"/>
    <row r="1033694" customFormat="1"/>
    <row r="1033695" customFormat="1"/>
    <row r="1033696" customFormat="1"/>
    <row r="1033697" customFormat="1"/>
    <row r="1033698" customFormat="1"/>
    <row r="1033699" customFormat="1"/>
    <row r="1033700" customFormat="1"/>
    <row r="1033701" customFormat="1"/>
    <row r="1033702" customFormat="1"/>
    <row r="1033703" customFormat="1"/>
    <row r="1033704" customFormat="1"/>
    <row r="1033705" customFormat="1"/>
    <row r="1033706" customFormat="1"/>
    <row r="1033707" customFormat="1"/>
    <row r="1033708" customFormat="1"/>
    <row r="1033709" customFormat="1"/>
    <row r="1033710" customFormat="1"/>
    <row r="1033711" customFormat="1"/>
    <row r="1033712" customFormat="1"/>
    <row r="1033713" customFormat="1"/>
    <row r="1033714" customFormat="1"/>
    <row r="1033715" customFormat="1"/>
    <row r="1033716" customFormat="1"/>
    <row r="1033717" customFormat="1"/>
    <row r="1033718" customFormat="1"/>
    <row r="1033719" customFormat="1"/>
    <row r="1033720" customFormat="1"/>
    <row r="1033721" customFormat="1"/>
    <row r="1033722" customFormat="1"/>
    <row r="1033723" customFormat="1"/>
    <row r="1033724" customFormat="1"/>
    <row r="1033725" customFormat="1"/>
    <row r="1033726" customFormat="1"/>
    <row r="1033727" customFormat="1"/>
    <row r="1033728" customFormat="1"/>
    <row r="1033729" customFormat="1"/>
    <row r="1033730" customFormat="1"/>
    <row r="1033731" customFormat="1"/>
    <row r="1033732" customFormat="1"/>
    <row r="1033733" customFormat="1"/>
    <row r="1033734" customFormat="1"/>
    <row r="1033735" customFormat="1"/>
    <row r="1033736" customFormat="1"/>
    <row r="1033737" customFormat="1"/>
    <row r="1033738" customFormat="1"/>
    <row r="1033739" customFormat="1"/>
    <row r="1033740" customFormat="1"/>
    <row r="1033741" customFormat="1"/>
    <row r="1033742" customFormat="1"/>
    <row r="1033743" customFormat="1"/>
    <row r="1033744" customFormat="1"/>
    <row r="1033745" customFormat="1"/>
    <row r="1033746" customFormat="1"/>
    <row r="1033747" customFormat="1"/>
    <row r="1033748" customFormat="1"/>
    <row r="1033749" customFormat="1"/>
    <row r="1033750" customFormat="1"/>
    <row r="1033751" customFormat="1"/>
    <row r="1033752" customFormat="1"/>
    <row r="1033753" customFormat="1"/>
    <row r="1033754" customFormat="1"/>
    <row r="1033755" customFormat="1"/>
    <row r="1033756" customFormat="1"/>
    <row r="1033757" customFormat="1"/>
    <row r="1033758" customFormat="1"/>
    <row r="1033759" customFormat="1"/>
    <row r="1033760" customFormat="1"/>
    <row r="1033761" customFormat="1"/>
    <row r="1033762" customFormat="1"/>
    <row r="1033763" customFormat="1"/>
    <row r="1033764" customFormat="1"/>
    <row r="1033765" customFormat="1"/>
    <row r="1033766" customFormat="1"/>
    <row r="1033767" customFormat="1"/>
    <row r="1033768" customFormat="1"/>
    <row r="1033769" customFormat="1"/>
    <row r="1033770" customFormat="1"/>
    <row r="1033771" customFormat="1"/>
    <row r="1033772" customFormat="1"/>
    <row r="1033773" customFormat="1"/>
    <row r="1033774" customFormat="1"/>
    <row r="1033775" customFormat="1"/>
    <row r="1033776" customFormat="1"/>
    <row r="1033777" customFormat="1"/>
    <row r="1033778" customFormat="1"/>
    <row r="1033779" customFormat="1"/>
    <row r="1033780" customFormat="1"/>
    <row r="1033781" customFormat="1"/>
    <row r="1033782" customFormat="1"/>
    <row r="1033783" customFormat="1"/>
    <row r="1033784" customFormat="1"/>
    <row r="1033785" customFormat="1"/>
    <row r="1033786" customFormat="1"/>
    <row r="1033787" customFormat="1"/>
    <row r="1033788" customFormat="1"/>
    <row r="1033789" customFormat="1"/>
    <row r="1033790" customFormat="1"/>
    <row r="1033791" customFormat="1"/>
    <row r="1033792" customFormat="1"/>
    <row r="1033793" customFormat="1"/>
    <row r="1033794" customFormat="1"/>
    <row r="1033795" customFormat="1"/>
    <row r="1033796" customFormat="1"/>
    <row r="1033797" customFormat="1"/>
    <row r="1033798" customFormat="1"/>
    <row r="1033799" customFormat="1"/>
    <row r="1033800" customFormat="1"/>
    <row r="1033801" customFormat="1"/>
    <row r="1033802" customFormat="1"/>
    <row r="1033803" customFormat="1"/>
    <row r="1033804" customFormat="1"/>
    <row r="1033805" customFormat="1"/>
    <row r="1033806" customFormat="1"/>
    <row r="1033807" customFormat="1"/>
    <row r="1033808" customFormat="1"/>
    <row r="1033809" customFormat="1"/>
    <row r="1033810" customFormat="1"/>
    <row r="1033811" customFormat="1"/>
    <row r="1033812" customFormat="1"/>
    <row r="1033813" customFormat="1"/>
    <row r="1033814" customFormat="1"/>
    <row r="1033815" customFormat="1"/>
    <row r="1033816" customFormat="1"/>
    <row r="1033817" customFormat="1"/>
    <row r="1033818" customFormat="1"/>
    <row r="1033819" customFormat="1"/>
    <row r="1033820" customFormat="1"/>
    <row r="1033821" customFormat="1"/>
    <row r="1033822" customFormat="1"/>
    <row r="1033823" customFormat="1"/>
    <row r="1033824" customFormat="1"/>
    <row r="1033825" customFormat="1"/>
    <row r="1033826" customFormat="1"/>
    <row r="1033827" customFormat="1"/>
    <row r="1033828" customFormat="1"/>
    <row r="1033829" customFormat="1"/>
    <row r="1033830" customFormat="1"/>
    <row r="1033831" customFormat="1"/>
    <row r="1033832" customFormat="1"/>
    <row r="1033833" customFormat="1"/>
    <row r="1033834" customFormat="1"/>
    <row r="1033835" customFormat="1"/>
    <row r="1033836" customFormat="1"/>
    <row r="1033837" customFormat="1"/>
    <row r="1033838" customFormat="1"/>
    <row r="1033839" customFormat="1"/>
    <row r="1033840" customFormat="1"/>
    <row r="1033841" customFormat="1"/>
    <row r="1033842" customFormat="1"/>
    <row r="1033843" customFormat="1"/>
    <row r="1033844" customFormat="1"/>
    <row r="1033845" customFormat="1"/>
    <row r="1033846" customFormat="1"/>
    <row r="1033847" customFormat="1"/>
    <row r="1033848" customFormat="1"/>
    <row r="1033849" customFormat="1"/>
    <row r="1033850" customFormat="1"/>
    <row r="1033851" customFormat="1"/>
    <row r="1033852" customFormat="1"/>
    <row r="1033853" customFormat="1"/>
    <row r="1033854" customFormat="1"/>
    <row r="1033855" customFormat="1"/>
    <row r="1033856" customFormat="1"/>
    <row r="1033857" customFormat="1"/>
    <row r="1033858" customFormat="1"/>
    <row r="1033859" customFormat="1"/>
    <row r="1033860" customFormat="1"/>
    <row r="1033861" customFormat="1"/>
    <row r="1033862" customFormat="1"/>
    <row r="1033863" customFormat="1"/>
    <row r="1033864" customFormat="1"/>
    <row r="1033865" customFormat="1"/>
    <row r="1033866" customFormat="1"/>
    <row r="1033867" customFormat="1"/>
    <row r="1033868" customFormat="1"/>
    <row r="1033869" customFormat="1"/>
    <row r="1033870" customFormat="1"/>
    <row r="1033871" customFormat="1"/>
    <row r="1033872" customFormat="1"/>
    <row r="1033873" customFormat="1"/>
    <row r="1033874" customFormat="1"/>
    <row r="1033875" customFormat="1"/>
    <row r="1033876" customFormat="1"/>
    <row r="1033877" customFormat="1"/>
    <row r="1033878" customFormat="1"/>
    <row r="1033879" customFormat="1"/>
    <row r="1033880" customFormat="1"/>
    <row r="1033881" customFormat="1"/>
    <row r="1033882" customFormat="1"/>
    <row r="1033883" customFormat="1"/>
    <row r="1033884" customFormat="1"/>
    <row r="1033885" customFormat="1"/>
    <row r="1033886" customFormat="1"/>
    <row r="1033887" customFormat="1"/>
    <row r="1033888" customFormat="1"/>
    <row r="1033889" customFormat="1"/>
    <row r="1033890" customFormat="1"/>
    <row r="1033891" customFormat="1"/>
    <row r="1033892" customFormat="1"/>
    <row r="1033893" customFormat="1"/>
    <row r="1033894" customFormat="1"/>
    <row r="1033895" customFormat="1"/>
    <row r="1033896" customFormat="1"/>
    <row r="1033897" customFormat="1"/>
    <row r="1033898" customFormat="1"/>
    <row r="1033899" customFormat="1"/>
    <row r="1033900" customFormat="1"/>
    <row r="1033901" customFormat="1"/>
    <row r="1033902" customFormat="1"/>
    <row r="1033903" customFormat="1"/>
    <row r="1033904" customFormat="1"/>
    <row r="1033905" customFormat="1"/>
    <row r="1033906" customFormat="1"/>
    <row r="1033907" customFormat="1"/>
    <row r="1033908" customFormat="1"/>
    <row r="1033909" customFormat="1"/>
    <row r="1033910" customFormat="1"/>
    <row r="1033911" customFormat="1"/>
    <row r="1033912" customFormat="1"/>
    <row r="1033913" customFormat="1"/>
    <row r="1033914" customFormat="1"/>
    <row r="1033915" customFormat="1"/>
    <row r="1033916" customFormat="1"/>
    <row r="1033917" customFormat="1"/>
    <row r="1033918" customFormat="1"/>
    <row r="1033919" customFormat="1"/>
    <row r="1033920" customFormat="1"/>
    <row r="1033921" customFormat="1"/>
    <row r="1033922" customFormat="1"/>
    <row r="1033923" customFormat="1"/>
    <row r="1033924" customFormat="1"/>
    <row r="1033925" customFormat="1"/>
    <row r="1033926" customFormat="1"/>
    <row r="1033927" customFormat="1"/>
    <row r="1033928" customFormat="1"/>
    <row r="1033929" customFormat="1"/>
    <row r="1033930" customFormat="1"/>
    <row r="1033931" customFormat="1"/>
    <row r="1033932" customFormat="1"/>
    <row r="1033933" customFormat="1"/>
    <row r="1033934" customFormat="1"/>
    <row r="1033935" customFormat="1"/>
    <row r="1033936" customFormat="1"/>
    <row r="1033937" customFormat="1"/>
    <row r="1033938" customFormat="1"/>
    <row r="1033939" customFormat="1"/>
    <row r="1033940" customFormat="1"/>
    <row r="1033941" customFormat="1"/>
    <row r="1033942" customFormat="1"/>
    <row r="1033943" customFormat="1"/>
    <row r="1033944" customFormat="1"/>
    <row r="1033945" customFormat="1"/>
    <row r="1033946" customFormat="1"/>
    <row r="1033947" customFormat="1"/>
    <row r="1033948" customFormat="1"/>
    <row r="1033949" customFormat="1"/>
    <row r="1033950" customFormat="1"/>
    <row r="1033951" customFormat="1"/>
    <row r="1033952" customFormat="1"/>
    <row r="1033953" customFormat="1"/>
    <row r="1033954" customFormat="1"/>
    <row r="1033955" customFormat="1"/>
    <row r="1033956" customFormat="1"/>
    <row r="1033957" customFormat="1"/>
    <row r="1033958" customFormat="1"/>
    <row r="1033959" customFormat="1"/>
    <row r="1033960" customFormat="1"/>
    <row r="1033961" customFormat="1"/>
    <row r="1033962" customFormat="1"/>
    <row r="1033963" customFormat="1"/>
    <row r="1033964" customFormat="1"/>
    <row r="1033965" customFormat="1"/>
    <row r="1033966" customFormat="1"/>
    <row r="1033967" customFormat="1"/>
    <row r="1033968" customFormat="1"/>
    <row r="1033969" customFormat="1"/>
    <row r="1033970" customFormat="1"/>
    <row r="1033971" customFormat="1"/>
    <row r="1033972" customFormat="1"/>
    <row r="1033973" customFormat="1"/>
    <row r="1033974" customFormat="1"/>
    <row r="1033975" customFormat="1"/>
    <row r="1033976" customFormat="1"/>
    <row r="1033977" customFormat="1"/>
    <row r="1033978" customFormat="1"/>
    <row r="1033979" customFormat="1"/>
    <row r="1033980" customFormat="1"/>
    <row r="1033981" customFormat="1"/>
    <row r="1033982" customFormat="1"/>
    <row r="1033983" customFormat="1"/>
    <row r="1033984" customFormat="1"/>
    <row r="1033985" customFormat="1"/>
    <row r="1033986" customFormat="1"/>
    <row r="1033987" customFormat="1"/>
    <row r="1033988" customFormat="1"/>
    <row r="1033989" customFormat="1"/>
    <row r="1033990" customFormat="1"/>
    <row r="1033991" customFormat="1"/>
    <row r="1033992" customFormat="1"/>
    <row r="1033993" customFormat="1"/>
    <row r="1033994" customFormat="1"/>
    <row r="1033995" customFormat="1"/>
    <row r="1033996" customFormat="1"/>
    <row r="1033997" customFormat="1"/>
    <row r="1033998" customFormat="1"/>
    <row r="1033999" customFormat="1"/>
    <row r="1034000" customFormat="1"/>
    <row r="1034001" customFormat="1"/>
    <row r="1034002" customFormat="1"/>
    <row r="1034003" customFormat="1"/>
    <row r="1034004" customFormat="1"/>
    <row r="1034005" customFormat="1"/>
    <row r="1034006" customFormat="1"/>
    <row r="1034007" customFormat="1"/>
    <row r="1034008" customFormat="1"/>
    <row r="1034009" customFormat="1"/>
    <row r="1034010" customFormat="1"/>
    <row r="1034011" customFormat="1"/>
    <row r="1034012" customFormat="1"/>
    <row r="1034013" customFormat="1"/>
    <row r="1034014" customFormat="1"/>
    <row r="1034015" customFormat="1"/>
    <row r="1034016" customFormat="1"/>
    <row r="1034017" customFormat="1"/>
    <row r="1034018" customFormat="1"/>
    <row r="1034019" customFormat="1"/>
    <row r="1034020" customFormat="1"/>
    <row r="1034021" customFormat="1"/>
    <row r="1034022" customFormat="1"/>
    <row r="1034023" customFormat="1"/>
    <row r="1034024" customFormat="1"/>
    <row r="1034025" customFormat="1"/>
    <row r="1034026" customFormat="1"/>
    <row r="1034027" customFormat="1"/>
    <row r="1034028" customFormat="1"/>
    <row r="1034029" customFormat="1"/>
    <row r="1034030" customFormat="1"/>
    <row r="1034031" customFormat="1"/>
    <row r="1034032" customFormat="1"/>
    <row r="1034033" customFormat="1"/>
    <row r="1034034" customFormat="1"/>
    <row r="1034035" customFormat="1"/>
    <row r="1034036" customFormat="1"/>
    <row r="1034037" customFormat="1"/>
    <row r="1034038" customFormat="1"/>
    <row r="1034039" customFormat="1"/>
    <row r="1034040" customFormat="1"/>
    <row r="1034041" customFormat="1"/>
    <row r="1034042" customFormat="1"/>
    <row r="1034043" customFormat="1"/>
    <row r="1034044" customFormat="1"/>
    <row r="1034045" customFormat="1"/>
    <row r="1034046" customFormat="1"/>
    <row r="1034047" customFormat="1"/>
    <row r="1034048" customFormat="1"/>
    <row r="1034049" customFormat="1"/>
    <row r="1034050" customFormat="1"/>
    <row r="1034051" customFormat="1"/>
    <row r="1034052" customFormat="1"/>
    <row r="1034053" customFormat="1"/>
    <row r="1034054" customFormat="1"/>
    <row r="1034055" customFormat="1"/>
    <row r="1034056" customFormat="1"/>
    <row r="1034057" customFormat="1"/>
    <row r="1034058" customFormat="1"/>
    <row r="1034059" customFormat="1"/>
    <row r="1034060" customFormat="1"/>
    <row r="1034061" customFormat="1"/>
    <row r="1034062" customFormat="1"/>
    <row r="1034063" customFormat="1"/>
    <row r="1034064" customFormat="1"/>
    <row r="1034065" customFormat="1"/>
    <row r="1034066" customFormat="1"/>
    <row r="1034067" customFormat="1"/>
    <row r="1034068" customFormat="1"/>
    <row r="1034069" customFormat="1"/>
    <row r="1034070" customFormat="1"/>
    <row r="1034071" customFormat="1"/>
    <row r="1034072" customFormat="1"/>
    <row r="1034073" customFormat="1"/>
    <row r="1034074" customFormat="1"/>
    <row r="1034075" customFormat="1"/>
    <row r="1034076" customFormat="1"/>
    <row r="1034077" customFormat="1"/>
    <row r="1034078" customFormat="1"/>
    <row r="1034079" customFormat="1"/>
    <row r="1034080" customFormat="1"/>
    <row r="1034081" customFormat="1"/>
    <row r="1034082" customFormat="1"/>
    <row r="1034083" customFormat="1"/>
    <row r="1034084" customFormat="1"/>
    <row r="1034085" customFormat="1"/>
    <row r="1034086" customFormat="1"/>
    <row r="1034087" customFormat="1"/>
    <row r="1034088" customFormat="1"/>
    <row r="1034089" customFormat="1"/>
    <row r="1034090" customFormat="1"/>
    <row r="1034091" customFormat="1"/>
    <row r="1034092" customFormat="1"/>
    <row r="1034093" customFormat="1"/>
    <row r="1034094" customFormat="1"/>
    <row r="1034095" customFormat="1"/>
    <row r="1034096" customFormat="1"/>
    <row r="1034097" customFormat="1"/>
    <row r="1034098" customFormat="1"/>
    <row r="1034099" customFormat="1"/>
    <row r="1034100" customFormat="1"/>
    <row r="1034101" customFormat="1"/>
    <row r="1034102" customFormat="1"/>
    <row r="1034103" customFormat="1"/>
    <row r="1034104" customFormat="1"/>
    <row r="1034105" customFormat="1"/>
    <row r="1034106" customFormat="1"/>
    <row r="1034107" customFormat="1"/>
    <row r="1034108" customFormat="1"/>
    <row r="1034109" customFormat="1"/>
    <row r="1034110" customFormat="1"/>
    <row r="1034111" customFormat="1"/>
    <row r="1034112" customFormat="1"/>
    <row r="1034113" customFormat="1"/>
    <row r="1034114" customFormat="1"/>
    <row r="1034115" customFormat="1"/>
    <row r="1034116" customFormat="1"/>
    <row r="1034117" customFormat="1"/>
    <row r="1034118" customFormat="1"/>
    <row r="1034119" customFormat="1"/>
    <row r="1034120" customFormat="1"/>
    <row r="1034121" customFormat="1"/>
    <row r="1034122" customFormat="1"/>
    <row r="1034123" customFormat="1"/>
    <row r="1034124" customFormat="1"/>
    <row r="1034125" customFormat="1"/>
    <row r="1034126" customFormat="1"/>
    <row r="1034127" customFormat="1"/>
    <row r="1034128" customFormat="1"/>
    <row r="1034129" customFormat="1"/>
    <row r="1034130" customFormat="1"/>
    <row r="1034131" customFormat="1"/>
    <row r="1034132" customFormat="1"/>
    <row r="1034133" customFormat="1"/>
    <row r="1034134" customFormat="1"/>
    <row r="1034135" customFormat="1"/>
    <row r="1034136" customFormat="1"/>
    <row r="1034137" customFormat="1"/>
    <row r="1034138" customFormat="1"/>
    <row r="1034139" customFormat="1"/>
    <row r="1034140" customFormat="1"/>
    <row r="1034141" customFormat="1"/>
    <row r="1034142" customFormat="1"/>
    <row r="1034143" customFormat="1"/>
    <row r="1034144" customFormat="1"/>
    <row r="1034145" customFormat="1"/>
    <row r="1034146" customFormat="1"/>
    <row r="1034147" customFormat="1"/>
    <row r="1034148" customFormat="1"/>
    <row r="1034149" customFormat="1"/>
    <row r="1034150" customFormat="1"/>
    <row r="1034151" customFormat="1"/>
    <row r="1034152" customFormat="1"/>
    <row r="1034153" customFormat="1"/>
    <row r="1034154" customFormat="1"/>
    <row r="1034155" customFormat="1"/>
    <row r="1034156" customFormat="1"/>
    <row r="1034157" customFormat="1"/>
    <row r="1034158" customFormat="1"/>
    <row r="1034159" customFormat="1"/>
    <row r="1034160" customFormat="1"/>
    <row r="1034161" customFormat="1"/>
    <row r="1034162" customFormat="1"/>
    <row r="1034163" customFormat="1"/>
    <row r="1034164" customFormat="1"/>
    <row r="1034165" customFormat="1"/>
    <row r="1034166" customFormat="1"/>
    <row r="1034167" customFormat="1"/>
    <row r="1034168" customFormat="1"/>
    <row r="1034169" customFormat="1"/>
    <row r="1034170" customFormat="1"/>
    <row r="1034171" customFormat="1"/>
    <row r="1034172" customFormat="1"/>
    <row r="1034173" customFormat="1"/>
    <row r="1034174" customFormat="1"/>
    <row r="1034175" customFormat="1"/>
    <row r="1034176" customFormat="1"/>
    <row r="1034177" customFormat="1"/>
    <row r="1034178" customFormat="1"/>
    <row r="1034179" customFormat="1"/>
    <row r="1034180" customFormat="1"/>
    <row r="1034181" customFormat="1"/>
    <row r="1034182" customFormat="1"/>
    <row r="1034183" customFormat="1"/>
    <row r="1034184" customFormat="1"/>
    <row r="1034185" customFormat="1"/>
    <row r="1034186" customFormat="1"/>
    <row r="1034187" customFormat="1"/>
    <row r="1034188" customFormat="1"/>
    <row r="1034189" customFormat="1"/>
    <row r="1034190" customFormat="1"/>
    <row r="1034191" customFormat="1"/>
    <row r="1034192" customFormat="1"/>
    <row r="1034193" customFormat="1"/>
    <row r="1034194" customFormat="1"/>
    <row r="1034195" customFormat="1"/>
    <row r="1034196" customFormat="1"/>
    <row r="1034197" customFormat="1"/>
    <row r="1034198" customFormat="1"/>
    <row r="1034199" customFormat="1"/>
    <row r="1034200" customFormat="1"/>
    <row r="1034201" customFormat="1"/>
    <row r="1034202" customFormat="1"/>
    <row r="1034203" customFormat="1"/>
    <row r="1034204" customFormat="1"/>
    <row r="1034205" customFormat="1"/>
    <row r="1034206" customFormat="1"/>
    <row r="1034207" customFormat="1"/>
    <row r="1034208" customFormat="1"/>
    <row r="1034209" customFormat="1"/>
    <row r="1034210" customFormat="1"/>
    <row r="1034211" customFormat="1"/>
    <row r="1034212" customFormat="1"/>
    <row r="1034213" customFormat="1"/>
    <row r="1034214" customFormat="1"/>
    <row r="1034215" customFormat="1"/>
    <row r="1034216" customFormat="1"/>
    <row r="1034217" customFormat="1"/>
    <row r="1034218" customFormat="1"/>
    <row r="1034219" customFormat="1"/>
    <row r="1034220" customFormat="1"/>
    <row r="1034221" customFormat="1"/>
    <row r="1034222" customFormat="1"/>
    <row r="1034223" customFormat="1"/>
    <row r="1034224" customFormat="1"/>
    <row r="1034225" customFormat="1"/>
    <row r="1034226" customFormat="1"/>
    <row r="1034227" customFormat="1"/>
    <row r="1034228" customFormat="1"/>
    <row r="1034229" customFormat="1"/>
    <row r="1034230" customFormat="1"/>
    <row r="1034231" customFormat="1"/>
    <row r="1034232" customFormat="1"/>
    <row r="1034233" customFormat="1"/>
    <row r="1034234" customFormat="1"/>
    <row r="1034235" customFormat="1"/>
    <row r="1034236" customFormat="1"/>
    <row r="1034237" customFormat="1"/>
    <row r="1034238" customFormat="1"/>
    <row r="1034239" customFormat="1"/>
    <row r="1034240" customFormat="1"/>
    <row r="1034241" customFormat="1"/>
    <row r="1034242" customFormat="1"/>
    <row r="1034243" customFormat="1"/>
    <row r="1034244" customFormat="1"/>
    <row r="1034245" customFormat="1"/>
    <row r="1034246" customFormat="1"/>
    <row r="1034247" customFormat="1"/>
    <row r="1034248" customFormat="1"/>
    <row r="1034249" customFormat="1"/>
    <row r="1034250" customFormat="1"/>
    <row r="1034251" customFormat="1"/>
    <row r="1034252" customFormat="1"/>
    <row r="1034253" customFormat="1"/>
    <row r="1034254" customFormat="1"/>
    <row r="1034255" customFormat="1"/>
    <row r="1034256" customFormat="1"/>
    <row r="1034257" customFormat="1"/>
    <row r="1034258" customFormat="1"/>
    <row r="1034259" customFormat="1"/>
    <row r="1034260" customFormat="1"/>
    <row r="1034261" customFormat="1"/>
    <row r="1034262" customFormat="1"/>
    <row r="1034263" customFormat="1"/>
    <row r="1034264" customFormat="1"/>
    <row r="1034265" customFormat="1"/>
    <row r="1034266" customFormat="1"/>
    <row r="1034267" customFormat="1"/>
    <row r="1034268" customFormat="1"/>
    <row r="1034269" customFormat="1"/>
    <row r="1034270" customFormat="1"/>
    <row r="1034271" customFormat="1"/>
    <row r="1034272" customFormat="1"/>
    <row r="1034273" customFormat="1"/>
    <row r="1034274" customFormat="1"/>
    <row r="1034275" customFormat="1"/>
    <row r="1034276" customFormat="1"/>
    <row r="1034277" customFormat="1"/>
    <row r="1034278" customFormat="1"/>
    <row r="1034279" customFormat="1"/>
    <row r="1034280" customFormat="1"/>
    <row r="1034281" customFormat="1"/>
    <row r="1034282" customFormat="1"/>
    <row r="1034283" customFormat="1"/>
    <row r="1034284" customFormat="1"/>
    <row r="1034285" customFormat="1"/>
    <row r="1034286" customFormat="1"/>
    <row r="1034287" customFormat="1"/>
    <row r="1034288" customFormat="1"/>
    <row r="1034289" customFormat="1"/>
    <row r="1034290" customFormat="1"/>
    <row r="1034291" customFormat="1"/>
    <row r="1034292" customFormat="1"/>
    <row r="1034293" customFormat="1"/>
    <row r="1034294" customFormat="1"/>
    <row r="1034295" customFormat="1"/>
    <row r="1034296" customFormat="1"/>
    <row r="1034297" customFormat="1"/>
    <row r="1034298" customFormat="1"/>
    <row r="1034299" customFormat="1"/>
    <row r="1034300" customFormat="1"/>
    <row r="1034301" customFormat="1"/>
    <row r="1034302" customFormat="1"/>
    <row r="1034303" customFormat="1"/>
    <row r="1034304" customFormat="1"/>
    <row r="1034305" customFormat="1"/>
    <row r="1034306" customFormat="1"/>
    <row r="1034307" customFormat="1"/>
    <row r="1034308" customFormat="1"/>
    <row r="1034309" customFormat="1"/>
    <row r="1034310" customFormat="1"/>
    <row r="1034311" customFormat="1"/>
    <row r="1034312" customFormat="1"/>
    <row r="1034313" customFormat="1"/>
    <row r="1034314" customFormat="1"/>
    <row r="1034315" customFormat="1"/>
    <row r="1034316" customFormat="1"/>
    <row r="1034317" customFormat="1"/>
    <row r="1034318" customFormat="1"/>
    <row r="1034319" customFormat="1"/>
    <row r="1034320" customFormat="1"/>
    <row r="1034321" customFormat="1"/>
    <row r="1034322" customFormat="1"/>
    <row r="1034323" customFormat="1"/>
    <row r="1034324" customFormat="1"/>
    <row r="1034325" customFormat="1"/>
    <row r="1034326" customFormat="1"/>
    <row r="1034327" customFormat="1"/>
    <row r="1034328" customFormat="1"/>
    <row r="1034329" customFormat="1"/>
    <row r="1034330" customFormat="1"/>
    <row r="1034331" customFormat="1"/>
    <row r="1034332" customFormat="1"/>
    <row r="1034333" customFormat="1"/>
    <row r="1034334" customFormat="1"/>
    <row r="1034335" customFormat="1"/>
    <row r="1034336" customFormat="1"/>
    <row r="1034337" customFormat="1"/>
    <row r="1034338" customFormat="1"/>
    <row r="1034339" customFormat="1"/>
    <row r="1034340" customFormat="1"/>
    <row r="1034341" customFormat="1"/>
    <row r="1034342" customFormat="1"/>
    <row r="1034343" customFormat="1"/>
    <row r="1034344" customFormat="1"/>
    <row r="1034345" customFormat="1"/>
    <row r="1034346" customFormat="1"/>
    <row r="1034347" customFormat="1"/>
    <row r="1034348" customFormat="1"/>
    <row r="1034349" customFormat="1"/>
    <row r="1034350" customFormat="1"/>
    <row r="1034351" customFormat="1"/>
    <row r="1034352" customFormat="1"/>
    <row r="1034353" customFormat="1"/>
    <row r="1034354" customFormat="1"/>
    <row r="1034355" customFormat="1"/>
    <row r="1034356" customFormat="1"/>
    <row r="1034357" customFormat="1"/>
    <row r="1034358" customFormat="1"/>
    <row r="1034359" customFormat="1"/>
    <row r="1034360" customFormat="1"/>
    <row r="1034361" customFormat="1"/>
    <row r="1034362" customFormat="1"/>
    <row r="1034363" customFormat="1"/>
    <row r="1034364" customFormat="1"/>
    <row r="1034365" customFormat="1"/>
    <row r="1034366" customFormat="1"/>
    <row r="1034367" customFormat="1"/>
    <row r="1034368" customFormat="1"/>
    <row r="1034369" customFormat="1"/>
    <row r="1034370" customFormat="1"/>
    <row r="1034371" customFormat="1"/>
    <row r="1034372" customFormat="1"/>
    <row r="1034373" customFormat="1"/>
    <row r="1034374" customFormat="1"/>
    <row r="1034375" customFormat="1"/>
    <row r="1034376" customFormat="1"/>
    <row r="1034377" customFormat="1"/>
    <row r="1034378" customFormat="1"/>
    <row r="1034379" customFormat="1"/>
    <row r="1034380" customFormat="1"/>
    <row r="1034381" customFormat="1"/>
    <row r="1034382" customFormat="1"/>
    <row r="1034383" customFormat="1"/>
    <row r="1034384" customFormat="1"/>
    <row r="1034385" customFormat="1"/>
    <row r="1034386" customFormat="1"/>
    <row r="1034387" customFormat="1"/>
    <row r="1034388" customFormat="1"/>
    <row r="1034389" customFormat="1"/>
    <row r="1034390" customFormat="1"/>
    <row r="1034391" customFormat="1"/>
    <row r="1034392" customFormat="1"/>
    <row r="1034393" customFormat="1"/>
    <row r="1034394" customFormat="1"/>
    <row r="1034395" customFormat="1"/>
    <row r="1034396" customFormat="1"/>
    <row r="1034397" customFormat="1"/>
    <row r="1034398" customFormat="1"/>
    <row r="1034399" customFormat="1"/>
    <row r="1034400" customFormat="1"/>
    <row r="1034401" customFormat="1"/>
    <row r="1034402" customFormat="1"/>
    <row r="1034403" customFormat="1"/>
    <row r="1034404" customFormat="1"/>
    <row r="1034405" customFormat="1"/>
    <row r="1034406" customFormat="1"/>
    <row r="1034407" customFormat="1"/>
    <row r="1034408" customFormat="1"/>
    <row r="1034409" customFormat="1"/>
    <row r="1034410" customFormat="1"/>
    <row r="1034411" customFormat="1"/>
    <row r="1034412" customFormat="1"/>
    <row r="1034413" customFormat="1"/>
    <row r="1034414" customFormat="1"/>
    <row r="1034415" customFormat="1"/>
    <row r="1034416" customFormat="1"/>
    <row r="1034417" customFormat="1"/>
    <row r="1034418" customFormat="1"/>
    <row r="1034419" customFormat="1"/>
    <row r="1034420" customFormat="1"/>
    <row r="1034421" customFormat="1"/>
    <row r="1034422" customFormat="1"/>
    <row r="1034423" customFormat="1"/>
    <row r="1034424" customFormat="1"/>
    <row r="1034425" customFormat="1"/>
    <row r="1034426" customFormat="1"/>
    <row r="1034427" customFormat="1"/>
    <row r="1034428" customFormat="1"/>
    <row r="1034429" customFormat="1"/>
    <row r="1034430" customFormat="1"/>
    <row r="1034431" customFormat="1"/>
    <row r="1034432" customFormat="1"/>
    <row r="1034433" customFormat="1"/>
    <row r="1034434" customFormat="1"/>
    <row r="1034435" customFormat="1"/>
    <row r="1034436" customFormat="1"/>
    <row r="1034437" customFormat="1"/>
    <row r="1034438" customFormat="1"/>
    <row r="1034439" customFormat="1"/>
    <row r="1034440" customFormat="1"/>
    <row r="1034441" customFormat="1"/>
    <row r="1034442" customFormat="1"/>
    <row r="1034443" customFormat="1"/>
    <row r="1034444" customFormat="1"/>
    <row r="1034445" customFormat="1"/>
    <row r="1034446" customFormat="1"/>
    <row r="1034447" customFormat="1"/>
    <row r="1034448" customFormat="1"/>
    <row r="1034449" customFormat="1"/>
    <row r="1034450" customFormat="1"/>
    <row r="1034451" customFormat="1"/>
    <row r="1034452" customFormat="1"/>
    <row r="1034453" customFormat="1"/>
    <row r="1034454" customFormat="1"/>
    <row r="1034455" customFormat="1"/>
    <row r="1034456" customFormat="1"/>
    <row r="1034457" customFormat="1"/>
    <row r="1034458" customFormat="1"/>
    <row r="1034459" customFormat="1"/>
    <row r="1034460" customFormat="1"/>
    <row r="1034461" customFormat="1"/>
    <row r="1034462" customFormat="1"/>
    <row r="1034463" customFormat="1"/>
    <row r="1034464" customFormat="1"/>
    <row r="1034465" customFormat="1"/>
    <row r="1034466" customFormat="1"/>
    <row r="1034467" customFormat="1"/>
    <row r="1034468" customFormat="1"/>
    <row r="1034469" customFormat="1"/>
    <row r="1034470" customFormat="1"/>
    <row r="1034471" customFormat="1"/>
    <row r="1034472" customFormat="1"/>
    <row r="1034473" customFormat="1"/>
    <row r="1034474" customFormat="1"/>
    <row r="1034475" customFormat="1"/>
    <row r="1034476" customFormat="1"/>
    <row r="1034477" customFormat="1"/>
    <row r="1034478" customFormat="1"/>
    <row r="1034479" customFormat="1"/>
    <row r="1034480" customFormat="1"/>
    <row r="1034481" customFormat="1"/>
    <row r="1034482" customFormat="1"/>
    <row r="1034483" customFormat="1"/>
    <row r="1034484" customFormat="1"/>
    <row r="1034485" customFormat="1"/>
    <row r="1034486" customFormat="1"/>
    <row r="1034487" customFormat="1"/>
    <row r="1034488" customFormat="1"/>
    <row r="1034489" customFormat="1"/>
    <row r="1034490" customFormat="1"/>
    <row r="1034491" customFormat="1"/>
    <row r="1034492" customFormat="1"/>
    <row r="1034493" customFormat="1"/>
    <row r="1034494" customFormat="1"/>
    <row r="1034495" customFormat="1"/>
    <row r="1034496" customFormat="1"/>
    <row r="1034497" customFormat="1"/>
    <row r="1034498" customFormat="1"/>
    <row r="1034499" customFormat="1"/>
    <row r="1034500" customFormat="1"/>
    <row r="1034501" customFormat="1"/>
    <row r="1034502" customFormat="1"/>
    <row r="1034503" customFormat="1"/>
    <row r="1034504" customFormat="1"/>
    <row r="1034505" customFormat="1"/>
    <row r="1034506" customFormat="1"/>
    <row r="1034507" customFormat="1"/>
    <row r="1034508" customFormat="1"/>
    <row r="1034509" customFormat="1"/>
    <row r="1034510" customFormat="1"/>
    <row r="1034511" customFormat="1"/>
    <row r="1034512" customFormat="1"/>
    <row r="1034513" customFormat="1"/>
    <row r="1034514" customFormat="1"/>
    <row r="1034515" customFormat="1"/>
    <row r="1034516" customFormat="1"/>
    <row r="1034517" customFormat="1"/>
    <row r="1034518" customFormat="1"/>
    <row r="1034519" customFormat="1"/>
    <row r="1034520" customFormat="1"/>
    <row r="1034521" customFormat="1"/>
    <row r="1034522" customFormat="1"/>
    <row r="1034523" customFormat="1"/>
    <row r="1034524" customFormat="1"/>
    <row r="1034525" customFormat="1"/>
    <row r="1034526" customFormat="1"/>
    <row r="1034527" customFormat="1"/>
    <row r="1034528" customFormat="1"/>
    <row r="1034529" customFormat="1"/>
    <row r="1034530" customFormat="1"/>
    <row r="1034531" customFormat="1"/>
    <row r="1034532" customFormat="1"/>
    <row r="1034533" customFormat="1"/>
    <row r="1034534" customFormat="1"/>
    <row r="1034535" customFormat="1"/>
    <row r="1034536" customFormat="1"/>
    <row r="1034537" customFormat="1"/>
    <row r="1034538" customFormat="1"/>
    <row r="1034539" customFormat="1"/>
    <row r="1034540" customFormat="1"/>
    <row r="1034541" customFormat="1"/>
    <row r="1034542" customFormat="1"/>
    <row r="1034543" customFormat="1"/>
    <row r="1034544" customFormat="1"/>
    <row r="1034545" customFormat="1"/>
    <row r="1034546" customFormat="1"/>
    <row r="1034547" customFormat="1"/>
    <row r="1034548" customFormat="1"/>
    <row r="1034549" customFormat="1"/>
    <row r="1034550" customFormat="1"/>
    <row r="1034551" customFormat="1"/>
    <row r="1034552" customFormat="1"/>
    <row r="1034553" customFormat="1"/>
    <row r="1034554" customFormat="1"/>
    <row r="1034555" customFormat="1"/>
    <row r="1034556" customFormat="1"/>
    <row r="1034557" customFormat="1"/>
    <row r="1034558" customFormat="1"/>
    <row r="1034559" customFormat="1"/>
    <row r="1034560" customFormat="1"/>
    <row r="1034561" customFormat="1"/>
    <row r="1034562" customFormat="1"/>
    <row r="1034563" customFormat="1"/>
    <row r="1034564" customFormat="1"/>
    <row r="1034565" customFormat="1"/>
    <row r="1034566" customFormat="1"/>
    <row r="1034567" customFormat="1"/>
    <row r="1034568" customFormat="1"/>
    <row r="1034569" customFormat="1"/>
    <row r="1034570" customFormat="1"/>
    <row r="1034571" customFormat="1"/>
    <row r="1034572" customFormat="1"/>
    <row r="1034573" customFormat="1"/>
    <row r="1034574" customFormat="1"/>
    <row r="1034575" customFormat="1"/>
    <row r="1034576" customFormat="1"/>
    <row r="1034577" customFormat="1"/>
    <row r="1034578" customFormat="1"/>
    <row r="1034579" customFormat="1"/>
    <row r="1034580" customFormat="1"/>
    <row r="1034581" customFormat="1"/>
    <row r="1034582" customFormat="1"/>
    <row r="1034583" customFormat="1"/>
    <row r="1034584" customFormat="1"/>
    <row r="1034585" customFormat="1"/>
    <row r="1034586" customFormat="1"/>
    <row r="1034587" customFormat="1"/>
    <row r="1034588" customFormat="1"/>
    <row r="1034589" customFormat="1"/>
    <row r="1034590" customFormat="1"/>
    <row r="1034591" customFormat="1"/>
    <row r="1034592" customFormat="1"/>
    <row r="1034593" customFormat="1"/>
    <row r="1034594" customFormat="1"/>
    <row r="1034595" customFormat="1"/>
    <row r="1034596" customFormat="1"/>
    <row r="1034597" customFormat="1"/>
    <row r="1034598" customFormat="1"/>
    <row r="1034599" customFormat="1"/>
    <row r="1034600" customFormat="1"/>
    <row r="1034601" customFormat="1"/>
    <row r="1034602" customFormat="1"/>
    <row r="1034603" customFormat="1"/>
    <row r="1034604" customFormat="1"/>
    <row r="1034605" customFormat="1"/>
    <row r="1034606" customFormat="1"/>
    <row r="1034607" customFormat="1"/>
    <row r="1034608" customFormat="1"/>
    <row r="1034609" customFormat="1"/>
    <row r="1034610" customFormat="1"/>
    <row r="1034611" customFormat="1"/>
    <row r="1034612" customFormat="1"/>
    <row r="1034613" customFormat="1"/>
    <row r="1034614" customFormat="1"/>
    <row r="1034615" customFormat="1"/>
    <row r="1034616" customFormat="1"/>
    <row r="1034617" customFormat="1"/>
    <row r="1034618" customFormat="1"/>
    <row r="1034619" customFormat="1"/>
    <row r="1034620" customFormat="1"/>
    <row r="1034621" customFormat="1"/>
    <row r="1034622" customFormat="1"/>
    <row r="1034623" customFormat="1"/>
    <row r="1034624" customFormat="1"/>
    <row r="1034625" customFormat="1"/>
    <row r="1034626" customFormat="1"/>
    <row r="1034627" customFormat="1"/>
    <row r="1034628" customFormat="1"/>
    <row r="1034629" customFormat="1"/>
    <row r="1034630" customFormat="1"/>
    <row r="1034631" customFormat="1"/>
    <row r="1034632" customFormat="1"/>
    <row r="1034633" customFormat="1"/>
    <row r="1034634" customFormat="1"/>
    <row r="1034635" customFormat="1"/>
    <row r="1034636" customFormat="1"/>
    <row r="1034637" customFormat="1"/>
    <row r="1034638" customFormat="1"/>
    <row r="1034639" customFormat="1"/>
    <row r="1034640" customFormat="1"/>
    <row r="1034641" customFormat="1"/>
    <row r="1034642" customFormat="1"/>
    <row r="1034643" customFormat="1"/>
    <row r="1034644" customFormat="1"/>
    <row r="1034645" customFormat="1"/>
    <row r="1034646" customFormat="1"/>
    <row r="1034647" customFormat="1"/>
    <row r="1034648" customFormat="1"/>
    <row r="1034649" customFormat="1"/>
    <row r="1034650" customFormat="1"/>
    <row r="1034651" customFormat="1"/>
    <row r="1034652" customFormat="1"/>
    <row r="1034653" customFormat="1"/>
    <row r="1034654" customFormat="1"/>
    <row r="1034655" customFormat="1"/>
    <row r="1034656" customFormat="1"/>
    <row r="1034657" customFormat="1"/>
    <row r="1034658" customFormat="1"/>
    <row r="1034659" customFormat="1"/>
    <row r="1034660" customFormat="1"/>
    <row r="1034661" customFormat="1"/>
    <row r="1034662" customFormat="1"/>
    <row r="1034663" customFormat="1"/>
    <row r="1034664" customFormat="1"/>
    <row r="1034665" customFormat="1"/>
    <row r="1034666" customFormat="1"/>
    <row r="1034667" customFormat="1"/>
    <row r="1034668" customFormat="1"/>
    <row r="1034669" customFormat="1"/>
    <row r="1034670" customFormat="1"/>
    <row r="1034671" customFormat="1"/>
    <row r="1034672" customFormat="1"/>
    <row r="1034673" customFormat="1"/>
    <row r="1034674" customFormat="1"/>
    <row r="1034675" customFormat="1"/>
    <row r="1034676" customFormat="1"/>
    <row r="1034677" customFormat="1"/>
    <row r="1034678" customFormat="1"/>
    <row r="1034679" customFormat="1"/>
    <row r="1034680" customFormat="1"/>
    <row r="1034681" customFormat="1"/>
    <row r="1034682" customFormat="1"/>
    <row r="1034683" customFormat="1"/>
    <row r="1034684" customFormat="1"/>
    <row r="1034685" customFormat="1"/>
    <row r="1034686" customFormat="1"/>
    <row r="1034687" customFormat="1"/>
    <row r="1034688" customFormat="1"/>
    <row r="1034689" customFormat="1"/>
    <row r="1034690" customFormat="1"/>
    <row r="1034691" customFormat="1"/>
    <row r="1034692" customFormat="1"/>
    <row r="1034693" customFormat="1"/>
    <row r="1034694" customFormat="1"/>
    <row r="1034695" customFormat="1"/>
    <row r="1034696" customFormat="1"/>
    <row r="1034697" customFormat="1"/>
    <row r="1034698" customFormat="1"/>
    <row r="1034699" customFormat="1"/>
    <row r="1034700" customFormat="1"/>
    <row r="1034701" customFormat="1"/>
    <row r="1034702" customFormat="1"/>
    <row r="1034703" customFormat="1"/>
    <row r="1034704" customFormat="1"/>
    <row r="1034705" customFormat="1"/>
    <row r="1034706" customFormat="1"/>
    <row r="1034707" customFormat="1"/>
    <row r="1034708" customFormat="1"/>
    <row r="1034709" customFormat="1"/>
    <row r="1034710" customFormat="1"/>
    <row r="1034711" customFormat="1"/>
    <row r="1034712" customFormat="1"/>
    <row r="1034713" customFormat="1"/>
    <row r="1034714" customFormat="1"/>
    <row r="1034715" customFormat="1"/>
    <row r="1034716" customFormat="1"/>
    <row r="1034717" customFormat="1"/>
    <row r="1034718" customFormat="1"/>
    <row r="1034719" customFormat="1"/>
    <row r="1034720" customFormat="1"/>
    <row r="1034721" customFormat="1"/>
    <row r="1034722" customFormat="1"/>
    <row r="1034723" customFormat="1"/>
    <row r="1034724" customFormat="1"/>
    <row r="1034725" customFormat="1"/>
    <row r="1034726" customFormat="1"/>
    <row r="1034727" customFormat="1"/>
    <row r="1034728" customFormat="1"/>
    <row r="1034729" customFormat="1"/>
    <row r="1034730" customFormat="1"/>
    <row r="1034731" customFormat="1"/>
    <row r="1034732" customFormat="1"/>
    <row r="1034733" customFormat="1"/>
    <row r="1034734" customFormat="1"/>
    <row r="1034735" customFormat="1"/>
    <row r="1034736" customFormat="1"/>
    <row r="1034737" customFormat="1"/>
    <row r="1034738" customFormat="1"/>
    <row r="1034739" customFormat="1"/>
    <row r="1034740" customFormat="1"/>
    <row r="1034741" customFormat="1"/>
    <row r="1034742" customFormat="1"/>
    <row r="1034743" customFormat="1"/>
    <row r="1034744" customFormat="1"/>
    <row r="1034745" customFormat="1"/>
    <row r="1034746" customFormat="1"/>
    <row r="1034747" customFormat="1"/>
    <row r="1034748" customFormat="1"/>
    <row r="1034749" customFormat="1"/>
    <row r="1034750" customFormat="1"/>
    <row r="1034751" customFormat="1"/>
    <row r="1034752" customFormat="1"/>
    <row r="1034753" customFormat="1"/>
    <row r="1034754" customFormat="1"/>
    <row r="1034755" customFormat="1"/>
    <row r="1034756" customFormat="1"/>
    <row r="1034757" customFormat="1"/>
    <row r="1034758" customFormat="1"/>
    <row r="1034759" customFormat="1"/>
    <row r="1034760" customFormat="1"/>
    <row r="1034761" customFormat="1"/>
    <row r="1034762" customFormat="1"/>
    <row r="1034763" customFormat="1"/>
    <row r="1034764" customFormat="1"/>
    <row r="1034765" customFormat="1"/>
    <row r="1034766" customFormat="1"/>
    <row r="1034767" customFormat="1"/>
    <row r="1034768" customFormat="1"/>
    <row r="1034769" customFormat="1"/>
    <row r="1034770" customFormat="1"/>
    <row r="1034771" customFormat="1"/>
    <row r="1034772" customFormat="1"/>
    <row r="1034773" customFormat="1"/>
    <row r="1034774" customFormat="1"/>
    <row r="1034775" customFormat="1"/>
    <row r="1034776" customFormat="1"/>
    <row r="1034777" customFormat="1"/>
    <row r="1034778" customFormat="1"/>
    <row r="1034779" customFormat="1"/>
    <row r="1034780" customFormat="1"/>
    <row r="1034781" customFormat="1"/>
    <row r="1034782" customFormat="1"/>
    <row r="1034783" customFormat="1"/>
    <row r="1034784" customFormat="1"/>
    <row r="1034785" customFormat="1"/>
    <row r="1034786" customFormat="1"/>
    <row r="1034787" customFormat="1"/>
    <row r="1034788" customFormat="1"/>
    <row r="1034789" customFormat="1"/>
    <row r="1034790" customFormat="1"/>
    <row r="1034791" customFormat="1"/>
    <row r="1034792" customFormat="1"/>
    <row r="1034793" customFormat="1"/>
    <row r="1034794" customFormat="1"/>
    <row r="1034795" customFormat="1"/>
    <row r="1034796" customFormat="1"/>
    <row r="1034797" customFormat="1"/>
    <row r="1034798" customFormat="1"/>
    <row r="1034799" customFormat="1"/>
    <row r="1034800" customFormat="1"/>
    <row r="1034801" customFormat="1"/>
    <row r="1034802" customFormat="1"/>
    <row r="1034803" customFormat="1"/>
    <row r="1034804" customFormat="1"/>
    <row r="1034805" customFormat="1"/>
    <row r="1034806" customFormat="1"/>
    <row r="1034807" customFormat="1"/>
    <row r="1034808" customFormat="1"/>
    <row r="1034809" customFormat="1"/>
    <row r="1034810" customFormat="1"/>
    <row r="1034811" customFormat="1"/>
    <row r="1034812" customFormat="1"/>
    <row r="1034813" customFormat="1"/>
    <row r="1034814" customFormat="1"/>
    <row r="1034815" customFormat="1"/>
    <row r="1034816" customFormat="1"/>
    <row r="1034817" customFormat="1"/>
    <row r="1034818" customFormat="1"/>
    <row r="1034819" customFormat="1"/>
    <row r="1034820" customFormat="1"/>
    <row r="1034821" customFormat="1"/>
    <row r="1034822" customFormat="1"/>
    <row r="1034823" customFormat="1"/>
    <row r="1034824" customFormat="1"/>
    <row r="1034825" customFormat="1"/>
    <row r="1034826" customFormat="1"/>
    <row r="1034827" customFormat="1"/>
    <row r="1034828" customFormat="1"/>
    <row r="1034829" customFormat="1"/>
    <row r="1034830" customFormat="1"/>
    <row r="1034831" customFormat="1"/>
    <row r="1034832" customFormat="1"/>
    <row r="1034833" customFormat="1"/>
    <row r="1034834" customFormat="1"/>
    <row r="1034835" customFormat="1"/>
    <row r="1034836" customFormat="1"/>
    <row r="1034837" customFormat="1"/>
    <row r="1034838" customFormat="1"/>
    <row r="1034839" customFormat="1"/>
    <row r="1034840" customFormat="1"/>
    <row r="1034841" customFormat="1"/>
    <row r="1034842" customFormat="1"/>
    <row r="1034843" customFormat="1"/>
    <row r="1034844" customFormat="1"/>
    <row r="1034845" customFormat="1"/>
    <row r="1034846" customFormat="1"/>
    <row r="1034847" customFormat="1"/>
    <row r="1034848" customFormat="1"/>
    <row r="1034849" customFormat="1"/>
    <row r="1034850" customFormat="1"/>
    <row r="1034851" customFormat="1"/>
    <row r="1034852" customFormat="1"/>
    <row r="1034853" customFormat="1"/>
    <row r="1034854" customFormat="1"/>
    <row r="1034855" customFormat="1"/>
    <row r="1034856" customFormat="1"/>
    <row r="1034857" customFormat="1"/>
    <row r="1034858" customFormat="1"/>
    <row r="1034859" customFormat="1"/>
    <row r="1034860" customFormat="1"/>
    <row r="1034861" customFormat="1"/>
    <row r="1034862" customFormat="1"/>
    <row r="1034863" customFormat="1"/>
    <row r="1034864" customFormat="1"/>
    <row r="1034865" customFormat="1"/>
    <row r="1034866" customFormat="1"/>
    <row r="1034867" customFormat="1"/>
    <row r="1034868" customFormat="1"/>
    <row r="1034869" customFormat="1"/>
    <row r="1034870" customFormat="1"/>
    <row r="1034871" customFormat="1"/>
    <row r="1034872" customFormat="1"/>
    <row r="1034873" customFormat="1"/>
    <row r="1034874" customFormat="1"/>
    <row r="1034875" customFormat="1"/>
    <row r="1034876" customFormat="1"/>
    <row r="1034877" customFormat="1"/>
    <row r="1034878" customFormat="1"/>
    <row r="1034879" customFormat="1"/>
    <row r="1034880" customFormat="1"/>
    <row r="1034881" customFormat="1"/>
    <row r="1034882" customFormat="1"/>
    <row r="1034883" customFormat="1"/>
    <row r="1034884" customFormat="1"/>
    <row r="1034885" customFormat="1"/>
    <row r="1034886" customFormat="1"/>
    <row r="1034887" customFormat="1"/>
    <row r="1034888" customFormat="1"/>
    <row r="1034889" customFormat="1"/>
    <row r="1034890" customFormat="1"/>
    <row r="1034891" customFormat="1"/>
    <row r="1034892" customFormat="1"/>
    <row r="1034893" customFormat="1"/>
    <row r="1034894" customFormat="1"/>
    <row r="1034895" customFormat="1"/>
    <row r="1034896" customFormat="1"/>
    <row r="1034897" customFormat="1"/>
    <row r="1034898" customFormat="1"/>
    <row r="1034899" customFormat="1"/>
    <row r="1034900" customFormat="1"/>
    <row r="1034901" customFormat="1"/>
    <row r="1034902" customFormat="1"/>
    <row r="1034903" customFormat="1"/>
    <row r="1034904" customFormat="1"/>
    <row r="1034905" customFormat="1"/>
    <row r="1034906" customFormat="1"/>
    <row r="1034907" customFormat="1"/>
    <row r="1034908" customFormat="1"/>
    <row r="1034909" customFormat="1"/>
    <row r="1034910" customFormat="1"/>
    <row r="1034911" customFormat="1"/>
    <row r="1034912" customFormat="1"/>
    <row r="1034913" customFormat="1"/>
    <row r="1034914" customFormat="1"/>
    <row r="1034915" customFormat="1"/>
    <row r="1034916" customFormat="1"/>
    <row r="1034917" customFormat="1"/>
    <row r="1034918" customFormat="1"/>
    <row r="1034919" customFormat="1"/>
    <row r="1034920" customFormat="1"/>
    <row r="1034921" customFormat="1"/>
    <row r="1034922" customFormat="1"/>
    <row r="1034923" customFormat="1"/>
    <row r="1034924" customFormat="1"/>
    <row r="1034925" customFormat="1"/>
    <row r="1034926" customFormat="1"/>
    <row r="1034927" customFormat="1"/>
    <row r="1034928" customFormat="1"/>
    <row r="1034929" customFormat="1"/>
    <row r="1034930" customFormat="1"/>
    <row r="1034931" customFormat="1"/>
    <row r="1034932" customFormat="1"/>
    <row r="1034933" customFormat="1"/>
    <row r="1034934" customFormat="1"/>
    <row r="1034935" customFormat="1"/>
    <row r="1034936" customFormat="1"/>
    <row r="1034937" customFormat="1"/>
    <row r="1034938" customFormat="1"/>
    <row r="1034939" customFormat="1"/>
    <row r="1034940" customFormat="1"/>
    <row r="1034941" customFormat="1"/>
    <row r="1034942" customFormat="1"/>
    <row r="1034943" customFormat="1"/>
    <row r="1034944" customFormat="1"/>
    <row r="1034945" customFormat="1"/>
    <row r="1034946" customFormat="1"/>
    <row r="1034947" customFormat="1"/>
    <row r="1034948" customFormat="1"/>
    <row r="1034949" customFormat="1"/>
    <row r="1034950" customFormat="1"/>
    <row r="1034951" customFormat="1"/>
    <row r="1034952" customFormat="1"/>
    <row r="1034953" customFormat="1"/>
    <row r="1034954" customFormat="1"/>
    <row r="1034955" customFormat="1"/>
    <row r="1034956" customFormat="1"/>
    <row r="1034957" customFormat="1"/>
    <row r="1034958" customFormat="1"/>
    <row r="1034959" customFormat="1"/>
    <row r="1034960" customFormat="1"/>
    <row r="1034961" customFormat="1"/>
    <row r="1034962" customFormat="1"/>
    <row r="1034963" customFormat="1"/>
    <row r="1034964" customFormat="1"/>
    <row r="1034965" customFormat="1"/>
    <row r="1034966" customFormat="1"/>
    <row r="1034967" customFormat="1"/>
    <row r="1034968" customFormat="1"/>
    <row r="1034969" customFormat="1"/>
    <row r="1034970" customFormat="1"/>
    <row r="1034971" customFormat="1"/>
    <row r="1034972" customFormat="1"/>
    <row r="1034973" customFormat="1"/>
    <row r="1034974" customFormat="1"/>
    <row r="1034975" customFormat="1"/>
    <row r="1034976" customFormat="1"/>
    <row r="1034977" customFormat="1"/>
    <row r="1034978" customFormat="1"/>
    <row r="1034979" customFormat="1"/>
    <row r="1034980" customFormat="1"/>
    <row r="1034981" customFormat="1"/>
    <row r="1034982" customFormat="1"/>
    <row r="1034983" customFormat="1"/>
    <row r="1034984" customFormat="1"/>
    <row r="1034985" customFormat="1"/>
    <row r="1034986" customFormat="1"/>
    <row r="1034987" customFormat="1"/>
    <row r="1034988" customFormat="1"/>
    <row r="1034989" customFormat="1"/>
    <row r="1034990" customFormat="1"/>
    <row r="1034991" customFormat="1"/>
    <row r="1034992" customFormat="1"/>
    <row r="1034993" customFormat="1"/>
    <row r="1034994" customFormat="1"/>
    <row r="1034995" customFormat="1"/>
    <row r="1034996" customFormat="1"/>
    <row r="1034997" customFormat="1"/>
    <row r="1034998" customFormat="1"/>
    <row r="1034999" customFormat="1"/>
    <row r="1035000" customFormat="1"/>
    <row r="1035001" customFormat="1"/>
    <row r="1035002" customFormat="1"/>
    <row r="1035003" customFormat="1"/>
    <row r="1035004" customFormat="1"/>
    <row r="1035005" customFormat="1"/>
    <row r="1035006" customFormat="1"/>
    <row r="1035007" customFormat="1"/>
    <row r="1035008" customFormat="1"/>
    <row r="1035009" customFormat="1"/>
    <row r="1035010" customFormat="1"/>
    <row r="1035011" customFormat="1"/>
    <row r="1035012" customFormat="1"/>
    <row r="1035013" customFormat="1"/>
    <row r="1035014" customFormat="1"/>
    <row r="1035015" customFormat="1"/>
    <row r="1035016" customFormat="1"/>
    <row r="1035017" customFormat="1"/>
    <row r="1035018" customFormat="1"/>
    <row r="1035019" customFormat="1"/>
    <row r="1035020" customFormat="1"/>
    <row r="1035021" customFormat="1"/>
    <row r="1035022" customFormat="1"/>
    <row r="1035023" customFormat="1"/>
    <row r="1035024" customFormat="1"/>
    <row r="1035025" customFormat="1"/>
    <row r="1035026" customFormat="1"/>
    <row r="1035027" customFormat="1"/>
    <row r="1035028" customFormat="1"/>
    <row r="1035029" customFormat="1"/>
    <row r="1035030" customFormat="1"/>
    <row r="1035031" customFormat="1"/>
    <row r="1035032" customFormat="1"/>
    <row r="1035033" customFormat="1"/>
    <row r="1035034" customFormat="1"/>
    <row r="1035035" customFormat="1"/>
    <row r="1035036" customFormat="1"/>
    <row r="1035037" customFormat="1"/>
    <row r="1035038" customFormat="1"/>
    <row r="1035039" customFormat="1"/>
    <row r="1035040" customFormat="1"/>
    <row r="1035041" customFormat="1"/>
    <row r="1035042" customFormat="1"/>
    <row r="1035043" customFormat="1"/>
    <row r="1035044" customFormat="1"/>
    <row r="1035045" customFormat="1"/>
    <row r="1035046" customFormat="1"/>
    <row r="1035047" customFormat="1"/>
    <row r="1035048" customFormat="1"/>
    <row r="1035049" customFormat="1"/>
    <row r="1035050" customFormat="1"/>
    <row r="1035051" customFormat="1"/>
    <row r="1035052" customFormat="1"/>
    <row r="1035053" customFormat="1"/>
    <row r="1035054" customFormat="1"/>
    <row r="1035055" customFormat="1"/>
    <row r="1035056" customFormat="1"/>
    <row r="1035057" customFormat="1"/>
    <row r="1035058" customFormat="1"/>
    <row r="1035059" customFormat="1"/>
    <row r="1035060" customFormat="1"/>
    <row r="1035061" customFormat="1"/>
    <row r="1035062" customFormat="1"/>
    <row r="1035063" customFormat="1"/>
    <row r="1035064" customFormat="1"/>
    <row r="1035065" customFormat="1"/>
    <row r="1035066" customFormat="1"/>
    <row r="1035067" customFormat="1"/>
    <row r="1035068" customFormat="1"/>
    <row r="1035069" customFormat="1"/>
    <row r="1035070" customFormat="1"/>
    <row r="1035071" customFormat="1"/>
    <row r="1035072" customFormat="1"/>
    <row r="1035073" customFormat="1"/>
    <row r="1035074" customFormat="1"/>
    <row r="1035075" customFormat="1"/>
    <row r="1035076" customFormat="1"/>
    <row r="1035077" customFormat="1"/>
    <row r="1035078" customFormat="1"/>
    <row r="1035079" customFormat="1"/>
    <row r="1035080" customFormat="1"/>
    <row r="1035081" customFormat="1"/>
    <row r="1035082" customFormat="1"/>
    <row r="1035083" customFormat="1"/>
    <row r="1035084" customFormat="1"/>
    <row r="1035085" customFormat="1"/>
    <row r="1035086" customFormat="1"/>
    <row r="1035087" customFormat="1"/>
    <row r="1035088" customFormat="1"/>
    <row r="1035089" customFormat="1"/>
    <row r="1035090" customFormat="1"/>
    <row r="1035091" customFormat="1"/>
    <row r="1035092" customFormat="1"/>
    <row r="1035093" customFormat="1"/>
    <row r="1035094" customFormat="1"/>
    <row r="1035095" customFormat="1"/>
    <row r="1035096" customFormat="1"/>
    <row r="1035097" customFormat="1"/>
    <row r="1035098" customFormat="1"/>
    <row r="1035099" customFormat="1"/>
    <row r="1035100" customFormat="1"/>
    <row r="1035101" customFormat="1"/>
    <row r="1035102" customFormat="1"/>
    <row r="1035103" customFormat="1"/>
    <row r="1035104" customFormat="1"/>
    <row r="1035105" customFormat="1"/>
    <row r="1035106" customFormat="1"/>
    <row r="1035107" customFormat="1"/>
    <row r="1035108" customFormat="1"/>
    <row r="1035109" customFormat="1"/>
    <row r="1035110" customFormat="1"/>
    <row r="1035111" customFormat="1"/>
    <row r="1035112" customFormat="1"/>
    <row r="1035113" customFormat="1"/>
    <row r="1035114" customFormat="1"/>
    <row r="1035115" customFormat="1"/>
    <row r="1035116" customFormat="1"/>
    <row r="1035117" customFormat="1"/>
    <row r="1035118" customFormat="1"/>
    <row r="1035119" customFormat="1"/>
    <row r="1035120" customFormat="1"/>
    <row r="1035121" customFormat="1"/>
    <row r="1035122" customFormat="1"/>
    <row r="1035123" customFormat="1"/>
    <row r="1035124" customFormat="1"/>
    <row r="1035125" customFormat="1"/>
    <row r="1035126" customFormat="1"/>
    <row r="1035127" customFormat="1"/>
    <row r="1035128" customFormat="1"/>
    <row r="1035129" customFormat="1"/>
    <row r="1035130" customFormat="1"/>
    <row r="1035131" customFormat="1"/>
    <row r="1035132" customFormat="1"/>
    <row r="1035133" customFormat="1"/>
    <row r="1035134" customFormat="1"/>
    <row r="1035135" customFormat="1"/>
    <row r="1035136" customFormat="1"/>
    <row r="1035137" customFormat="1"/>
    <row r="1035138" customFormat="1"/>
    <row r="1035139" customFormat="1"/>
    <row r="1035140" customFormat="1"/>
    <row r="1035141" customFormat="1"/>
    <row r="1035142" customFormat="1"/>
    <row r="1035143" customFormat="1"/>
    <row r="1035144" customFormat="1"/>
    <row r="1035145" customFormat="1"/>
    <row r="1035146" customFormat="1"/>
    <row r="1035147" customFormat="1"/>
    <row r="1035148" customFormat="1"/>
    <row r="1035149" customFormat="1"/>
    <row r="1035150" customFormat="1"/>
    <row r="1035151" customFormat="1"/>
    <row r="1035152" customFormat="1"/>
    <row r="1035153" customFormat="1"/>
    <row r="1035154" customFormat="1"/>
    <row r="1035155" customFormat="1"/>
    <row r="1035156" customFormat="1"/>
    <row r="1035157" customFormat="1"/>
    <row r="1035158" customFormat="1"/>
    <row r="1035159" customFormat="1"/>
    <row r="1035160" customFormat="1"/>
    <row r="1035161" customFormat="1"/>
    <row r="1035162" customFormat="1"/>
    <row r="1035163" customFormat="1"/>
    <row r="1035164" customFormat="1"/>
    <row r="1035165" customFormat="1"/>
    <row r="1035166" customFormat="1"/>
    <row r="1035167" customFormat="1"/>
    <row r="1035168" customFormat="1"/>
    <row r="1035169" customFormat="1"/>
    <row r="1035170" customFormat="1"/>
    <row r="1035171" customFormat="1"/>
    <row r="1035172" customFormat="1"/>
    <row r="1035173" customFormat="1"/>
    <row r="1035174" customFormat="1"/>
    <row r="1035175" customFormat="1"/>
    <row r="1035176" customFormat="1"/>
    <row r="1035177" customFormat="1"/>
    <row r="1035178" customFormat="1"/>
    <row r="1035179" customFormat="1"/>
    <row r="1035180" customFormat="1"/>
    <row r="1035181" customFormat="1"/>
    <row r="1035182" customFormat="1"/>
    <row r="1035183" customFormat="1"/>
    <row r="1035184" customFormat="1"/>
    <row r="1035185" customFormat="1"/>
    <row r="1035186" customFormat="1"/>
    <row r="1035187" customFormat="1"/>
    <row r="1035188" customFormat="1"/>
    <row r="1035189" customFormat="1"/>
    <row r="1035190" customFormat="1"/>
    <row r="1035191" customFormat="1"/>
    <row r="1035192" customFormat="1"/>
    <row r="1035193" customFormat="1"/>
    <row r="1035194" customFormat="1"/>
    <row r="1035195" customFormat="1"/>
    <row r="1035196" customFormat="1"/>
    <row r="1035197" customFormat="1"/>
    <row r="1035198" customFormat="1"/>
    <row r="1035199" customFormat="1"/>
    <row r="1035200" customFormat="1"/>
    <row r="1035201" customFormat="1"/>
    <row r="1035202" customFormat="1"/>
    <row r="1035203" customFormat="1"/>
    <row r="1035204" customFormat="1"/>
    <row r="1035205" customFormat="1"/>
    <row r="1035206" customFormat="1"/>
    <row r="1035207" customFormat="1"/>
    <row r="1035208" customFormat="1"/>
    <row r="1035209" customFormat="1"/>
    <row r="1035210" customFormat="1"/>
    <row r="1035211" customFormat="1"/>
    <row r="1035212" customFormat="1"/>
    <row r="1035213" customFormat="1"/>
    <row r="1035214" customFormat="1"/>
    <row r="1035215" customFormat="1"/>
    <row r="1035216" customFormat="1"/>
    <row r="1035217" customFormat="1"/>
    <row r="1035218" customFormat="1"/>
    <row r="1035219" customFormat="1"/>
    <row r="1035220" customFormat="1"/>
    <row r="1035221" customFormat="1"/>
    <row r="1035222" customFormat="1"/>
    <row r="1035223" customFormat="1"/>
    <row r="1035224" customFormat="1"/>
    <row r="1035225" customFormat="1"/>
    <row r="1035226" customFormat="1"/>
    <row r="1035227" customFormat="1"/>
    <row r="1035228" customFormat="1"/>
    <row r="1035229" customFormat="1"/>
    <row r="1035230" customFormat="1"/>
    <row r="1035231" customFormat="1"/>
    <row r="1035232" customFormat="1"/>
    <row r="1035233" customFormat="1"/>
    <row r="1035234" customFormat="1"/>
    <row r="1035235" customFormat="1"/>
    <row r="1035236" customFormat="1"/>
    <row r="1035237" customFormat="1"/>
    <row r="1035238" customFormat="1"/>
    <row r="1035239" customFormat="1"/>
    <row r="1035240" customFormat="1"/>
    <row r="1035241" customFormat="1"/>
    <row r="1035242" customFormat="1"/>
    <row r="1035243" customFormat="1"/>
    <row r="1035244" customFormat="1"/>
    <row r="1035245" customFormat="1"/>
    <row r="1035246" customFormat="1"/>
    <row r="1035247" customFormat="1"/>
    <row r="1035248" customFormat="1"/>
    <row r="1035249" customFormat="1"/>
    <row r="1035250" customFormat="1"/>
    <row r="1035251" customFormat="1"/>
    <row r="1035252" customFormat="1"/>
    <row r="1035253" customFormat="1"/>
    <row r="1035254" customFormat="1"/>
    <row r="1035255" customFormat="1"/>
    <row r="1035256" customFormat="1"/>
    <row r="1035257" customFormat="1"/>
    <row r="1035258" customFormat="1"/>
    <row r="1035259" customFormat="1"/>
    <row r="1035260" customFormat="1"/>
    <row r="1035261" customFormat="1"/>
    <row r="1035262" customFormat="1"/>
    <row r="1035263" customFormat="1"/>
    <row r="1035264" customFormat="1"/>
    <row r="1035265" customFormat="1"/>
    <row r="1035266" customFormat="1"/>
    <row r="1035267" customFormat="1"/>
    <row r="1035268" customFormat="1"/>
    <row r="1035269" customFormat="1"/>
    <row r="1035270" customFormat="1"/>
    <row r="1035271" customFormat="1"/>
    <row r="1035272" customFormat="1"/>
    <row r="1035273" customFormat="1"/>
    <row r="1035274" customFormat="1"/>
    <row r="1035275" customFormat="1"/>
    <row r="1035276" customFormat="1"/>
    <row r="1035277" customFormat="1"/>
    <row r="1035278" customFormat="1"/>
    <row r="1035279" customFormat="1"/>
    <row r="1035280" customFormat="1"/>
    <row r="1035281" customFormat="1"/>
    <row r="1035282" customFormat="1"/>
    <row r="1035283" customFormat="1"/>
    <row r="1035284" customFormat="1"/>
    <row r="1035285" customFormat="1"/>
    <row r="1035286" customFormat="1"/>
    <row r="1035287" customFormat="1"/>
    <row r="1035288" customFormat="1"/>
    <row r="1035289" customFormat="1"/>
    <row r="1035290" customFormat="1"/>
    <row r="1035291" customFormat="1"/>
    <row r="1035292" customFormat="1"/>
    <row r="1035293" customFormat="1"/>
    <row r="1035294" customFormat="1"/>
    <row r="1035295" customFormat="1"/>
    <row r="1035296" customFormat="1"/>
    <row r="1035297" customFormat="1"/>
    <row r="1035298" customFormat="1"/>
    <row r="1035299" customFormat="1"/>
    <row r="1035300" customFormat="1"/>
    <row r="1035301" customFormat="1"/>
    <row r="1035302" customFormat="1"/>
    <row r="1035303" customFormat="1"/>
    <row r="1035304" customFormat="1"/>
    <row r="1035305" customFormat="1"/>
    <row r="1035306" customFormat="1"/>
    <row r="1035307" customFormat="1"/>
    <row r="1035308" customFormat="1"/>
    <row r="1035309" customFormat="1"/>
    <row r="1035310" customFormat="1"/>
    <row r="1035311" customFormat="1"/>
    <row r="1035312" customFormat="1"/>
    <row r="1035313" customFormat="1"/>
    <row r="1035314" customFormat="1"/>
    <row r="1035315" customFormat="1"/>
    <row r="1035316" customFormat="1"/>
    <row r="1035317" customFormat="1"/>
    <row r="1035318" customFormat="1"/>
    <row r="1035319" customFormat="1"/>
    <row r="1035320" customFormat="1"/>
    <row r="1035321" customFormat="1"/>
    <row r="1035322" customFormat="1"/>
    <row r="1035323" customFormat="1"/>
    <row r="1035324" customFormat="1"/>
    <row r="1035325" customFormat="1"/>
    <row r="1035326" customFormat="1"/>
    <row r="1035327" customFormat="1"/>
    <row r="1035328" customFormat="1"/>
    <row r="1035329" customFormat="1"/>
    <row r="1035330" customFormat="1"/>
    <row r="1035331" customFormat="1"/>
    <row r="1035332" customFormat="1"/>
    <row r="1035333" customFormat="1"/>
    <row r="1035334" customFormat="1"/>
    <row r="1035335" customFormat="1"/>
    <row r="1035336" customFormat="1"/>
    <row r="1035337" customFormat="1"/>
    <row r="1035338" customFormat="1"/>
    <row r="1035339" customFormat="1"/>
    <row r="1035340" customFormat="1"/>
    <row r="1035341" customFormat="1"/>
    <row r="1035342" customFormat="1"/>
    <row r="1035343" customFormat="1"/>
    <row r="1035344" customFormat="1"/>
    <row r="1035345" customFormat="1"/>
    <row r="1035346" customFormat="1"/>
    <row r="1035347" customFormat="1"/>
    <row r="1035348" customFormat="1"/>
    <row r="1035349" customFormat="1"/>
    <row r="1035350" customFormat="1"/>
    <row r="1035351" customFormat="1"/>
    <row r="1035352" customFormat="1"/>
    <row r="1035353" customFormat="1"/>
    <row r="1035354" customFormat="1"/>
    <row r="1035355" customFormat="1"/>
    <row r="1035356" customFormat="1"/>
    <row r="1035357" customFormat="1"/>
    <row r="1035358" customFormat="1"/>
    <row r="1035359" customFormat="1"/>
    <row r="1035360" customFormat="1"/>
    <row r="1035361" customFormat="1"/>
    <row r="1035362" customFormat="1"/>
    <row r="1035363" customFormat="1"/>
    <row r="1035364" customFormat="1"/>
    <row r="1035365" customFormat="1"/>
    <row r="1035366" customFormat="1"/>
    <row r="1035367" customFormat="1"/>
    <row r="1035368" customFormat="1"/>
    <row r="1035369" customFormat="1"/>
    <row r="1035370" customFormat="1"/>
    <row r="1035371" customFormat="1"/>
    <row r="1035372" customFormat="1"/>
    <row r="1035373" customFormat="1"/>
    <row r="1035374" customFormat="1"/>
    <row r="1035375" customFormat="1"/>
    <row r="1035376" customFormat="1"/>
    <row r="1035377" customFormat="1"/>
    <row r="1035378" customFormat="1"/>
    <row r="1035379" customFormat="1"/>
    <row r="1035380" customFormat="1"/>
    <row r="1035381" customFormat="1"/>
    <row r="1035382" customFormat="1"/>
    <row r="1035383" customFormat="1"/>
    <row r="1035384" customFormat="1"/>
    <row r="1035385" customFormat="1"/>
    <row r="1035386" customFormat="1"/>
    <row r="1035387" customFormat="1"/>
    <row r="1035388" customFormat="1"/>
    <row r="1035389" customFormat="1"/>
    <row r="1035390" customFormat="1"/>
    <row r="1035391" customFormat="1"/>
    <row r="1035392" customFormat="1"/>
    <row r="1035393" customFormat="1"/>
    <row r="1035394" customFormat="1"/>
    <row r="1035395" customFormat="1"/>
    <row r="1035396" customFormat="1"/>
    <row r="1035397" customFormat="1"/>
    <row r="1035398" customFormat="1"/>
    <row r="1035399" customFormat="1"/>
    <row r="1035400" customFormat="1"/>
    <row r="1035401" customFormat="1"/>
    <row r="1035402" customFormat="1"/>
    <row r="1035403" customFormat="1"/>
    <row r="1035404" customFormat="1"/>
    <row r="1035405" customFormat="1"/>
    <row r="1035406" customFormat="1"/>
    <row r="1035407" customFormat="1"/>
    <row r="1035408" customFormat="1"/>
    <row r="1035409" customFormat="1"/>
    <row r="1035410" customFormat="1"/>
    <row r="1035411" customFormat="1"/>
    <row r="1035412" customFormat="1"/>
    <row r="1035413" customFormat="1"/>
    <row r="1035414" customFormat="1"/>
    <row r="1035415" customFormat="1"/>
    <row r="1035416" customFormat="1"/>
    <row r="1035417" customFormat="1"/>
    <row r="1035418" customFormat="1"/>
    <row r="1035419" customFormat="1"/>
    <row r="1035420" customFormat="1"/>
    <row r="1035421" customFormat="1"/>
    <row r="1035422" customFormat="1"/>
    <row r="1035423" customFormat="1"/>
    <row r="1035424" customFormat="1"/>
    <row r="1035425" customFormat="1"/>
    <row r="1035426" customFormat="1"/>
    <row r="1035427" customFormat="1"/>
    <row r="1035428" customFormat="1"/>
    <row r="1035429" customFormat="1"/>
    <row r="1035430" customFormat="1"/>
    <row r="1035431" customFormat="1"/>
    <row r="1035432" customFormat="1"/>
    <row r="1035433" customFormat="1"/>
    <row r="1035434" customFormat="1"/>
    <row r="1035435" customFormat="1"/>
    <row r="1035436" customFormat="1"/>
    <row r="1035437" customFormat="1"/>
    <row r="1035438" customFormat="1"/>
    <row r="1035439" customFormat="1"/>
    <row r="1035440" customFormat="1"/>
    <row r="1035441" customFormat="1"/>
    <row r="1035442" customFormat="1"/>
    <row r="1035443" customFormat="1"/>
    <row r="1035444" customFormat="1"/>
    <row r="1035445" customFormat="1"/>
    <row r="1035446" customFormat="1"/>
    <row r="1035447" customFormat="1"/>
    <row r="1035448" customFormat="1"/>
    <row r="1035449" customFormat="1"/>
    <row r="1035450" customFormat="1"/>
    <row r="1035451" customFormat="1"/>
    <row r="1035452" customFormat="1"/>
    <row r="1035453" customFormat="1"/>
    <row r="1035454" customFormat="1"/>
    <row r="1035455" customFormat="1"/>
    <row r="1035456" customFormat="1"/>
    <row r="1035457" customFormat="1"/>
    <row r="1035458" customFormat="1"/>
    <row r="1035459" customFormat="1"/>
    <row r="1035460" customFormat="1"/>
    <row r="1035461" customFormat="1"/>
    <row r="1035462" customFormat="1"/>
    <row r="1035463" customFormat="1"/>
    <row r="1035464" customFormat="1"/>
    <row r="1035465" customFormat="1"/>
    <row r="1035466" customFormat="1"/>
    <row r="1035467" customFormat="1"/>
    <row r="1035468" customFormat="1"/>
    <row r="1035469" customFormat="1"/>
    <row r="1035470" customFormat="1"/>
    <row r="1035471" customFormat="1"/>
    <row r="1035472" customFormat="1"/>
    <row r="1035473" customFormat="1"/>
    <row r="1035474" customFormat="1"/>
    <row r="1035475" customFormat="1"/>
    <row r="1035476" customFormat="1"/>
    <row r="1035477" customFormat="1"/>
    <row r="1035478" customFormat="1"/>
    <row r="1035479" customFormat="1"/>
    <row r="1035480" customFormat="1"/>
    <row r="1035481" customFormat="1"/>
    <row r="1035482" customFormat="1"/>
    <row r="1035483" customFormat="1"/>
    <row r="1035484" customFormat="1"/>
    <row r="1035485" customFormat="1"/>
    <row r="1035486" customFormat="1"/>
    <row r="1035487" customFormat="1"/>
    <row r="1035488" customFormat="1"/>
    <row r="1035489" customFormat="1"/>
    <row r="1035490" customFormat="1"/>
    <row r="1035491" customFormat="1"/>
    <row r="1035492" customFormat="1"/>
    <row r="1035493" customFormat="1"/>
    <row r="1035494" customFormat="1"/>
    <row r="1035495" customFormat="1"/>
    <row r="1035496" customFormat="1"/>
    <row r="1035497" customFormat="1"/>
    <row r="1035498" customFormat="1"/>
    <row r="1035499" customFormat="1"/>
    <row r="1035500" customFormat="1"/>
    <row r="1035501" customFormat="1"/>
    <row r="1035502" customFormat="1"/>
    <row r="1035503" customFormat="1"/>
    <row r="1035504" customFormat="1"/>
    <row r="1035505" customFormat="1"/>
    <row r="1035506" customFormat="1"/>
    <row r="1035507" customFormat="1"/>
    <row r="1035508" customFormat="1"/>
    <row r="1035509" customFormat="1"/>
    <row r="1035510" customFormat="1"/>
    <row r="1035511" customFormat="1"/>
    <row r="1035512" customFormat="1"/>
    <row r="1035513" customFormat="1"/>
    <row r="1035514" customFormat="1"/>
    <row r="1035515" customFormat="1"/>
    <row r="1035516" customFormat="1"/>
    <row r="1035517" customFormat="1"/>
    <row r="1035518" customFormat="1"/>
    <row r="1035519" customFormat="1"/>
    <row r="1035520" customFormat="1"/>
    <row r="1035521" customFormat="1"/>
    <row r="1035522" customFormat="1"/>
    <row r="1035523" customFormat="1"/>
    <row r="1035524" customFormat="1"/>
    <row r="1035525" customFormat="1"/>
    <row r="1035526" customFormat="1"/>
    <row r="1035527" customFormat="1"/>
    <row r="1035528" customFormat="1"/>
    <row r="1035529" customFormat="1"/>
    <row r="1035530" customFormat="1"/>
    <row r="1035531" customFormat="1"/>
    <row r="1035532" customFormat="1"/>
    <row r="1035533" customFormat="1"/>
    <row r="1035534" customFormat="1"/>
    <row r="1035535" customFormat="1"/>
    <row r="1035536" customFormat="1"/>
    <row r="1035537" customFormat="1"/>
    <row r="1035538" customFormat="1"/>
    <row r="1035539" customFormat="1"/>
    <row r="1035540" customFormat="1"/>
    <row r="1035541" customFormat="1"/>
    <row r="1035542" customFormat="1"/>
    <row r="1035543" customFormat="1"/>
    <row r="1035544" customFormat="1"/>
    <row r="1035545" customFormat="1"/>
    <row r="1035546" customFormat="1"/>
    <row r="1035547" customFormat="1"/>
    <row r="1035548" customFormat="1"/>
    <row r="1035549" customFormat="1"/>
    <row r="1035550" customFormat="1"/>
    <row r="1035551" customFormat="1"/>
    <row r="1035552" customFormat="1"/>
    <row r="1035553" customFormat="1"/>
    <row r="1035554" customFormat="1"/>
    <row r="1035555" customFormat="1"/>
    <row r="1035556" customFormat="1"/>
    <row r="1035557" customFormat="1"/>
    <row r="1035558" customFormat="1"/>
    <row r="1035559" customFormat="1"/>
    <row r="1035560" customFormat="1"/>
    <row r="1035561" customFormat="1"/>
    <row r="1035562" customFormat="1"/>
    <row r="1035563" customFormat="1"/>
    <row r="1035564" customFormat="1"/>
    <row r="1035565" customFormat="1"/>
    <row r="1035566" customFormat="1"/>
    <row r="1035567" customFormat="1"/>
    <row r="1035568" customFormat="1"/>
    <row r="1035569" customFormat="1"/>
    <row r="1035570" customFormat="1"/>
    <row r="1035571" customFormat="1"/>
    <row r="1035572" customFormat="1"/>
    <row r="1035573" customFormat="1"/>
    <row r="1035574" customFormat="1"/>
    <row r="1035575" customFormat="1"/>
    <row r="1035576" customFormat="1"/>
    <row r="1035577" customFormat="1"/>
    <row r="1035578" customFormat="1"/>
    <row r="1035579" customFormat="1"/>
    <row r="1035580" customFormat="1"/>
    <row r="1035581" customFormat="1"/>
    <row r="1035582" customFormat="1"/>
    <row r="1035583" customFormat="1"/>
    <row r="1035584" customFormat="1"/>
    <row r="1035585" customFormat="1"/>
    <row r="1035586" customFormat="1"/>
    <row r="1035587" customFormat="1"/>
    <row r="1035588" customFormat="1"/>
    <row r="1035589" customFormat="1"/>
    <row r="1035590" customFormat="1"/>
    <row r="1035591" customFormat="1"/>
    <row r="1035592" customFormat="1"/>
    <row r="1035593" customFormat="1"/>
    <row r="1035594" customFormat="1"/>
    <row r="1035595" customFormat="1"/>
    <row r="1035596" customFormat="1"/>
    <row r="1035597" customFormat="1"/>
    <row r="1035598" customFormat="1"/>
    <row r="1035599" customFormat="1"/>
    <row r="1035600" customFormat="1"/>
    <row r="1035601" customFormat="1"/>
    <row r="1035602" customFormat="1"/>
    <row r="1035603" customFormat="1"/>
    <row r="1035604" customFormat="1"/>
    <row r="1035605" customFormat="1"/>
    <row r="1035606" customFormat="1"/>
    <row r="1035607" customFormat="1"/>
    <row r="1035608" customFormat="1"/>
    <row r="1035609" customFormat="1"/>
    <row r="1035610" customFormat="1"/>
    <row r="1035611" customFormat="1"/>
    <row r="1035612" customFormat="1"/>
    <row r="1035613" customFormat="1"/>
    <row r="1035614" customFormat="1"/>
    <row r="1035615" customFormat="1"/>
    <row r="1035616" customFormat="1"/>
    <row r="1035617" customFormat="1"/>
    <row r="1035618" customFormat="1"/>
    <row r="1035619" customFormat="1"/>
    <row r="1035620" customFormat="1"/>
    <row r="1035621" customFormat="1"/>
    <row r="1035622" customFormat="1"/>
    <row r="1035623" customFormat="1"/>
    <row r="1035624" customFormat="1"/>
    <row r="1035625" customFormat="1"/>
    <row r="1035626" customFormat="1"/>
    <row r="1035627" customFormat="1"/>
    <row r="1035628" customFormat="1"/>
    <row r="1035629" customFormat="1"/>
    <row r="1035630" customFormat="1"/>
    <row r="1035631" customFormat="1"/>
    <row r="1035632" customFormat="1"/>
    <row r="1035633" customFormat="1"/>
    <row r="1035634" customFormat="1"/>
    <row r="1035635" customFormat="1"/>
    <row r="1035636" customFormat="1"/>
    <row r="1035637" customFormat="1"/>
    <row r="1035638" customFormat="1"/>
    <row r="1035639" customFormat="1"/>
    <row r="1035640" customFormat="1"/>
    <row r="1035641" customFormat="1"/>
    <row r="1035642" customFormat="1"/>
    <row r="1035643" customFormat="1"/>
    <row r="1035644" customFormat="1"/>
    <row r="1035645" customFormat="1"/>
    <row r="1035646" customFormat="1"/>
    <row r="1035647" customFormat="1"/>
    <row r="1035648" customFormat="1"/>
    <row r="1035649" customFormat="1"/>
    <row r="1035650" customFormat="1"/>
    <row r="1035651" customFormat="1"/>
    <row r="1035652" customFormat="1"/>
    <row r="1035653" customFormat="1"/>
    <row r="1035654" customFormat="1"/>
    <row r="1035655" customFormat="1"/>
    <row r="1035656" customFormat="1"/>
    <row r="1035657" customFormat="1"/>
    <row r="1035658" customFormat="1"/>
    <row r="1035659" customFormat="1"/>
    <row r="1035660" customFormat="1"/>
    <row r="1035661" customFormat="1"/>
    <row r="1035662" customFormat="1"/>
    <row r="1035663" customFormat="1"/>
    <row r="1035664" customFormat="1"/>
    <row r="1035665" customFormat="1"/>
    <row r="1035666" customFormat="1"/>
    <row r="1035667" customFormat="1"/>
    <row r="1035668" customFormat="1"/>
    <row r="1035669" customFormat="1"/>
    <row r="1035670" customFormat="1"/>
    <row r="1035671" customFormat="1"/>
    <row r="1035672" customFormat="1"/>
    <row r="1035673" customFormat="1"/>
    <row r="1035674" customFormat="1"/>
    <row r="1035675" customFormat="1"/>
    <row r="1035676" customFormat="1"/>
    <row r="1035677" customFormat="1"/>
    <row r="1035678" customFormat="1"/>
    <row r="1035679" customFormat="1"/>
    <row r="1035680" customFormat="1"/>
    <row r="1035681" customFormat="1"/>
    <row r="1035682" customFormat="1"/>
    <row r="1035683" customFormat="1"/>
    <row r="1035684" customFormat="1"/>
    <row r="1035685" customFormat="1"/>
    <row r="1035686" customFormat="1"/>
    <row r="1035687" customFormat="1"/>
    <row r="1035688" customFormat="1"/>
    <row r="1035689" customFormat="1"/>
    <row r="1035690" customFormat="1"/>
    <row r="1035691" customFormat="1"/>
    <row r="1035692" customFormat="1"/>
    <row r="1035693" customFormat="1"/>
    <row r="1035694" customFormat="1"/>
    <row r="1035695" customFormat="1"/>
    <row r="1035696" customFormat="1"/>
    <row r="1035697" customFormat="1"/>
    <row r="1035698" customFormat="1"/>
    <row r="1035699" customFormat="1"/>
    <row r="1035700" customFormat="1"/>
    <row r="1035701" customFormat="1"/>
    <row r="1035702" customFormat="1"/>
    <row r="1035703" customFormat="1"/>
    <row r="1035704" customFormat="1"/>
    <row r="1035705" customFormat="1"/>
    <row r="1035706" customFormat="1"/>
    <row r="1035707" customFormat="1"/>
    <row r="1035708" customFormat="1"/>
    <row r="1035709" customFormat="1"/>
    <row r="1035710" customFormat="1"/>
    <row r="1035711" customFormat="1"/>
    <row r="1035712" customFormat="1"/>
    <row r="1035713" customFormat="1"/>
    <row r="1035714" customFormat="1"/>
    <row r="1035715" customFormat="1"/>
    <row r="1035716" customFormat="1"/>
    <row r="1035717" customFormat="1"/>
    <row r="1035718" customFormat="1"/>
    <row r="1035719" customFormat="1"/>
    <row r="1035720" customFormat="1"/>
    <row r="1035721" customFormat="1"/>
    <row r="1035722" customFormat="1"/>
    <row r="1035723" customFormat="1"/>
    <row r="1035724" customFormat="1"/>
    <row r="1035725" customFormat="1"/>
    <row r="1035726" customFormat="1"/>
    <row r="1035727" customFormat="1"/>
    <row r="1035728" customFormat="1"/>
    <row r="1035729" customFormat="1"/>
    <row r="1035730" customFormat="1"/>
    <row r="1035731" customFormat="1"/>
    <row r="1035732" customFormat="1"/>
    <row r="1035733" customFormat="1"/>
    <row r="1035734" customFormat="1"/>
    <row r="1035735" customFormat="1"/>
    <row r="1035736" customFormat="1"/>
    <row r="1035737" customFormat="1"/>
    <row r="1035738" customFormat="1"/>
    <row r="1035739" customFormat="1"/>
    <row r="1035740" customFormat="1"/>
    <row r="1035741" customFormat="1"/>
    <row r="1035742" customFormat="1"/>
    <row r="1035743" customFormat="1"/>
    <row r="1035744" customFormat="1"/>
    <row r="1035745" customFormat="1"/>
    <row r="1035746" customFormat="1"/>
    <row r="1035747" customFormat="1"/>
    <row r="1035748" customFormat="1"/>
    <row r="1035749" customFormat="1"/>
    <row r="1035750" customFormat="1"/>
    <row r="1035751" customFormat="1"/>
    <row r="1035752" customFormat="1"/>
    <row r="1035753" customFormat="1"/>
    <row r="1035754" customFormat="1"/>
    <row r="1035755" customFormat="1"/>
    <row r="1035756" customFormat="1"/>
    <row r="1035757" customFormat="1"/>
    <row r="1035758" customFormat="1"/>
    <row r="1035759" customFormat="1"/>
    <row r="1035760" customFormat="1"/>
    <row r="1035761" customFormat="1"/>
    <row r="1035762" customFormat="1"/>
    <row r="1035763" customFormat="1"/>
    <row r="1035764" customFormat="1"/>
    <row r="1035765" customFormat="1"/>
    <row r="1035766" customFormat="1"/>
    <row r="1035767" customFormat="1"/>
    <row r="1035768" customFormat="1"/>
    <row r="1035769" customFormat="1"/>
    <row r="1035770" customFormat="1"/>
    <row r="1035771" customFormat="1"/>
    <row r="1035772" customFormat="1"/>
    <row r="1035773" customFormat="1"/>
    <row r="1035774" customFormat="1"/>
    <row r="1035775" customFormat="1"/>
    <row r="1035776" customFormat="1"/>
    <row r="1035777" customFormat="1"/>
    <row r="1035778" customFormat="1"/>
    <row r="1035779" customFormat="1"/>
    <row r="1035780" customFormat="1"/>
    <row r="1035781" customFormat="1"/>
    <row r="1035782" customFormat="1"/>
    <row r="1035783" customFormat="1"/>
    <row r="1035784" customFormat="1"/>
    <row r="1035785" customFormat="1"/>
    <row r="1035786" customFormat="1"/>
    <row r="1035787" customFormat="1"/>
    <row r="1035788" customFormat="1"/>
    <row r="1035789" customFormat="1"/>
    <row r="1035790" customFormat="1"/>
    <row r="1035791" customFormat="1"/>
    <row r="1035792" customFormat="1"/>
    <row r="1035793" customFormat="1"/>
    <row r="1035794" customFormat="1"/>
    <row r="1035795" customFormat="1"/>
    <row r="1035796" customFormat="1"/>
    <row r="1035797" customFormat="1"/>
    <row r="1035798" customFormat="1"/>
    <row r="1035799" customFormat="1"/>
    <row r="1035800" customFormat="1"/>
    <row r="1035801" customFormat="1"/>
    <row r="1035802" customFormat="1"/>
    <row r="1035803" customFormat="1"/>
    <row r="1035804" customFormat="1"/>
    <row r="1035805" customFormat="1"/>
    <row r="1035806" customFormat="1"/>
    <row r="1035807" customFormat="1"/>
    <row r="1035808" customFormat="1"/>
    <row r="1035809" customFormat="1"/>
    <row r="1035810" customFormat="1"/>
    <row r="1035811" customFormat="1"/>
    <row r="1035812" customFormat="1"/>
    <row r="1035813" customFormat="1"/>
    <row r="1035814" customFormat="1"/>
    <row r="1035815" customFormat="1"/>
    <row r="1035816" customFormat="1"/>
    <row r="1035817" customFormat="1"/>
    <row r="1035818" customFormat="1"/>
    <row r="1035819" customFormat="1"/>
    <row r="1035820" customFormat="1"/>
    <row r="1035821" customFormat="1"/>
    <row r="1035822" customFormat="1"/>
    <row r="1035823" customFormat="1"/>
    <row r="1035824" customFormat="1"/>
    <row r="1035825" customFormat="1"/>
    <row r="1035826" customFormat="1"/>
    <row r="1035827" customFormat="1"/>
    <row r="1035828" customFormat="1"/>
    <row r="1035829" customFormat="1"/>
    <row r="1035830" customFormat="1"/>
    <row r="1035831" customFormat="1"/>
    <row r="1035832" customFormat="1"/>
    <row r="1035833" customFormat="1"/>
    <row r="1035834" customFormat="1"/>
    <row r="1035835" customFormat="1"/>
    <row r="1035836" customFormat="1"/>
    <row r="1035837" customFormat="1"/>
    <row r="1035838" customFormat="1"/>
    <row r="1035839" customFormat="1"/>
    <row r="1035840" customFormat="1"/>
    <row r="1035841" customFormat="1"/>
    <row r="1035842" customFormat="1"/>
    <row r="1035843" customFormat="1"/>
    <row r="1035844" customFormat="1"/>
    <row r="1035845" customFormat="1"/>
    <row r="1035846" customFormat="1"/>
    <row r="1035847" customFormat="1"/>
    <row r="1035848" customFormat="1"/>
    <row r="1035849" customFormat="1"/>
    <row r="1035850" customFormat="1"/>
    <row r="1035851" customFormat="1"/>
    <row r="1035852" customFormat="1"/>
    <row r="1035853" customFormat="1"/>
    <row r="1035854" customFormat="1"/>
    <row r="1035855" customFormat="1"/>
    <row r="1035856" customFormat="1"/>
    <row r="1035857" customFormat="1"/>
    <row r="1035858" customFormat="1"/>
    <row r="1035859" customFormat="1"/>
    <row r="1035860" customFormat="1"/>
    <row r="1035861" customFormat="1"/>
    <row r="1035862" customFormat="1"/>
    <row r="1035863" customFormat="1"/>
    <row r="1035864" customFormat="1"/>
    <row r="1035865" customFormat="1"/>
    <row r="1035866" customFormat="1"/>
    <row r="1035867" customFormat="1"/>
    <row r="1035868" customFormat="1"/>
    <row r="1035869" customFormat="1"/>
    <row r="1035870" customFormat="1"/>
    <row r="1035871" customFormat="1"/>
    <row r="1035872" customFormat="1"/>
    <row r="1035873" customFormat="1"/>
    <row r="1035874" customFormat="1"/>
    <row r="1035875" customFormat="1"/>
    <row r="1035876" customFormat="1"/>
    <row r="1035877" customFormat="1"/>
    <row r="1035878" customFormat="1"/>
    <row r="1035879" customFormat="1"/>
    <row r="1035880" customFormat="1"/>
    <row r="1035881" customFormat="1"/>
    <row r="1035882" customFormat="1"/>
    <row r="1035883" customFormat="1"/>
    <row r="1035884" customFormat="1"/>
    <row r="1035885" customFormat="1"/>
    <row r="1035886" customFormat="1"/>
    <row r="1035887" customFormat="1"/>
    <row r="1035888" customFormat="1"/>
    <row r="1035889" customFormat="1"/>
    <row r="1035890" customFormat="1"/>
    <row r="1035891" customFormat="1"/>
    <row r="1035892" customFormat="1"/>
    <row r="1035893" customFormat="1"/>
    <row r="1035894" customFormat="1"/>
    <row r="1035895" customFormat="1"/>
    <row r="1035896" customFormat="1"/>
    <row r="1035897" customFormat="1"/>
    <row r="1035898" customFormat="1"/>
    <row r="1035899" customFormat="1"/>
    <row r="1035900" customFormat="1"/>
    <row r="1035901" customFormat="1"/>
    <row r="1035902" customFormat="1"/>
    <row r="1035903" customFormat="1"/>
    <row r="1035904" customFormat="1"/>
    <row r="1035905" customFormat="1"/>
    <row r="1035906" customFormat="1"/>
    <row r="1035907" customFormat="1"/>
    <row r="1035908" customFormat="1"/>
    <row r="1035909" customFormat="1"/>
    <row r="1035910" customFormat="1"/>
    <row r="1035911" customFormat="1"/>
    <row r="1035912" customFormat="1"/>
    <row r="1035913" customFormat="1"/>
    <row r="1035914" customFormat="1"/>
    <row r="1035915" customFormat="1"/>
    <row r="1035916" customFormat="1"/>
    <row r="1035917" customFormat="1"/>
    <row r="1035918" customFormat="1"/>
    <row r="1035919" customFormat="1"/>
    <row r="1035920" customFormat="1"/>
    <row r="1035921" customFormat="1"/>
    <row r="1035922" customFormat="1"/>
    <row r="1035923" customFormat="1"/>
    <row r="1035924" customFormat="1"/>
    <row r="1035925" customFormat="1"/>
    <row r="1035926" customFormat="1"/>
    <row r="1035927" customFormat="1"/>
    <row r="1035928" customFormat="1"/>
    <row r="1035929" customFormat="1"/>
    <row r="1035930" customFormat="1"/>
    <row r="1035931" customFormat="1"/>
    <row r="1035932" customFormat="1"/>
    <row r="1035933" customFormat="1"/>
    <row r="1035934" customFormat="1"/>
    <row r="1035935" customFormat="1"/>
    <row r="1035936" customFormat="1"/>
    <row r="1035937" customFormat="1"/>
    <row r="1035938" customFormat="1"/>
    <row r="1035939" customFormat="1"/>
    <row r="1035940" customFormat="1"/>
    <row r="1035941" customFormat="1"/>
    <row r="1035942" customFormat="1"/>
    <row r="1035943" customFormat="1"/>
    <row r="1035944" customFormat="1"/>
    <row r="1035945" customFormat="1"/>
    <row r="1035946" customFormat="1"/>
    <row r="1035947" customFormat="1"/>
    <row r="1035948" customFormat="1"/>
    <row r="1035949" customFormat="1"/>
    <row r="1035950" customFormat="1"/>
    <row r="1035951" customFormat="1"/>
    <row r="1035952" customFormat="1"/>
    <row r="1035953" customFormat="1"/>
    <row r="1035954" customFormat="1"/>
    <row r="1035955" customFormat="1"/>
    <row r="1035956" customFormat="1"/>
    <row r="1035957" customFormat="1"/>
    <row r="1035958" customFormat="1"/>
    <row r="1035959" customFormat="1"/>
    <row r="1035960" customFormat="1"/>
    <row r="1035961" customFormat="1"/>
    <row r="1035962" customFormat="1"/>
    <row r="1035963" customFormat="1"/>
    <row r="1035964" customFormat="1"/>
    <row r="1035965" customFormat="1"/>
    <row r="1035966" customFormat="1"/>
    <row r="1035967" customFormat="1"/>
    <row r="1035968" customFormat="1"/>
    <row r="1035969" customFormat="1"/>
    <row r="1035970" customFormat="1"/>
    <row r="1035971" customFormat="1"/>
    <row r="1035972" customFormat="1"/>
    <row r="1035973" customFormat="1"/>
    <row r="1035974" customFormat="1"/>
    <row r="1035975" customFormat="1"/>
    <row r="1035976" customFormat="1"/>
    <row r="1035977" customFormat="1"/>
    <row r="1035978" customFormat="1"/>
    <row r="1035979" customFormat="1"/>
    <row r="1035980" customFormat="1"/>
    <row r="1035981" customFormat="1"/>
    <row r="1035982" customFormat="1"/>
    <row r="1035983" customFormat="1"/>
    <row r="1035984" customFormat="1"/>
    <row r="1035985" customFormat="1"/>
    <row r="1035986" customFormat="1"/>
    <row r="1035987" customFormat="1"/>
    <row r="1035988" customFormat="1"/>
    <row r="1035989" customFormat="1"/>
    <row r="1035990" customFormat="1"/>
    <row r="1035991" customFormat="1"/>
    <row r="1035992" customFormat="1"/>
    <row r="1035993" customFormat="1"/>
    <row r="1035994" customFormat="1"/>
    <row r="1035995" customFormat="1"/>
    <row r="1035996" customFormat="1"/>
    <row r="1035997" customFormat="1"/>
    <row r="1035998" customFormat="1"/>
    <row r="1035999" customFormat="1"/>
    <row r="1036000" customFormat="1"/>
    <row r="1036001" customFormat="1"/>
    <row r="1036002" customFormat="1"/>
    <row r="1036003" customFormat="1"/>
    <row r="1036004" customFormat="1"/>
    <row r="1036005" customFormat="1"/>
    <row r="1036006" customFormat="1"/>
    <row r="1036007" customFormat="1"/>
    <row r="1036008" customFormat="1"/>
    <row r="1036009" customFormat="1"/>
    <row r="1036010" customFormat="1"/>
    <row r="1036011" customFormat="1"/>
    <row r="1036012" customFormat="1"/>
    <row r="1036013" customFormat="1"/>
    <row r="1036014" customFormat="1"/>
    <row r="1036015" customFormat="1"/>
    <row r="1036016" customFormat="1"/>
    <row r="1036017" customFormat="1"/>
    <row r="1036018" customFormat="1"/>
    <row r="1036019" customFormat="1"/>
    <row r="1036020" customFormat="1"/>
    <row r="1036021" customFormat="1"/>
    <row r="1036022" customFormat="1"/>
    <row r="1036023" customFormat="1"/>
    <row r="1036024" customFormat="1"/>
    <row r="1036025" customFormat="1"/>
    <row r="1036026" customFormat="1"/>
    <row r="1036027" customFormat="1"/>
    <row r="1036028" customFormat="1"/>
    <row r="1036029" customFormat="1"/>
    <row r="1036030" customFormat="1"/>
    <row r="1036031" customFormat="1"/>
    <row r="1036032" customFormat="1"/>
    <row r="1036033" customFormat="1"/>
    <row r="1036034" customFormat="1"/>
    <row r="1036035" customFormat="1"/>
    <row r="1036036" customFormat="1"/>
    <row r="1036037" customFormat="1"/>
    <row r="1036038" customFormat="1"/>
    <row r="1036039" customFormat="1"/>
    <row r="1036040" customFormat="1"/>
    <row r="1036041" customFormat="1"/>
    <row r="1036042" customFormat="1"/>
    <row r="1036043" customFormat="1"/>
    <row r="1036044" customFormat="1"/>
    <row r="1036045" customFormat="1"/>
    <row r="1036046" customFormat="1"/>
    <row r="1036047" customFormat="1"/>
    <row r="1036048" customFormat="1"/>
    <row r="1036049" customFormat="1"/>
    <row r="1036050" customFormat="1"/>
    <row r="1036051" customFormat="1"/>
    <row r="1036052" customFormat="1"/>
    <row r="1036053" customFormat="1"/>
    <row r="1036054" customFormat="1"/>
    <row r="1036055" customFormat="1"/>
    <row r="1036056" customFormat="1"/>
    <row r="1036057" customFormat="1"/>
    <row r="1036058" customFormat="1"/>
    <row r="1036059" customFormat="1"/>
    <row r="1036060" customFormat="1"/>
    <row r="1036061" customFormat="1"/>
    <row r="1036062" customFormat="1"/>
    <row r="1036063" customFormat="1"/>
    <row r="1036064" customFormat="1"/>
    <row r="1036065" customFormat="1"/>
    <row r="1036066" customFormat="1"/>
    <row r="1036067" customFormat="1"/>
    <row r="1036068" customFormat="1"/>
    <row r="1036069" customFormat="1"/>
    <row r="1036070" customFormat="1"/>
    <row r="1036071" customFormat="1"/>
    <row r="1036072" customFormat="1"/>
    <row r="1036073" customFormat="1"/>
    <row r="1036074" customFormat="1"/>
    <row r="1036075" customFormat="1"/>
    <row r="1036076" customFormat="1"/>
    <row r="1036077" customFormat="1"/>
    <row r="1036078" customFormat="1"/>
    <row r="1036079" customFormat="1"/>
    <row r="1036080" customFormat="1"/>
    <row r="1036081" customFormat="1"/>
    <row r="1036082" customFormat="1"/>
    <row r="1036083" customFormat="1"/>
    <row r="1036084" customFormat="1"/>
    <row r="1036085" customFormat="1"/>
    <row r="1036086" customFormat="1"/>
    <row r="1036087" customFormat="1"/>
    <row r="1036088" customFormat="1"/>
    <row r="1036089" customFormat="1"/>
    <row r="1036090" customFormat="1"/>
    <row r="1036091" customFormat="1"/>
    <row r="1036092" customFormat="1"/>
    <row r="1036093" customFormat="1"/>
    <row r="1036094" customFormat="1"/>
    <row r="1036095" customFormat="1"/>
    <row r="1036096" customFormat="1"/>
    <row r="1036097" customFormat="1"/>
    <row r="1036098" customFormat="1"/>
    <row r="1036099" customFormat="1"/>
    <row r="1036100" customFormat="1"/>
    <row r="1036101" customFormat="1"/>
    <row r="1036102" customFormat="1"/>
    <row r="1036103" customFormat="1"/>
    <row r="1036104" customFormat="1"/>
    <row r="1036105" customFormat="1"/>
    <row r="1036106" customFormat="1"/>
    <row r="1036107" customFormat="1"/>
    <row r="1036108" customFormat="1"/>
    <row r="1036109" customFormat="1"/>
    <row r="1036110" customFormat="1"/>
    <row r="1036111" customFormat="1"/>
    <row r="1036112" customFormat="1"/>
    <row r="1036113" customFormat="1"/>
    <row r="1036114" customFormat="1"/>
    <row r="1036115" customFormat="1"/>
    <row r="1036116" customFormat="1"/>
    <row r="1036117" customFormat="1"/>
    <row r="1036118" customFormat="1"/>
    <row r="1036119" customFormat="1"/>
    <row r="1036120" customFormat="1"/>
    <row r="1036121" customFormat="1"/>
    <row r="1036122" customFormat="1"/>
    <row r="1036123" customFormat="1"/>
    <row r="1036124" customFormat="1"/>
    <row r="1036125" customFormat="1"/>
    <row r="1036126" customFormat="1"/>
    <row r="1036127" customFormat="1"/>
    <row r="1036128" customFormat="1"/>
    <row r="1036129" customFormat="1"/>
    <row r="1036130" customFormat="1"/>
    <row r="1036131" customFormat="1"/>
    <row r="1036132" customFormat="1"/>
    <row r="1036133" customFormat="1"/>
    <row r="1036134" customFormat="1"/>
    <row r="1036135" customFormat="1"/>
    <row r="1036136" customFormat="1"/>
    <row r="1036137" customFormat="1"/>
    <row r="1036138" customFormat="1"/>
    <row r="1036139" customFormat="1"/>
    <row r="1036140" customFormat="1"/>
    <row r="1036141" customFormat="1"/>
    <row r="1036142" customFormat="1"/>
    <row r="1036143" customFormat="1"/>
    <row r="1036144" customFormat="1"/>
    <row r="1036145" customFormat="1"/>
    <row r="1036146" customFormat="1"/>
    <row r="1036147" customFormat="1"/>
    <row r="1036148" customFormat="1"/>
    <row r="1036149" customFormat="1"/>
    <row r="1036150" customFormat="1"/>
    <row r="1036151" customFormat="1"/>
    <row r="1036152" customFormat="1"/>
    <row r="1036153" customFormat="1"/>
    <row r="1036154" customFormat="1"/>
    <row r="1036155" customFormat="1"/>
    <row r="1036156" customFormat="1"/>
    <row r="1036157" customFormat="1"/>
    <row r="1036158" customFormat="1"/>
    <row r="1036159" customFormat="1"/>
    <row r="1036160" customFormat="1"/>
    <row r="1036161" customFormat="1"/>
    <row r="1036162" customFormat="1"/>
    <row r="1036163" customFormat="1"/>
    <row r="1036164" customFormat="1"/>
    <row r="1036165" customFormat="1"/>
    <row r="1036166" customFormat="1"/>
    <row r="1036167" customFormat="1"/>
    <row r="1036168" customFormat="1"/>
    <row r="1036169" customFormat="1"/>
    <row r="1036170" customFormat="1"/>
    <row r="1036171" customFormat="1"/>
    <row r="1036172" customFormat="1"/>
    <row r="1036173" customFormat="1"/>
    <row r="1036174" customFormat="1"/>
    <row r="1036175" customFormat="1"/>
    <row r="1036176" customFormat="1"/>
    <row r="1036177" customFormat="1"/>
    <row r="1036178" customFormat="1"/>
    <row r="1036179" customFormat="1"/>
    <row r="1036180" customFormat="1"/>
    <row r="1036181" customFormat="1"/>
    <row r="1036182" customFormat="1"/>
    <row r="1036183" customFormat="1"/>
    <row r="1036184" customFormat="1"/>
    <row r="1036185" customFormat="1"/>
    <row r="1036186" customFormat="1"/>
    <row r="1036187" customFormat="1"/>
    <row r="1036188" customFormat="1"/>
    <row r="1036189" customFormat="1"/>
    <row r="1036190" customFormat="1"/>
    <row r="1036191" customFormat="1"/>
    <row r="1036192" customFormat="1"/>
    <row r="1036193" customFormat="1"/>
    <row r="1036194" customFormat="1"/>
    <row r="1036195" customFormat="1"/>
    <row r="1036196" customFormat="1"/>
    <row r="1036197" customFormat="1"/>
    <row r="1036198" customFormat="1"/>
    <row r="1036199" customFormat="1"/>
    <row r="1036200" customFormat="1"/>
    <row r="1036201" customFormat="1"/>
    <row r="1036202" customFormat="1"/>
    <row r="1036203" customFormat="1"/>
    <row r="1036204" customFormat="1"/>
    <row r="1036205" customFormat="1"/>
    <row r="1036206" customFormat="1"/>
    <row r="1036207" customFormat="1"/>
    <row r="1036208" customFormat="1"/>
    <row r="1036209" customFormat="1"/>
    <row r="1036210" customFormat="1"/>
    <row r="1036211" customFormat="1"/>
    <row r="1036212" customFormat="1"/>
    <row r="1036213" customFormat="1"/>
    <row r="1036214" customFormat="1"/>
    <row r="1036215" customFormat="1"/>
    <row r="1036216" customFormat="1"/>
    <row r="1036217" customFormat="1"/>
    <row r="1036218" customFormat="1"/>
    <row r="1036219" customFormat="1"/>
    <row r="1036220" customFormat="1"/>
    <row r="1036221" customFormat="1"/>
    <row r="1036222" customFormat="1"/>
    <row r="1036223" customFormat="1"/>
    <row r="1036224" customFormat="1"/>
    <row r="1036225" customFormat="1"/>
    <row r="1036226" customFormat="1"/>
    <row r="1036227" customFormat="1"/>
    <row r="1036228" customFormat="1"/>
    <row r="1036229" customFormat="1"/>
    <row r="1036230" customFormat="1"/>
    <row r="1036231" customFormat="1"/>
    <row r="1036232" customFormat="1"/>
    <row r="1036233" customFormat="1"/>
    <row r="1036234" customFormat="1"/>
    <row r="1036235" customFormat="1"/>
    <row r="1036236" customFormat="1"/>
    <row r="1036237" customFormat="1"/>
    <row r="1036238" customFormat="1"/>
    <row r="1036239" customFormat="1"/>
    <row r="1036240" customFormat="1"/>
    <row r="1036241" customFormat="1"/>
    <row r="1036242" customFormat="1"/>
    <row r="1036243" customFormat="1"/>
    <row r="1036244" customFormat="1"/>
    <row r="1036245" customFormat="1"/>
    <row r="1036246" customFormat="1"/>
    <row r="1036247" customFormat="1"/>
    <row r="1036248" customFormat="1"/>
    <row r="1036249" customFormat="1"/>
    <row r="1036250" customFormat="1"/>
    <row r="1036251" customFormat="1"/>
    <row r="1036252" customFormat="1"/>
    <row r="1036253" customFormat="1"/>
    <row r="1036254" customFormat="1"/>
    <row r="1036255" customFormat="1"/>
    <row r="1036256" customFormat="1"/>
    <row r="1036257" customFormat="1"/>
    <row r="1036258" customFormat="1"/>
    <row r="1036259" customFormat="1"/>
    <row r="1036260" customFormat="1"/>
    <row r="1036261" customFormat="1"/>
    <row r="1036262" customFormat="1"/>
    <row r="1036263" customFormat="1"/>
    <row r="1036264" customFormat="1"/>
    <row r="1036265" customFormat="1"/>
    <row r="1036266" customFormat="1"/>
    <row r="1036267" customFormat="1"/>
    <row r="1036268" customFormat="1"/>
    <row r="1036269" customFormat="1"/>
    <row r="1036270" customFormat="1"/>
    <row r="1036271" customFormat="1"/>
    <row r="1036272" customFormat="1"/>
    <row r="1036273" customFormat="1"/>
    <row r="1036274" customFormat="1"/>
    <row r="1036275" customFormat="1"/>
    <row r="1036276" customFormat="1"/>
    <row r="1036277" customFormat="1"/>
    <row r="1036278" customFormat="1"/>
    <row r="1036279" customFormat="1"/>
    <row r="1036280" customFormat="1"/>
    <row r="1036281" customFormat="1"/>
    <row r="1036282" customFormat="1"/>
    <row r="1036283" customFormat="1"/>
    <row r="1036284" customFormat="1"/>
    <row r="1036285" customFormat="1"/>
    <row r="1036286" customFormat="1"/>
    <row r="1036287" customFormat="1"/>
    <row r="1036288" customFormat="1"/>
    <row r="1036289" customFormat="1"/>
    <row r="1036290" customFormat="1"/>
    <row r="1036291" customFormat="1"/>
    <row r="1036292" customFormat="1"/>
    <row r="1036293" customFormat="1"/>
    <row r="1036294" customFormat="1"/>
    <row r="1036295" customFormat="1"/>
    <row r="1036296" customFormat="1"/>
    <row r="1036297" customFormat="1"/>
    <row r="1036298" customFormat="1"/>
    <row r="1036299" customFormat="1"/>
    <row r="1036300" customFormat="1"/>
    <row r="1036301" customFormat="1"/>
    <row r="1036302" customFormat="1"/>
    <row r="1036303" customFormat="1"/>
    <row r="1036304" customFormat="1"/>
    <row r="1036305" customFormat="1"/>
    <row r="1036306" customFormat="1"/>
    <row r="1036307" customFormat="1"/>
    <row r="1036308" customFormat="1"/>
    <row r="1036309" customFormat="1"/>
    <row r="1036310" customFormat="1"/>
    <row r="1036311" customFormat="1"/>
    <row r="1036312" customFormat="1"/>
    <row r="1036313" customFormat="1"/>
    <row r="1036314" customFormat="1"/>
    <row r="1036315" customFormat="1"/>
    <row r="1036316" customFormat="1"/>
    <row r="1036317" customFormat="1"/>
    <row r="1036318" customFormat="1"/>
    <row r="1036319" customFormat="1"/>
    <row r="1036320" customFormat="1"/>
    <row r="1036321" customFormat="1"/>
    <row r="1036322" customFormat="1"/>
    <row r="1036323" customFormat="1"/>
    <row r="1036324" customFormat="1"/>
    <row r="1036325" customFormat="1"/>
    <row r="1036326" customFormat="1"/>
    <row r="1036327" customFormat="1"/>
    <row r="1036328" customFormat="1"/>
    <row r="1036329" customFormat="1"/>
    <row r="1036330" customFormat="1"/>
    <row r="1036331" customFormat="1"/>
    <row r="1036332" customFormat="1"/>
    <row r="1036333" customFormat="1"/>
    <row r="1036334" customFormat="1"/>
    <row r="1036335" customFormat="1"/>
    <row r="1036336" customFormat="1"/>
    <row r="1036337" customFormat="1"/>
    <row r="1036338" customFormat="1"/>
    <row r="1036339" customFormat="1"/>
    <row r="1036340" customFormat="1"/>
    <row r="1036341" customFormat="1"/>
    <row r="1036342" customFormat="1"/>
    <row r="1036343" customFormat="1"/>
    <row r="1036344" customFormat="1"/>
    <row r="1036345" customFormat="1"/>
    <row r="1036346" customFormat="1"/>
    <row r="1036347" customFormat="1"/>
    <row r="1036348" customFormat="1"/>
    <row r="1036349" customFormat="1"/>
    <row r="1036350" customFormat="1"/>
    <row r="1036351" customFormat="1"/>
    <row r="1036352" customFormat="1"/>
    <row r="1036353" customFormat="1"/>
    <row r="1036354" customFormat="1"/>
    <row r="1036355" customFormat="1"/>
    <row r="1036356" customFormat="1"/>
    <row r="1036357" customFormat="1"/>
    <row r="1036358" customFormat="1"/>
    <row r="1036359" customFormat="1"/>
    <row r="1036360" customFormat="1"/>
    <row r="1036361" customFormat="1"/>
    <row r="1036362" customFormat="1"/>
    <row r="1036363" customFormat="1"/>
    <row r="1036364" customFormat="1"/>
    <row r="1036365" customFormat="1"/>
    <row r="1036366" customFormat="1"/>
    <row r="1036367" customFormat="1"/>
    <row r="1036368" customFormat="1"/>
    <row r="1036369" customFormat="1"/>
    <row r="1036370" customFormat="1"/>
    <row r="1036371" customFormat="1"/>
    <row r="1036372" customFormat="1"/>
    <row r="1036373" customFormat="1"/>
    <row r="1036374" customFormat="1"/>
    <row r="1036375" customFormat="1"/>
    <row r="1036376" customFormat="1"/>
    <row r="1036377" customFormat="1"/>
    <row r="1036378" customFormat="1"/>
    <row r="1036379" customFormat="1"/>
    <row r="1036380" customFormat="1"/>
    <row r="1036381" customFormat="1"/>
    <row r="1036382" customFormat="1"/>
    <row r="1036383" customFormat="1"/>
    <row r="1036384" customFormat="1"/>
    <row r="1036385" customFormat="1"/>
    <row r="1036386" customFormat="1"/>
    <row r="1036387" customFormat="1"/>
    <row r="1036388" customFormat="1"/>
    <row r="1036389" customFormat="1"/>
    <row r="1036390" customFormat="1"/>
    <row r="1036391" customFormat="1"/>
    <row r="1036392" customFormat="1"/>
    <row r="1036393" customFormat="1"/>
    <row r="1036394" customFormat="1"/>
    <row r="1036395" customFormat="1"/>
    <row r="1036396" customFormat="1"/>
    <row r="1036397" customFormat="1"/>
    <row r="1036398" customFormat="1"/>
    <row r="1036399" customFormat="1"/>
    <row r="1036400" customFormat="1"/>
    <row r="1036401" customFormat="1"/>
    <row r="1036402" customFormat="1"/>
    <row r="1036403" customFormat="1"/>
    <row r="1036404" customFormat="1"/>
    <row r="1036405" customFormat="1"/>
    <row r="1036406" customFormat="1"/>
    <row r="1036407" customFormat="1"/>
    <row r="1036408" customFormat="1"/>
    <row r="1036409" customFormat="1"/>
    <row r="1036410" customFormat="1"/>
    <row r="1036411" customFormat="1"/>
    <row r="1036412" customFormat="1"/>
    <row r="1036413" customFormat="1"/>
    <row r="1036414" customFormat="1"/>
    <row r="1036415" customFormat="1"/>
    <row r="1036416" customFormat="1"/>
    <row r="1036417" customFormat="1"/>
    <row r="1036418" customFormat="1"/>
    <row r="1036419" customFormat="1"/>
    <row r="1036420" customFormat="1"/>
    <row r="1036421" customFormat="1"/>
    <row r="1036422" customFormat="1"/>
    <row r="1036423" customFormat="1"/>
    <row r="1036424" customFormat="1"/>
    <row r="1036425" customFormat="1"/>
    <row r="1036426" customFormat="1"/>
    <row r="1036427" customFormat="1"/>
    <row r="1036428" customFormat="1"/>
    <row r="1036429" customFormat="1"/>
    <row r="1036430" customFormat="1"/>
    <row r="1036431" customFormat="1"/>
    <row r="1036432" customFormat="1"/>
    <row r="1036433" customFormat="1"/>
    <row r="1036434" customFormat="1"/>
    <row r="1036435" customFormat="1"/>
    <row r="1036436" customFormat="1"/>
    <row r="1036437" customFormat="1"/>
    <row r="1036438" customFormat="1"/>
    <row r="1036439" customFormat="1"/>
    <row r="1036440" customFormat="1"/>
    <row r="1036441" customFormat="1"/>
    <row r="1036442" customFormat="1"/>
    <row r="1036443" customFormat="1"/>
    <row r="1036444" customFormat="1"/>
    <row r="1036445" customFormat="1"/>
    <row r="1036446" customFormat="1"/>
    <row r="1036447" customFormat="1"/>
    <row r="1036448" customFormat="1"/>
    <row r="1036449" customFormat="1"/>
    <row r="1036450" customFormat="1"/>
    <row r="1036451" customFormat="1"/>
    <row r="1036452" customFormat="1"/>
    <row r="1036453" customFormat="1"/>
    <row r="1036454" customFormat="1"/>
    <row r="1036455" customFormat="1"/>
    <row r="1036456" customFormat="1"/>
    <row r="1036457" customFormat="1"/>
    <row r="1036458" customFormat="1"/>
    <row r="1036459" customFormat="1"/>
    <row r="1036460" customFormat="1"/>
    <row r="1036461" customFormat="1"/>
    <row r="1036462" customFormat="1"/>
    <row r="1036463" customFormat="1"/>
    <row r="1036464" customFormat="1"/>
    <row r="1036465" customFormat="1"/>
    <row r="1036466" customFormat="1"/>
    <row r="1036467" customFormat="1"/>
    <row r="1036468" customFormat="1"/>
    <row r="1036469" customFormat="1"/>
    <row r="1036470" customFormat="1"/>
    <row r="1036471" customFormat="1"/>
    <row r="1036472" customFormat="1"/>
    <row r="1036473" customFormat="1"/>
    <row r="1036474" customFormat="1"/>
    <row r="1036475" customFormat="1"/>
    <row r="1036476" customFormat="1"/>
    <row r="1036477" customFormat="1"/>
    <row r="1036478" customFormat="1"/>
    <row r="1036479" customFormat="1"/>
    <row r="1036480" customFormat="1"/>
    <row r="1036481" customFormat="1"/>
    <row r="1036482" customFormat="1"/>
    <row r="1036483" customFormat="1"/>
    <row r="1036484" customFormat="1"/>
    <row r="1036485" customFormat="1"/>
    <row r="1036486" customFormat="1"/>
    <row r="1036487" customFormat="1"/>
    <row r="1036488" customFormat="1"/>
    <row r="1036489" customFormat="1"/>
    <row r="1036490" customFormat="1"/>
    <row r="1036491" customFormat="1"/>
    <row r="1036492" customFormat="1"/>
    <row r="1036493" customFormat="1"/>
    <row r="1036494" customFormat="1"/>
    <row r="1036495" customFormat="1"/>
    <row r="1036496" customFormat="1"/>
    <row r="1036497" customFormat="1"/>
    <row r="1036498" customFormat="1"/>
    <row r="1036499" customFormat="1"/>
    <row r="1036500" customFormat="1"/>
    <row r="1036501" customFormat="1"/>
    <row r="1036502" customFormat="1"/>
    <row r="1036503" customFormat="1"/>
    <row r="1036504" customFormat="1"/>
    <row r="1036505" customFormat="1"/>
    <row r="1036506" customFormat="1"/>
    <row r="1036507" customFormat="1"/>
    <row r="1036508" customFormat="1"/>
    <row r="1036509" customFormat="1"/>
    <row r="1036510" customFormat="1"/>
    <row r="1036511" customFormat="1"/>
    <row r="1036512" customFormat="1"/>
    <row r="1036513" customFormat="1"/>
    <row r="1036514" customFormat="1"/>
    <row r="1036515" customFormat="1"/>
    <row r="1036516" customFormat="1"/>
    <row r="1036517" customFormat="1"/>
    <row r="1036518" customFormat="1"/>
    <row r="1036519" customFormat="1"/>
    <row r="1036520" customFormat="1"/>
    <row r="1036521" customFormat="1"/>
    <row r="1036522" customFormat="1"/>
    <row r="1036523" customFormat="1"/>
    <row r="1036524" customFormat="1"/>
    <row r="1036525" customFormat="1"/>
    <row r="1036526" customFormat="1"/>
    <row r="1036527" customFormat="1"/>
    <row r="1036528" customFormat="1"/>
    <row r="1036529" customFormat="1"/>
    <row r="1036530" customFormat="1"/>
    <row r="1036531" customFormat="1"/>
    <row r="1036532" customFormat="1"/>
    <row r="1036533" customFormat="1"/>
    <row r="1036534" customFormat="1"/>
    <row r="1036535" customFormat="1"/>
    <row r="1036536" customFormat="1"/>
    <row r="1036537" customFormat="1"/>
    <row r="1036538" customFormat="1"/>
    <row r="1036539" customFormat="1"/>
    <row r="1036540" customFormat="1"/>
    <row r="1036541" customFormat="1"/>
    <row r="1036542" customFormat="1"/>
    <row r="1036543" customFormat="1"/>
    <row r="1036544" customFormat="1"/>
    <row r="1036545" customFormat="1"/>
    <row r="1036546" customFormat="1"/>
    <row r="1036547" customFormat="1"/>
    <row r="1036548" customFormat="1"/>
    <row r="1036549" customFormat="1"/>
    <row r="1036550" customFormat="1"/>
    <row r="1036551" customFormat="1"/>
    <row r="1036552" customFormat="1"/>
    <row r="1036553" customFormat="1"/>
    <row r="1036554" customFormat="1"/>
    <row r="1036555" customFormat="1"/>
    <row r="1036556" customFormat="1"/>
    <row r="1036557" customFormat="1"/>
    <row r="1036558" customFormat="1"/>
    <row r="1036559" customFormat="1"/>
    <row r="1036560" customFormat="1"/>
    <row r="1036561" customFormat="1"/>
    <row r="1036562" customFormat="1"/>
    <row r="1036563" customFormat="1"/>
    <row r="1036564" customFormat="1"/>
    <row r="1036565" customFormat="1"/>
    <row r="1036566" customFormat="1"/>
    <row r="1036567" customFormat="1"/>
    <row r="1036568" customFormat="1"/>
    <row r="1036569" customFormat="1"/>
    <row r="1036570" customFormat="1"/>
    <row r="1036571" customFormat="1"/>
    <row r="1036572" customFormat="1"/>
    <row r="1036573" customFormat="1"/>
    <row r="1036574" customFormat="1"/>
    <row r="1036575" customFormat="1"/>
    <row r="1036576" customFormat="1"/>
    <row r="1036577" customFormat="1"/>
    <row r="1036578" customFormat="1"/>
    <row r="1036579" customFormat="1"/>
    <row r="1036580" customFormat="1"/>
    <row r="1036581" customFormat="1"/>
    <row r="1036582" customFormat="1"/>
    <row r="1036583" customFormat="1"/>
    <row r="1036584" customFormat="1"/>
    <row r="1036585" customFormat="1"/>
    <row r="1036586" customFormat="1"/>
    <row r="1036587" customFormat="1"/>
    <row r="1036588" customFormat="1"/>
    <row r="1036589" customFormat="1"/>
    <row r="1036590" customFormat="1"/>
    <row r="1036591" customFormat="1"/>
    <row r="1036592" customFormat="1"/>
    <row r="1036593" customFormat="1"/>
    <row r="1036594" customFormat="1"/>
    <row r="1036595" customFormat="1"/>
    <row r="1036596" customFormat="1"/>
    <row r="1036597" customFormat="1"/>
    <row r="1036598" customFormat="1"/>
    <row r="1036599" customFormat="1"/>
    <row r="1036600" customFormat="1"/>
    <row r="1036601" customFormat="1"/>
    <row r="1036602" customFormat="1"/>
    <row r="1036603" customFormat="1"/>
    <row r="1036604" customFormat="1"/>
    <row r="1036605" customFormat="1"/>
    <row r="1036606" customFormat="1"/>
    <row r="1036607" customFormat="1"/>
    <row r="1036608" customFormat="1"/>
    <row r="1036609" customFormat="1"/>
    <row r="1036610" customFormat="1"/>
    <row r="1036611" customFormat="1"/>
    <row r="1036612" customFormat="1"/>
    <row r="1036613" customFormat="1"/>
    <row r="1036614" customFormat="1"/>
    <row r="1036615" customFormat="1"/>
    <row r="1036616" customFormat="1"/>
    <row r="1036617" customFormat="1"/>
    <row r="1036618" customFormat="1"/>
    <row r="1036619" customFormat="1"/>
    <row r="1036620" customFormat="1"/>
    <row r="1036621" customFormat="1"/>
    <row r="1036622" customFormat="1"/>
    <row r="1036623" customFormat="1"/>
    <row r="1036624" customFormat="1"/>
    <row r="1036625" customFormat="1"/>
    <row r="1036626" customFormat="1"/>
    <row r="1036627" customFormat="1"/>
    <row r="1036628" customFormat="1"/>
    <row r="1036629" customFormat="1"/>
    <row r="1036630" customFormat="1"/>
    <row r="1036631" customFormat="1"/>
    <row r="1036632" customFormat="1"/>
    <row r="1036633" customFormat="1"/>
    <row r="1036634" customFormat="1"/>
    <row r="1036635" customFormat="1"/>
    <row r="1036636" customFormat="1"/>
    <row r="1036637" customFormat="1"/>
    <row r="1036638" customFormat="1"/>
    <row r="1036639" customFormat="1"/>
    <row r="1036640" customFormat="1"/>
    <row r="1036641" customFormat="1"/>
    <row r="1036642" customFormat="1"/>
    <row r="1036643" customFormat="1"/>
    <row r="1036644" customFormat="1"/>
    <row r="1036645" customFormat="1"/>
    <row r="1036646" customFormat="1"/>
    <row r="1036647" customFormat="1"/>
    <row r="1036648" customFormat="1"/>
    <row r="1036649" customFormat="1"/>
    <row r="1036650" customFormat="1"/>
    <row r="1036651" customFormat="1"/>
    <row r="1036652" customFormat="1"/>
    <row r="1036653" customFormat="1"/>
    <row r="1036654" customFormat="1"/>
    <row r="1036655" customFormat="1"/>
    <row r="1036656" customFormat="1"/>
    <row r="1036657" customFormat="1"/>
    <row r="1036658" customFormat="1"/>
    <row r="1036659" customFormat="1"/>
    <row r="1036660" customFormat="1"/>
    <row r="1036661" customFormat="1"/>
    <row r="1036662" customFormat="1"/>
    <row r="1036663" customFormat="1"/>
    <row r="1036664" customFormat="1"/>
    <row r="1036665" customFormat="1"/>
    <row r="1036666" customFormat="1"/>
    <row r="1036667" customFormat="1"/>
    <row r="1036668" customFormat="1"/>
    <row r="1036669" customFormat="1"/>
    <row r="1036670" customFormat="1"/>
    <row r="1036671" customFormat="1"/>
    <row r="1036672" customFormat="1"/>
    <row r="1036673" customFormat="1"/>
    <row r="1036674" customFormat="1"/>
    <row r="1036675" customFormat="1"/>
    <row r="1036676" customFormat="1"/>
    <row r="1036677" customFormat="1"/>
    <row r="1036678" customFormat="1"/>
    <row r="1036679" customFormat="1"/>
    <row r="1036680" customFormat="1"/>
    <row r="1036681" customFormat="1"/>
    <row r="1036682" customFormat="1"/>
    <row r="1036683" customFormat="1"/>
    <row r="1036684" customFormat="1"/>
    <row r="1036685" customFormat="1"/>
    <row r="1036686" customFormat="1"/>
    <row r="1036687" customFormat="1"/>
    <row r="1036688" customFormat="1"/>
    <row r="1036689" customFormat="1"/>
    <row r="1036690" customFormat="1"/>
    <row r="1036691" customFormat="1"/>
    <row r="1036692" customFormat="1"/>
    <row r="1036693" customFormat="1"/>
    <row r="1036694" customFormat="1"/>
    <row r="1036695" customFormat="1"/>
    <row r="1036696" customFormat="1"/>
    <row r="1036697" customFormat="1"/>
    <row r="1036698" customFormat="1"/>
    <row r="1036699" customFormat="1"/>
    <row r="1036700" customFormat="1"/>
    <row r="1036701" customFormat="1"/>
    <row r="1036702" customFormat="1"/>
    <row r="1036703" customFormat="1"/>
    <row r="1036704" customFormat="1"/>
    <row r="1036705" customFormat="1"/>
    <row r="1036706" customFormat="1"/>
    <row r="1036707" customFormat="1"/>
    <row r="1036708" customFormat="1"/>
    <row r="1036709" customFormat="1"/>
    <row r="1036710" customFormat="1"/>
    <row r="1036711" customFormat="1"/>
    <row r="1036712" customFormat="1"/>
    <row r="1036713" customFormat="1"/>
    <row r="1036714" customFormat="1"/>
    <row r="1036715" customFormat="1"/>
    <row r="1036716" customFormat="1"/>
    <row r="1036717" customFormat="1"/>
    <row r="1036718" customFormat="1"/>
    <row r="1036719" customFormat="1"/>
    <row r="1036720" customFormat="1"/>
    <row r="1036721" customFormat="1"/>
    <row r="1036722" customFormat="1"/>
    <row r="1036723" customFormat="1"/>
    <row r="1036724" customFormat="1"/>
    <row r="1036725" customFormat="1"/>
    <row r="1036726" customFormat="1"/>
    <row r="1036727" customFormat="1"/>
    <row r="1036728" customFormat="1"/>
    <row r="1036729" customFormat="1"/>
    <row r="1036730" customFormat="1"/>
    <row r="1036731" customFormat="1"/>
    <row r="1036732" customFormat="1"/>
    <row r="1036733" customFormat="1"/>
    <row r="1036734" customFormat="1"/>
    <row r="1036735" customFormat="1"/>
    <row r="1036736" customFormat="1"/>
    <row r="1036737" customFormat="1"/>
    <row r="1036738" customFormat="1"/>
    <row r="1036739" customFormat="1"/>
    <row r="1036740" customFormat="1"/>
    <row r="1036741" customFormat="1"/>
    <row r="1036742" customFormat="1"/>
    <row r="1036743" customFormat="1"/>
    <row r="1036744" customFormat="1"/>
    <row r="1036745" customFormat="1"/>
    <row r="1036746" customFormat="1"/>
    <row r="1036747" customFormat="1"/>
    <row r="1036748" customFormat="1"/>
    <row r="1036749" customFormat="1"/>
    <row r="1036750" customFormat="1"/>
    <row r="1036751" customFormat="1"/>
    <row r="1036752" customFormat="1"/>
    <row r="1036753" customFormat="1"/>
    <row r="1036754" customFormat="1"/>
    <row r="1036755" customFormat="1"/>
    <row r="1036756" customFormat="1"/>
    <row r="1036757" customFormat="1"/>
    <row r="1036758" customFormat="1"/>
    <row r="1036759" customFormat="1"/>
    <row r="1036760" customFormat="1"/>
    <row r="1036761" customFormat="1"/>
    <row r="1036762" customFormat="1"/>
    <row r="1036763" customFormat="1"/>
    <row r="1036764" customFormat="1"/>
    <row r="1036765" customFormat="1"/>
    <row r="1036766" customFormat="1"/>
    <row r="1036767" customFormat="1"/>
    <row r="1036768" customFormat="1"/>
    <row r="1036769" customFormat="1"/>
    <row r="1036770" customFormat="1"/>
    <row r="1036771" customFormat="1"/>
    <row r="1036772" customFormat="1"/>
    <row r="1036773" customFormat="1"/>
    <row r="1036774" customFormat="1"/>
    <row r="1036775" customFormat="1"/>
    <row r="1036776" customFormat="1"/>
    <row r="1036777" customFormat="1"/>
    <row r="1036778" customFormat="1"/>
    <row r="1036779" customFormat="1"/>
    <row r="1036780" customFormat="1"/>
    <row r="1036781" customFormat="1"/>
    <row r="1036782" customFormat="1"/>
    <row r="1036783" customFormat="1"/>
    <row r="1036784" customFormat="1"/>
    <row r="1036785" customFormat="1"/>
    <row r="1036786" customFormat="1"/>
    <row r="1036787" customFormat="1"/>
    <row r="1036788" customFormat="1"/>
    <row r="1036789" customFormat="1"/>
    <row r="1036790" customFormat="1"/>
    <row r="1036791" customFormat="1"/>
    <row r="1036792" customFormat="1"/>
    <row r="1036793" customFormat="1"/>
    <row r="1036794" customFormat="1"/>
    <row r="1036795" customFormat="1"/>
    <row r="1036796" customFormat="1"/>
    <row r="1036797" customFormat="1"/>
    <row r="1036798" customFormat="1"/>
    <row r="1036799" customFormat="1"/>
    <row r="1036800" customFormat="1"/>
    <row r="1036801" customFormat="1"/>
    <row r="1036802" customFormat="1"/>
    <row r="1036803" customFormat="1"/>
    <row r="1036804" customFormat="1"/>
    <row r="1036805" customFormat="1"/>
    <row r="1036806" customFormat="1"/>
    <row r="1036807" customFormat="1"/>
    <row r="1036808" customFormat="1"/>
    <row r="1036809" customFormat="1"/>
    <row r="1036810" customFormat="1"/>
    <row r="1036811" customFormat="1"/>
    <row r="1036812" customFormat="1"/>
    <row r="1036813" customFormat="1"/>
    <row r="1036814" customFormat="1"/>
    <row r="1036815" customFormat="1"/>
    <row r="1036816" customFormat="1"/>
    <row r="1036817" customFormat="1"/>
    <row r="1036818" customFormat="1"/>
    <row r="1036819" customFormat="1"/>
    <row r="1036820" customFormat="1"/>
    <row r="1036821" customFormat="1"/>
    <row r="1036822" customFormat="1"/>
    <row r="1036823" customFormat="1"/>
    <row r="1036824" customFormat="1"/>
    <row r="1036825" customFormat="1"/>
    <row r="1036826" customFormat="1"/>
    <row r="1036827" customFormat="1"/>
    <row r="1036828" customFormat="1"/>
    <row r="1036829" customFormat="1"/>
    <row r="1036830" customFormat="1"/>
    <row r="1036831" customFormat="1"/>
    <row r="1036832" customFormat="1"/>
    <row r="1036833" customFormat="1"/>
    <row r="1036834" customFormat="1"/>
    <row r="1036835" customFormat="1"/>
    <row r="1036836" customFormat="1"/>
    <row r="1036837" customFormat="1"/>
    <row r="1036838" customFormat="1"/>
    <row r="1036839" customFormat="1"/>
    <row r="1036840" customFormat="1"/>
    <row r="1036841" customFormat="1"/>
    <row r="1036842" customFormat="1"/>
    <row r="1036843" customFormat="1"/>
    <row r="1036844" customFormat="1"/>
    <row r="1036845" customFormat="1"/>
    <row r="1036846" customFormat="1"/>
    <row r="1036847" customFormat="1"/>
    <row r="1036848" customFormat="1"/>
    <row r="1036849" customFormat="1"/>
    <row r="1036850" customFormat="1"/>
    <row r="1036851" customFormat="1"/>
    <row r="1036852" customFormat="1"/>
    <row r="1036853" customFormat="1"/>
    <row r="1036854" customFormat="1"/>
    <row r="1036855" customFormat="1"/>
    <row r="1036856" customFormat="1"/>
    <row r="1036857" customFormat="1"/>
    <row r="1036858" customFormat="1"/>
    <row r="1036859" customFormat="1"/>
    <row r="1036860" customFormat="1"/>
    <row r="1036861" customFormat="1"/>
    <row r="1036862" customFormat="1"/>
    <row r="1036863" customFormat="1"/>
    <row r="1036864" customFormat="1"/>
    <row r="1036865" customFormat="1"/>
    <row r="1036866" customFormat="1"/>
    <row r="1036867" customFormat="1"/>
    <row r="1036868" customFormat="1"/>
    <row r="1036869" customFormat="1"/>
    <row r="1036870" customFormat="1"/>
    <row r="1036871" customFormat="1"/>
    <row r="1036872" customFormat="1"/>
    <row r="1036873" customFormat="1"/>
    <row r="1036874" customFormat="1"/>
    <row r="1036875" customFormat="1"/>
    <row r="1036876" customFormat="1"/>
    <row r="1036877" customFormat="1"/>
    <row r="1036878" customFormat="1"/>
    <row r="1036879" customFormat="1"/>
    <row r="1036880" customFormat="1"/>
    <row r="1036881" customFormat="1"/>
    <row r="1036882" customFormat="1"/>
    <row r="1036883" customFormat="1"/>
    <row r="1036884" customFormat="1"/>
    <row r="1036885" customFormat="1"/>
    <row r="1036886" customFormat="1"/>
    <row r="1036887" customFormat="1"/>
    <row r="1036888" customFormat="1"/>
    <row r="1036889" customFormat="1"/>
    <row r="1036890" customFormat="1"/>
    <row r="1036891" customFormat="1"/>
    <row r="1036892" customFormat="1"/>
    <row r="1036893" customFormat="1"/>
    <row r="1036894" customFormat="1"/>
    <row r="1036895" customFormat="1"/>
    <row r="1036896" customFormat="1"/>
    <row r="1036897" customFormat="1"/>
    <row r="1036898" customFormat="1"/>
    <row r="1036899" customFormat="1"/>
    <row r="1036900" customFormat="1"/>
    <row r="1036901" customFormat="1"/>
    <row r="1036902" customFormat="1"/>
    <row r="1036903" customFormat="1"/>
    <row r="1036904" customFormat="1"/>
    <row r="1036905" customFormat="1"/>
    <row r="1036906" customFormat="1"/>
    <row r="1036907" customFormat="1"/>
    <row r="1036908" customFormat="1"/>
    <row r="1036909" customFormat="1"/>
    <row r="1036910" customFormat="1"/>
    <row r="1036911" customFormat="1"/>
    <row r="1036912" customFormat="1"/>
    <row r="1036913" customFormat="1"/>
    <row r="1036914" customFormat="1"/>
    <row r="1036915" customFormat="1"/>
    <row r="1036916" customFormat="1"/>
    <row r="1036917" customFormat="1"/>
    <row r="1036918" customFormat="1"/>
    <row r="1036919" customFormat="1"/>
    <row r="1036920" customFormat="1"/>
    <row r="1036921" customFormat="1"/>
    <row r="1036922" customFormat="1"/>
    <row r="1036923" customFormat="1"/>
    <row r="1036924" customFormat="1"/>
    <row r="1036925" customFormat="1"/>
    <row r="1036926" customFormat="1"/>
    <row r="1036927" customFormat="1"/>
    <row r="1036928" customFormat="1"/>
    <row r="1036929" customFormat="1"/>
    <row r="1036930" customFormat="1"/>
    <row r="1036931" customFormat="1"/>
    <row r="1036932" customFormat="1"/>
    <row r="1036933" customFormat="1"/>
    <row r="1036934" customFormat="1"/>
    <row r="1036935" customFormat="1"/>
    <row r="1036936" customFormat="1"/>
    <row r="1036937" customFormat="1"/>
    <row r="1036938" customFormat="1"/>
    <row r="1036939" customFormat="1"/>
    <row r="1036940" customFormat="1"/>
    <row r="1036941" customFormat="1"/>
    <row r="1036942" customFormat="1"/>
    <row r="1036943" customFormat="1"/>
    <row r="1036944" customFormat="1"/>
    <row r="1036945" customFormat="1"/>
    <row r="1036946" customFormat="1"/>
    <row r="1036947" customFormat="1"/>
    <row r="1036948" customFormat="1"/>
    <row r="1036949" customFormat="1"/>
    <row r="1036950" customFormat="1"/>
    <row r="1036951" customFormat="1"/>
    <row r="1036952" customFormat="1"/>
    <row r="1036953" customFormat="1"/>
    <row r="1036954" customFormat="1"/>
    <row r="1036955" customFormat="1"/>
    <row r="1036956" customFormat="1"/>
    <row r="1036957" customFormat="1"/>
    <row r="1036958" customFormat="1"/>
    <row r="1036959" customFormat="1"/>
    <row r="1036960" customFormat="1"/>
    <row r="1036961" customFormat="1"/>
    <row r="1036962" customFormat="1"/>
    <row r="1036963" customFormat="1"/>
    <row r="1036964" customFormat="1"/>
    <row r="1036965" customFormat="1"/>
    <row r="1036966" customFormat="1"/>
    <row r="1036967" customFormat="1"/>
    <row r="1036968" customFormat="1"/>
    <row r="1036969" customFormat="1"/>
    <row r="1036970" customFormat="1"/>
    <row r="1036971" customFormat="1"/>
    <row r="1036972" customFormat="1"/>
    <row r="1036973" customFormat="1"/>
    <row r="1036974" customFormat="1"/>
    <row r="1036975" customFormat="1"/>
    <row r="1036976" customFormat="1"/>
    <row r="1036977" customFormat="1"/>
    <row r="1036978" customFormat="1"/>
    <row r="1036979" customFormat="1"/>
    <row r="1036980" customFormat="1"/>
    <row r="1036981" customFormat="1"/>
    <row r="1036982" customFormat="1"/>
    <row r="1036983" customFormat="1"/>
    <row r="1036984" customFormat="1"/>
    <row r="1036985" customFormat="1"/>
    <row r="1036986" customFormat="1"/>
    <row r="1036987" customFormat="1"/>
    <row r="1036988" customFormat="1"/>
    <row r="1036989" customFormat="1"/>
    <row r="1036990" customFormat="1"/>
    <row r="1036991" customFormat="1"/>
    <row r="1036992" customFormat="1"/>
    <row r="1036993" customFormat="1"/>
    <row r="1036994" customFormat="1"/>
    <row r="1036995" customFormat="1"/>
    <row r="1036996" customFormat="1"/>
    <row r="1036997" customFormat="1"/>
    <row r="1036998" customFormat="1"/>
    <row r="1036999" customFormat="1"/>
    <row r="1037000" customFormat="1"/>
    <row r="1037001" customFormat="1"/>
    <row r="1037002" customFormat="1"/>
    <row r="1037003" customFormat="1"/>
    <row r="1037004" customFormat="1"/>
    <row r="1037005" customFormat="1"/>
    <row r="1037006" customFormat="1"/>
    <row r="1037007" customFormat="1"/>
    <row r="1037008" customFormat="1"/>
    <row r="1037009" customFormat="1"/>
    <row r="1037010" customFormat="1"/>
    <row r="1037011" customFormat="1"/>
    <row r="1037012" customFormat="1"/>
    <row r="1037013" customFormat="1"/>
    <row r="1037014" customFormat="1"/>
    <row r="1037015" customFormat="1"/>
    <row r="1037016" customFormat="1"/>
    <row r="1037017" customFormat="1"/>
    <row r="1037018" customFormat="1"/>
    <row r="1037019" customFormat="1"/>
    <row r="1037020" customFormat="1"/>
    <row r="1037021" customFormat="1"/>
    <row r="1037022" customFormat="1"/>
    <row r="1037023" customFormat="1"/>
    <row r="1037024" customFormat="1"/>
    <row r="1037025" customFormat="1"/>
    <row r="1037026" customFormat="1"/>
    <row r="1037027" customFormat="1"/>
    <row r="1037028" customFormat="1"/>
    <row r="1037029" customFormat="1"/>
    <row r="1037030" customFormat="1"/>
    <row r="1037031" customFormat="1"/>
    <row r="1037032" customFormat="1"/>
    <row r="1037033" customFormat="1"/>
    <row r="1037034" customFormat="1"/>
    <row r="1037035" customFormat="1"/>
    <row r="1037036" customFormat="1"/>
    <row r="1037037" customFormat="1"/>
    <row r="1037038" customFormat="1"/>
    <row r="1037039" customFormat="1"/>
    <row r="1037040" customFormat="1"/>
    <row r="1037041" customFormat="1"/>
    <row r="1037042" customFormat="1"/>
    <row r="1037043" customFormat="1"/>
    <row r="1037044" customFormat="1"/>
    <row r="1037045" customFormat="1"/>
    <row r="1037046" customFormat="1"/>
    <row r="1037047" customFormat="1"/>
    <row r="1037048" customFormat="1"/>
    <row r="1037049" customFormat="1"/>
    <row r="1037050" customFormat="1"/>
    <row r="1037051" customFormat="1"/>
    <row r="1037052" customFormat="1"/>
    <row r="1037053" customFormat="1"/>
    <row r="1037054" customFormat="1"/>
    <row r="1037055" customFormat="1"/>
    <row r="1037056" customFormat="1"/>
    <row r="1037057" customFormat="1"/>
    <row r="1037058" customFormat="1"/>
    <row r="1037059" customFormat="1"/>
    <row r="1037060" customFormat="1"/>
    <row r="1037061" customFormat="1"/>
    <row r="1037062" customFormat="1"/>
    <row r="1037063" customFormat="1"/>
    <row r="1037064" customFormat="1"/>
    <row r="1037065" customFormat="1"/>
    <row r="1037066" customFormat="1"/>
    <row r="1037067" customFormat="1"/>
    <row r="1037068" customFormat="1"/>
    <row r="1037069" customFormat="1"/>
    <row r="1037070" customFormat="1"/>
    <row r="1037071" customFormat="1"/>
    <row r="1037072" customFormat="1"/>
    <row r="1037073" customFormat="1"/>
    <row r="1037074" customFormat="1"/>
    <row r="1037075" customFormat="1"/>
    <row r="1037076" customFormat="1"/>
    <row r="1037077" customFormat="1"/>
    <row r="1037078" customFormat="1"/>
    <row r="1037079" customFormat="1"/>
    <row r="1037080" customFormat="1"/>
    <row r="1037081" customFormat="1"/>
    <row r="1037082" customFormat="1"/>
    <row r="1037083" customFormat="1"/>
    <row r="1037084" customFormat="1"/>
    <row r="1037085" customFormat="1"/>
    <row r="1037086" customFormat="1"/>
    <row r="1037087" customFormat="1"/>
    <row r="1037088" customFormat="1"/>
    <row r="1037089" customFormat="1"/>
    <row r="1037090" customFormat="1"/>
    <row r="1037091" customFormat="1"/>
    <row r="1037092" customFormat="1"/>
    <row r="1037093" customFormat="1"/>
    <row r="1037094" customFormat="1"/>
    <row r="1037095" customFormat="1"/>
    <row r="1037096" customFormat="1"/>
    <row r="1037097" customFormat="1"/>
    <row r="1037098" customFormat="1"/>
    <row r="1037099" customFormat="1"/>
    <row r="1037100" customFormat="1"/>
    <row r="1037101" customFormat="1"/>
    <row r="1037102" customFormat="1"/>
    <row r="1037103" customFormat="1"/>
    <row r="1037104" customFormat="1"/>
    <row r="1037105" customFormat="1"/>
    <row r="1037106" customFormat="1"/>
    <row r="1037107" customFormat="1"/>
    <row r="1037108" customFormat="1"/>
    <row r="1037109" customFormat="1"/>
    <row r="1037110" customFormat="1"/>
    <row r="1037111" customFormat="1"/>
    <row r="1037112" customFormat="1"/>
    <row r="1037113" customFormat="1"/>
    <row r="1037114" customFormat="1"/>
    <row r="1037115" customFormat="1"/>
    <row r="1037116" customFormat="1"/>
    <row r="1037117" customFormat="1"/>
    <row r="1037118" customFormat="1"/>
    <row r="1037119" customFormat="1"/>
    <row r="1037120" customFormat="1"/>
    <row r="1037121" customFormat="1"/>
    <row r="1037122" customFormat="1"/>
    <row r="1037123" customFormat="1"/>
    <row r="1037124" customFormat="1"/>
    <row r="1037125" customFormat="1"/>
    <row r="1037126" customFormat="1"/>
    <row r="1037127" customFormat="1"/>
    <row r="1037128" customFormat="1"/>
    <row r="1037129" customFormat="1"/>
    <row r="1037130" customFormat="1"/>
    <row r="1037131" customFormat="1"/>
    <row r="1037132" customFormat="1"/>
    <row r="1037133" customFormat="1"/>
    <row r="1037134" customFormat="1"/>
    <row r="1037135" customFormat="1"/>
    <row r="1037136" customFormat="1"/>
    <row r="1037137" customFormat="1"/>
    <row r="1037138" customFormat="1"/>
    <row r="1037139" customFormat="1"/>
    <row r="1037140" customFormat="1"/>
    <row r="1037141" customFormat="1"/>
    <row r="1037142" customFormat="1"/>
    <row r="1037143" customFormat="1"/>
    <row r="1037144" customFormat="1"/>
    <row r="1037145" customFormat="1"/>
    <row r="1037146" customFormat="1"/>
    <row r="1037147" customFormat="1"/>
    <row r="1037148" customFormat="1"/>
    <row r="1037149" customFormat="1"/>
    <row r="1037150" customFormat="1"/>
    <row r="1037151" customFormat="1"/>
    <row r="1037152" customFormat="1"/>
    <row r="1037153" customFormat="1"/>
    <row r="1037154" customFormat="1"/>
    <row r="1037155" customFormat="1"/>
    <row r="1037156" customFormat="1"/>
    <row r="1037157" customFormat="1"/>
    <row r="1037158" customFormat="1"/>
    <row r="1037159" customFormat="1"/>
    <row r="1037160" customFormat="1"/>
    <row r="1037161" customFormat="1"/>
    <row r="1037162" customFormat="1"/>
    <row r="1037163" customFormat="1"/>
    <row r="1037164" customFormat="1"/>
    <row r="1037165" customFormat="1"/>
    <row r="1037166" customFormat="1"/>
    <row r="1037167" customFormat="1"/>
    <row r="1037168" customFormat="1"/>
    <row r="1037169" customFormat="1"/>
    <row r="1037170" customFormat="1"/>
    <row r="1037171" customFormat="1"/>
    <row r="1037172" customFormat="1"/>
    <row r="1037173" customFormat="1"/>
    <row r="1037174" customFormat="1"/>
    <row r="1037175" customFormat="1"/>
    <row r="1037176" customFormat="1"/>
    <row r="1037177" customFormat="1"/>
    <row r="1037178" customFormat="1"/>
    <row r="1037179" customFormat="1"/>
    <row r="1037180" customFormat="1"/>
    <row r="1037181" customFormat="1"/>
    <row r="1037182" customFormat="1"/>
    <row r="1037183" customFormat="1"/>
    <row r="1037184" customFormat="1"/>
    <row r="1037185" customFormat="1"/>
    <row r="1037186" customFormat="1"/>
    <row r="1037187" customFormat="1"/>
    <row r="1037188" customFormat="1"/>
    <row r="1037189" customFormat="1"/>
    <row r="1037190" customFormat="1"/>
    <row r="1037191" customFormat="1"/>
    <row r="1037192" customFormat="1"/>
    <row r="1037193" customFormat="1"/>
    <row r="1037194" customFormat="1"/>
    <row r="1037195" customFormat="1"/>
    <row r="1037196" customFormat="1"/>
    <row r="1037197" customFormat="1"/>
    <row r="1037198" customFormat="1"/>
    <row r="1037199" customFormat="1"/>
    <row r="1037200" customFormat="1"/>
    <row r="1037201" customFormat="1"/>
    <row r="1037202" customFormat="1"/>
    <row r="1037203" customFormat="1"/>
    <row r="1037204" customFormat="1"/>
    <row r="1037205" customFormat="1"/>
    <row r="1037206" customFormat="1"/>
    <row r="1037207" customFormat="1"/>
    <row r="1037208" customFormat="1"/>
    <row r="1037209" customFormat="1"/>
    <row r="1037210" customFormat="1"/>
    <row r="1037211" customFormat="1"/>
    <row r="1037212" customFormat="1"/>
    <row r="1037213" customFormat="1"/>
    <row r="1037214" customFormat="1"/>
    <row r="1037215" customFormat="1"/>
    <row r="1037216" customFormat="1"/>
    <row r="1037217" customFormat="1"/>
    <row r="1037218" customFormat="1"/>
    <row r="1037219" customFormat="1"/>
    <row r="1037220" customFormat="1"/>
    <row r="1037221" customFormat="1"/>
    <row r="1037222" customFormat="1"/>
    <row r="1037223" customFormat="1"/>
    <row r="1037224" customFormat="1"/>
    <row r="1037225" customFormat="1"/>
    <row r="1037226" customFormat="1"/>
    <row r="1037227" customFormat="1"/>
    <row r="1037228" customFormat="1"/>
    <row r="1037229" customFormat="1"/>
    <row r="1037230" customFormat="1"/>
    <row r="1037231" customFormat="1"/>
    <row r="1037232" customFormat="1"/>
    <row r="1037233" customFormat="1"/>
    <row r="1037234" customFormat="1"/>
    <row r="1037235" customFormat="1"/>
    <row r="1037236" customFormat="1"/>
    <row r="1037237" customFormat="1"/>
    <row r="1037238" customFormat="1"/>
    <row r="1037239" customFormat="1"/>
    <row r="1037240" customFormat="1"/>
    <row r="1037241" customFormat="1"/>
    <row r="1037242" customFormat="1"/>
    <row r="1037243" customFormat="1"/>
    <row r="1037244" customFormat="1"/>
    <row r="1037245" customFormat="1"/>
    <row r="1037246" customFormat="1"/>
    <row r="1037247" customFormat="1"/>
    <row r="1037248" customFormat="1"/>
    <row r="1037249" customFormat="1"/>
    <row r="1037250" customFormat="1"/>
    <row r="1037251" customFormat="1"/>
    <row r="1037252" customFormat="1"/>
    <row r="1037253" customFormat="1"/>
    <row r="1037254" customFormat="1"/>
    <row r="1037255" customFormat="1"/>
    <row r="1037256" customFormat="1"/>
    <row r="1037257" customFormat="1"/>
    <row r="1037258" customFormat="1"/>
    <row r="1037259" customFormat="1"/>
    <row r="1037260" customFormat="1"/>
    <row r="1037261" customFormat="1"/>
    <row r="1037262" customFormat="1"/>
    <row r="1037263" customFormat="1"/>
    <row r="1037264" customFormat="1"/>
    <row r="1037265" customFormat="1"/>
    <row r="1037266" customFormat="1"/>
    <row r="1037267" customFormat="1"/>
    <row r="1037268" customFormat="1"/>
    <row r="1037269" customFormat="1"/>
    <row r="1037270" customFormat="1"/>
    <row r="1037271" customFormat="1"/>
    <row r="1037272" customFormat="1"/>
    <row r="1037273" customFormat="1"/>
    <row r="1037274" customFormat="1"/>
    <row r="1037275" customFormat="1"/>
    <row r="1037276" customFormat="1"/>
    <row r="1037277" customFormat="1"/>
    <row r="1037278" customFormat="1"/>
    <row r="1037279" customFormat="1"/>
    <row r="1037280" customFormat="1"/>
    <row r="1037281" customFormat="1"/>
    <row r="1037282" customFormat="1"/>
    <row r="1037283" customFormat="1"/>
    <row r="1037284" customFormat="1"/>
    <row r="1037285" customFormat="1"/>
    <row r="1037286" customFormat="1"/>
    <row r="1037287" customFormat="1"/>
    <row r="1037288" customFormat="1"/>
    <row r="1037289" customFormat="1"/>
    <row r="1037290" customFormat="1"/>
    <row r="1037291" customFormat="1"/>
    <row r="1037292" customFormat="1"/>
    <row r="1037293" customFormat="1"/>
    <row r="1037294" customFormat="1"/>
    <row r="1037295" customFormat="1"/>
    <row r="1037296" customFormat="1"/>
    <row r="1037297" customFormat="1"/>
    <row r="1037298" customFormat="1"/>
    <row r="1037299" customFormat="1"/>
    <row r="1037300" customFormat="1"/>
    <row r="1037301" customFormat="1"/>
    <row r="1037302" customFormat="1"/>
    <row r="1037303" customFormat="1"/>
    <row r="1037304" customFormat="1"/>
    <row r="1037305" customFormat="1"/>
    <row r="1037306" customFormat="1"/>
    <row r="1037307" customFormat="1"/>
    <row r="1037308" customFormat="1"/>
    <row r="1037309" customFormat="1"/>
    <row r="1037310" customFormat="1"/>
    <row r="1037311" customFormat="1"/>
    <row r="1037312" customFormat="1"/>
    <row r="1037313" customFormat="1"/>
    <row r="1037314" customFormat="1"/>
    <row r="1037315" customFormat="1"/>
    <row r="1037316" customFormat="1"/>
    <row r="1037317" customFormat="1"/>
    <row r="1037318" customFormat="1"/>
    <row r="1037319" customFormat="1"/>
    <row r="1037320" customFormat="1"/>
    <row r="1037321" customFormat="1"/>
    <row r="1037322" customFormat="1"/>
    <row r="1037323" customFormat="1"/>
    <row r="1037324" customFormat="1"/>
    <row r="1037325" customFormat="1"/>
    <row r="1037326" customFormat="1"/>
    <row r="1037327" customFormat="1"/>
    <row r="1037328" customFormat="1"/>
    <row r="1037329" customFormat="1"/>
    <row r="1037330" customFormat="1"/>
    <row r="1037331" customFormat="1"/>
    <row r="1037332" customFormat="1"/>
    <row r="1037333" customFormat="1"/>
    <row r="1037334" customFormat="1"/>
    <row r="1037335" customFormat="1"/>
    <row r="1037336" customFormat="1"/>
    <row r="1037337" customFormat="1"/>
    <row r="1037338" customFormat="1"/>
    <row r="1037339" customFormat="1"/>
    <row r="1037340" customFormat="1"/>
    <row r="1037341" customFormat="1"/>
    <row r="1037342" customFormat="1"/>
    <row r="1037343" customFormat="1"/>
    <row r="1037344" customFormat="1"/>
    <row r="1037345" customFormat="1"/>
    <row r="1037346" customFormat="1"/>
    <row r="1037347" customFormat="1"/>
    <row r="1037348" customFormat="1"/>
    <row r="1037349" customFormat="1"/>
    <row r="1037350" customFormat="1"/>
    <row r="1037351" customFormat="1"/>
    <row r="1037352" customFormat="1"/>
    <row r="1037353" customFormat="1"/>
    <row r="1037354" customFormat="1"/>
    <row r="1037355" customFormat="1"/>
    <row r="1037356" customFormat="1"/>
    <row r="1037357" customFormat="1"/>
    <row r="1037358" customFormat="1"/>
    <row r="1037359" customFormat="1"/>
    <row r="1037360" customFormat="1"/>
    <row r="1037361" customFormat="1"/>
    <row r="1037362" customFormat="1"/>
    <row r="1037363" customFormat="1"/>
    <row r="1037364" customFormat="1"/>
    <row r="1037365" customFormat="1"/>
    <row r="1037366" customFormat="1"/>
    <row r="1037367" customFormat="1"/>
    <row r="1037368" customFormat="1"/>
    <row r="1037369" customFormat="1"/>
    <row r="1037370" customFormat="1"/>
    <row r="1037371" customFormat="1"/>
    <row r="1037372" customFormat="1"/>
    <row r="1037373" customFormat="1"/>
    <row r="1037374" customFormat="1"/>
    <row r="1037375" customFormat="1"/>
    <row r="1037376" customFormat="1"/>
    <row r="1037377" customFormat="1"/>
    <row r="1037378" customFormat="1"/>
    <row r="1037379" customFormat="1"/>
    <row r="1037380" customFormat="1"/>
    <row r="1037381" customFormat="1"/>
    <row r="1037382" customFormat="1"/>
    <row r="1037383" customFormat="1"/>
    <row r="1037384" customFormat="1"/>
    <row r="1037385" customFormat="1"/>
    <row r="1037386" customFormat="1"/>
    <row r="1037387" customFormat="1"/>
    <row r="1037388" customFormat="1"/>
    <row r="1037389" customFormat="1"/>
    <row r="1037390" customFormat="1"/>
    <row r="1037391" customFormat="1"/>
    <row r="1037392" customFormat="1"/>
    <row r="1037393" customFormat="1"/>
    <row r="1037394" customFormat="1"/>
    <row r="1037395" customFormat="1"/>
    <row r="1037396" customFormat="1"/>
    <row r="1037397" customFormat="1"/>
    <row r="1037398" customFormat="1"/>
    <row r="1037399" customFormat="1"/>
    <row r="1037400" customFormat="1"/>
    <row r="1037401" customFormat="1"/>
    <row r="1037402" customFormat="1"/>
    <row r="1037403" customFormat="1"/>
    <row r="1037404" customFormat="1"/>
    <row r="1037405" customFormat="1"/>
    <row r="1037406" customFormat="1"/>
    <row r="1037407" customFormat="1"/>
    <row r="1037408" customFormat="1"/>
    <row r="1037409" customFormat="1"/>
    <row r="1037410" customFormat="1"/>
    <row r="1037411" customFormat="1"/>
    <row r="1037412" customFormat="1"/>
    <row r="1037413" customFormat="1"/>
    <row r="1037414" customFormat="1"/>
    <row r="1037415" customFormat="1"/>
    <row r="1037416" customFormat="1"/>
    <row r="1037417" customFormat="1"/>
    <row r="1037418" customFormat="1"/>
    <row r="1037419" customFormat="1"/>
    <row r="1037420" customFormat="1"/>
    <row r="1037421" customFormat="1"/>
    <row r="1037422" customFormat="1"/>
    <row r="1037423" customFormat="1"/>
    <row r="1037424" customFormat="1"/>
    <row r="1037425" customFormat="1"/>
    <row r="1037426" customFormat="1"/>
    <row r="1037427" customFormat="1"/>
    <row r="1037428" customFormat="1"/>
    <row r="1037429" customFormat="1"/>
    <row r="1037430" customFormat="1"/>
    <row r="1037431" customFormat="1"/>
    <row r="1037432" customFormat="1"/>
    <row r="1037433" customFormat="1"/>
    <row r="1037434" customFormat="1"/>
    <row r="1037435" customFormat="1"/>
    <row r="1037436" customFormat="1"/>
    <row r="1037437" customFormat="1"/>
    <row r="1037438" customFormat="1"/>
    <row r="1037439" customFormat="1"/>
    <row r="1037440" customFormat="1"/>
    <row r="1037441" customFormat="1"/>
    <row r="1037442" customFormat="1"/>
    <row r="1037443" customFormat="1"/>
    <row r="1037444" customFormat="1"/>
    <row r="1037445" customFormat="1"/>
    <row r="1037446" customFormat="1"/>
    <row r="1037447" customFormat="1"/>
    <row r="1037448" customFormat="1"/>
    <row r="1037449" customFormat="1"/>
    <row r="1037450" customFormat="1"/>
    <row r="1037451" customFormat="1"/>
    <row r="1037452" customFormat="1"/>
    <row r="1037453" customFormat="1"/>
    <row r="1037454" customFormat="1"/>
    <row r="1037455" customFormat="1"/>
    <row r="1037456" customFormat="1"/>
    <row r="1037457" customFormat="1"/>
    <row r="1037458" customFormat="1"/>
    <row r="1037459" customFormat="1"/>
    <row r="1037460" customFormat="1"/>
    <row r="1037461" customFormat="1"/>
    <row r="1037462" customFormat="1"/>
    <row r="1037463" customFormat="1"/>
    <row r="1037464" customFormat="1"/>
    <row r="1037465" customFormat="1"/>
    <row r="1037466" customFormat="1"/>
    <row r="1037467" customFormat="1"/>
    <row r="1037468" customFormat="1"/>
    <row r="1037469" customFormat="1"/>
    <row r="1037470" customFormat="1"/>
    <row r="1037471" customFormat="1"/>
    <row r="1037472" customFormat="1"/>
    <row r="1037473" customFormat="1"/>
    <row r="1037474" customFormat="1"/>
    <row r="1037475" customFormat="1"/>
    <row r="1037476" customFormat="1"/>
    <row r="1037477" customFormat="1"/>
    <row r="1037478" customFormat="1"/>
    <row r="1037479" customFormat="1"/>
    <row r="1037480" customFormat="1"/>
    <row r="1037481" customFormat="1"/>
    <row r="1037482" customFormat="1"/>
    <row r="1037483" customFormat="1"/>
    <row r="1037484" customFormat="1"/>
    <row r="1037485" customFormat="1"/>
    <row r="1037486" customFormat="1"/>
    <row r="1037487" customFormat="1"/>
    <row r="1037488" customFormat="1"/>
    <row r="1037489" customFormat="1"/>
    <row r="1037490" customFormat="1"/>
    <row r="1037491" customFormat="1"/>
    <row r="1037492" customFormat="1"/>
    <row r="1037493" customFormat="1"/>
    <row r="1037494" customFormat="1"/>
    <row r="1037495" customFormat="1"/>
    <row r="1037496" customFormat="1"/>
    <row r="1037497" customFormat="1"/>
    <row r="1037498" customFormat="1"/>
    <row r="1037499" customFormat="1"/>
    <row r="1037500" customFormat="1"/>
    <row r="1037501" customFormat="1"/>
    <row r="1037502" customFormat="1"/>
    <row r="1037503" customFormat="1"/>
    <row r="1037504" customFormat="1"/>
    <row r="1037505" customFormat="1"/>
    <row r="1037506" customFormat="1"/>
    <row r="1037507" customFormat="1"/>
    <row r="1037508" customFormat="1"/>
    <row r="1037509" customFormat="1"/>
    <row r="1037510" customFormat="1"/>
    <row r="1037511" customFormat="1"/>
    <row r="1037512" customFormat="1"/>
    <row r="1037513" customFormat="1"/>
    <row r="1037514" customFormat="1"/>
    <row r="1037515" customFormat="1"/>
    <row r="1037516" customFormat="1"/>
    <row r="1037517" customFormat="1"/>
    <row r="1037518" customFormat="1"/>
    <row r="1037519" customFormat="1"/>
    <row r="1037520" customFormat="1"/>
    <row r="1037521" customFormat="1"/>
    <row r="1037522" customFormat="1"/>
    <row r="1037523" customFormat="1"/>
    <row r="1037524" customFormat="1"/>
    <row r="1037525" customFormat="1"/>
    <row r="1037526" customFormat="1"/>
    <row r="1037527" customFormat="1"/>
    <row r="1037528" customFormat="1"/>
    <row r="1037529" customFormat="1"/>
    <row r="1037530" customFormat="1"/>
    <row r="1037531" customFormat="1"/>
    <row r="1037532" customFormat="1"/>
    <row r="1037533" customFormat="1"/>
    <row r="1037534" customFormat="1"/>
    <row r="1037535" customFormat="1"/>
    <row r="1037536" customFormat="1"/>
    <row r="1037537" customFormat="1"/>
    <row r="1037538" customFormat="1"/>
    <row r="1037539" customFormat="1"/>
    <row r="1037540" customFormat="1"/>
    <row r="1037541" customFormat="1"/>
    <row r="1037542" customFormat="1"/>
    <row r="1037543" customFormat="1"/>
    <row r="1037544" customFormat="1"/>
    <row r="1037545" customFormat="1"/>
    <row r="1037546" customFormat="1"/>
    <row r="1037547" customFormat="1"/>
    <row r="1037548" customFormat="1"/>
    <row r="1037549" customFormat="1"/>
    <row r="1037550" customFormat="1"/>
    <row r="1037551" customFormat="1"/>
    <row r="1037552" customFormat="1"/>
    <row r="1037553" customFormat="1"/>
    <row r="1037554" customFormat="1"/>
    <row r="1037555" customFormat="1"/>
    <row r="1037556" customFormat="1"/>
    <row r="1037557" customFormat="1"/>
    <row r="1037558" customFormat="1"/>
    <row r="1037559" customFormat="1"/>
    <row r="1037560" customFormat="1"/>
    <row r="1037561" customFormat="1"/>
    <row r="1037562" customFormat="1"/>
    <row r="1037563" customFormat="1"/>
    <row r="1037564" customFormat="1"/>
    <row r="1037565" customFormat="1"/>
    <row r="1037566" customFormat="1"/>
    <row r="1037567" customFormat="1"/>
    <row r="1037568" customFormat="1"/>
    <row r="1037569" customFormat="1"/>
    <row r="1037570" customFormat="1"/>
    <row r="1037571" customFormat="1"/>
    <row r="1037572" customFormat="1"/>
    <row r="1037573" customFormat="1"/>
    <row r="1037574" customFormat="1"/>
    <row r="1037575" customFormat="1"/>
    <row r="1037576" customFormat="1"/>
    <row r="1037577" customFormat="1"/>
    <row r="1037578" customFormat="1"/>
    <row r="1037579" customFormat="1"/>
    <row r="1037580" customFormat="1"/>
    <row r="1037581" customFormat="1"/>
    <row r="1037582" customFormat="1"/>
    <row r="1037583" customFormat="1"/>
    <row r="1037584" customFormat="1"/>
    <row r="1037585" customFormat="1"/>
    <row r="1037586" customFormat="1"/>
    <row r="1037587" customFormat="1"/>
    <row r="1037588" customFormat="1"/>
    <row r="1037589" customFormat="1"/>
    <row r="1037590" customFormat="1"/>
    <row r="1037591" customFormat="1"/>
    <row r="1037592" customFormat="1"/>
    <row r="1037593" customFormat="1"/>
    <row r="1037594" customFormat="1"/>
    <row r="1037595" customFormat="1"/>
    <row r="1037596" customFormat="1"/>
    <row r="1037597" customFormat="1"/>
    <row r="1037598" customFormat="1"/>
    <row r="1037599" customFormat="1"/>
    <row r="1037600" customFormat="1"/>
    <row r="1037601" customFormat="1"/>
    <row r="1037602" customFormat="1"/>
    <row r="1037603" customFormat="1"/>
    <row r="1037604" customFormat="1"/>
    <row r="1037605" customFormat="1"/>
    <row r="1037606" customFormat="1"/>
    <row r="1037607" customFormat="1"/>
    <row r="1037608" customFormat="1"/>
    <row r="1037609" customFormat="1"/>
    <row r="1037610" customFormat="1"/>
    <row r="1037611" customFormat="1"/>
    <row r="1037612" customFormat="1"/>
    <row r="1037613" customFormat="1"/>
    <row r="1037614" customFormat="1"/>
    <row r="1037615" customFormat="1"/>
    <row r="1037616" customFormat="1"/>
    <row r="1037617" customFormat="1"/>
    <row r="1037618" customFormat="1"/>
    <row r="1037619" customFormat="1"/>
    <row r="1037620" customFormat="1"/>
    <row r="1037621" customFormat="1"/>
    <row r="1037622" customFormat="1"/>
    <row r="1037623" customFormat="1"/>
    <row r="1037624" customFormat="1"/>
    <row r="1037625" customFormat="1"/>
    <row r="1037626" customFormat="1"/>
    <row r="1037627" customFormat="1"/>
    <row r="1037628" customFormat="1"/>
    <row r="1037629" customFormat="1"/>
    <row r="1037630" customFormat="1"/>
    <row r="1037631" customFormat="1"/>
    <row r="1037632" customFormat="1"/>
    <row r="1037633" customFormat="1"/>
    <row r="1037634" customFormat="1"/>
    <row r="1037635" customFormat="1"/>
    <row r="1037636" customFormat="1"/>
    <row r="1037637" customFormat="1"/>
    <row r="1037638" customFormat="1"/>
    <row r="1037639" customFormat="1"/>
    <row r="1037640" customFormat="1"/>
    <row r="1037641" customFormat="1"/>
    <row r="1037642" customFormat="1"/>
    <row r="1037643" customFormat="1"/>
    <row r="1037644" customFormat="1"/>
    <row r="1037645" customFormat="1"/>
    <row r="1037646" customFormat="1"/>
    <row r="1037647" customFormat="1"/>
    <row r="1037648" customFormat="1"/>
    <row r="1037649" customFormat="1"/>
    <row r="1037650" customFormat="1"/>
    <row r="1037651" customFormat="1"/>
    <row r="1037652" customFormat="1"/>
    <row r="1037653" customFormat="1"/>
    <row r="1037654" customFormat="1"/>
    <row r="1037655" customFormat="1"/>
    <row r="1037656" customFormat="1"/>
    <row r="1037657" customFormat="1"/>
    <row r="1037658" customFormat="1"/>
    <row r="1037659" customFormat="1"/>
    <row r="1037660" customFormat="1"/>
    <row r="1037661" customFormat="1"/>
    <row r="1037662" customFormat="1"/>
    <row r="1037663" customFormat="1"/>
    <row r="1037664" customFormat="1"/>
    <row r="1037665" customFormat="1"/>
    <row r="1037666" customFormat="1"/>
    <row r="1037667" customFormat="1"/>
    <row r="1037668" customFormat="1"/>
    <row r="1037669" customFormat="1"/>
    <row r="1037670" customFormat="1"/>
    <row r="1037671" customFormat="1"/>
    <row r="1037672" customFormat="1"/>
    <row r="1037673" customFormat="1"/>
    <row r="1037674" customFormat="1"/>
    <row r="1037675" customFormat="1"/>
    <row r="1037676" customFormat="1"/>
    <row r="1037677" customFormat="1"/>
    <row r="1037678" customFormat="1"/>
    <row r="1037679" customFormat="1"/>
    <row r="1037680" customFormat="1"/>
    <row r="1037681" customFormat="1"/>
    <row r="1037682" customFormat="1"/>
    <row r="1037683" customFormat="1"/>
    <row r="1037684" customFormat="1"/>
    <row r="1037685" customFormat="1"/>
    <row r="1037686" customFormat="1"/>
    <row r="1037687" customFormat="1"/>
    <row r="1037688" customFormat="1"/>
    <row r="1037689" customFormat="1"/>
    <row r="1037690" customFormat="1"/>
    <row r="1037691" customFormat="1"/>
    <row r="1037692" customFormat="1"/>
    <row r="1037693" customFormat="1"/>
    <row r="1037694" customFormat="1"/>
    <row r="1037695" customFormat="1"/>
    <row r="1037696" customFormat="1"/>
    <row r="1037697" customFormat="1"/>
    <row r="1037698" customFormat="1"/>
    <row r="1037699" customFormat="1"/>
    <row r="1037700" customFormat="1"/>
    <row r="1037701" customFormat="1"/>
    <row r="1037702" customFormat="1"/>
    <row r="1037703" customFormat="1"/>
    <row r="1037704" customFormat="1"/>
    <row r="1037705" customFormat="1"/>
    <row r="1037706" customFormat="1"/>
    <row r="1037707" customFormat="1"/>
    <row r="1037708" customFormat="1"/>
    <row r="1037709" customFormat="1"/>
    <row r="1037710" customFormat="1"/>
    <row r="1037711" customFormat="1"/>
    <row r="1037712" customFormat="1"/>
    <row r="1037713" customFormat="1"/>
    <row r="1037714" customFormat="1"/>
    <row r="1037715" customFormat="1"/>
    <row r="1037716" customFormat="1"/>
    <row r="1037717" customFormat="1"/>
    <row r="1037718" customFormat="1"/>
    <row r="1037719" customFormat="1"/>
    <row r="1037720" customFormat="1"/>
    <row r="1037721" customFormat="1"/>
    <row r="1037722" customFormat="1"/>
    <row r="1037723" customFormat="1"/>
    <row r="1037724" customFormat="1"/>
    <row r="1037725" customFormat="1"/>
    <row r="1037726" customFormat="1"/>
    <row r="1037727" customFormat="1"/>
    <row r="1037728" customFormat="1"/>
    <row r="1037729" customFormat="1"/>
    <row r="1037730" customFormat="1"/>
    <row r="1037731" customFormat="1"/>
    <row r="1037732" customFormat="1"/>
    <row r="1037733" customFormat="1"/>
    <row r="1037734" customFormat="1"/>
    <row r="1037735" customFormat="1"/>
    <row r="1037736" customFormat="1"/>
    <row r="1037737" customFormat="1"/>
    <row r="1037738" customFormat="1"/>
    <row r="1037739" customFormat="1"/>
    <row r="1037740" customFormat="1"/>
    <row r="1037741" customFormat="1"/>
    <row r="1037742" customFormat="1"/>
    <row r="1037743" customFormat="1"/>
    <row r="1037744" customFormat="1"/>
    <row r="1037745" customFormat="1"/>
    <row r="1037746" customFormat="1"/>
    <row r="1037747" customFormat="1"/>
    <row r="1037748" customFormat="1"/>
    <row r="1037749" customFormat="1"/>
    <row r="1037750" customFormat="1"/>
    <row r="1037751" customFormat="1"/>
    <row r="1037752" customFormat="1"/>
    <row r="1037753" customFormat="1"/>
    <row r="1037754" customFormat="1"/>
    <row r="1037755" customFormat="1"/>
    <row r="1037756" customFormat="1"/>
    <row r="1037757" customFormat="1"/>
    <row r="1037758" customFormat="1"/>
    <row r="1037759" customFormat="1"/>
    <row r="1037760" customFormat="1"/>
    <row r="1037761" customFormat="1"/>
    <row r="1037762" customFormat="1"/>
    <row r="1037763" customFormat="1"/>
    <row r="1037764" customFormat="1"/>
    <row r="1037765" customFormat="1"/>
    <row r="1037766" customFormat="1"/>
    <row r="1037767" customFormat="1"/>
    <row r="1037768" customFormat="1"/>
    <row r="1037769" customFormat="1"/>
    <row r="1037770" customFormat="1"/>
    <row r="1037771" customFormat="1"/>
    <row r="1037772" customFormat="1"/>
    <row r="1037773" customFormat="1"/>
    <row r="1037774" customFormat="1"/>
    <row r="1037775" customFormat="1"/>
    <row r="1037776" customFormat="1"/>
    <row r="1037777" customFormat="1"/>
    <row r="1037778" customFormat="1"/>
    <row r="1037779" customFormat="1"/>
    <row r="1037780" customFormat="1"/>
    <row r="1037781" customFormat="1"/>
    <row r="1037782" customFormat="1"/>
    <row r="1037783" customFormat="1"/>
    <row r="1037784" customFormat="1"/>
    <row r="1037785" customFormat="1"/>
    <row r="1037786" customFormat="1"/>
    <row r="1037787" customFormat="1"/>
    <row r="1037788" customFormat="1"/>
    <row r="1037789" customFormat="1"/>
    <row r="1037790" customFormat="1"/>
    <row r="1037791" customFormat="1"/>
    <row r="1037792" customFormat="1"/>
    <row r="1037793" customFormat="1"/>
    <row r="1037794" customFormat="1"/>
    <row r="1037795" customFormat="1"/>
    <row r="1037796" customFormat="1"/>
    <row r="1037797" customFormat="1"/>
    <row r="1037798" customFormat="1"/>
    <row r="1037799" customFormat="1"/>
    <row r="1037800" customFormat="1"/>
    <row r="1037801" customFormat="1"/>
    <row r="1037802" customFormat="1"/>
    <row r="1037803" customFormat="1"/>
    <row r="1037804" customFormat="1"/>
    <row r="1037805" customFormat="1"/>
    <row r="1037806" customFormat="1"/>
    <row r="1037807" customFormat="1"/>
    <row r="1037808" customFormat="1"/>
    <row r="1037809" customFormat="1"/>
    <row r="1037810" customFormat="1"/>
    <row r="1037811" customFormat="1"/>
    <row r="1037812" customFormat="1"/>
    <row r="1037813" customFormat="1"/>
    <row r="1037814" customFormat="1"/>
    <row r="1037815" customFormat="1"/>
    <row r="1037816" customFormat="1"/>
    <row r="1037817" customFormat="1"/>
    <row r="1037818" customFormat="1"/>
    <row r="1037819" customFormat="1"/>
    <row r="1037820" customFormat="1"/>
    <row r="1037821" customFormat="1"/>
    <row r="1037822" customFormat="1"/>
    <row r="1037823" customFormat="1"/>
    <row r="1037824" customFormat="1"/>
    <row r="1037825" customFormat="1"/>
    <row r="1037826" customFormat="1"/>
    <row r="1037827" customFormat="1"/>
    <row r="1037828" customFormat="1"/>
    <row r="1037829" customFormat="1"/>
    <row r="1037830" customFormat="1"/>
    <row r="1037831" customFormat="1"/>
    <row r="1037832" customFormat="1"/>
    <row r="1037833" customFormat="1"/>
    <row r="1037834" customFormat="1"/>
    <row r="1037835" customFormat="1"/>
    <row r="1037836" customFormat="1"/>
    <row r="1037837" customFormat="1"/>
    <row r="1037838" customFormat="1"/>
    <row r="1037839" customFormat="1"/>
    <row r="1037840" customFormat="1"/>
    <row r="1037841" customFormat="1"/>
    <row r="1037842" customFormat="1"/>
    <row r="1037843" customFormat="1"/>
    <row r="1037844" customFormat="1"/>
    <row r="1037845" customFormat="1"/>
    <row r="1037846" customFormat="1"/>
    <row r="1037847" customFormat="1"/>
    <row r="1037848" customFormat="1"/>
    <row r="1037849" customFormat="1"/>
    <row r="1037850" customFormat="1"/>
    <row r="1037851" customFormat="1"/>
    <row r="1037852" customFormat="1"/>
    <row r="1037853" customFormat="1"/>
    <row r="1037854" customFormat="1"/>
    <row r="1037855" customFormat="1"/>
    <row r="1037856" customFormat="1"/>
    <row r="1037857" customFormat="1"/>
    <row r="1037858" customFormat="1"/>
    <row r="1037859" customFormat="1"/>
    <row r="1037860" customFormat="1"/>
    <row r="1037861" customFormat="1"/>
    <row r="1037862" customFormat="1"/>
    <row r="1037863" customFormat="1"/>
    <row r="1037864" customFormat="1"/>
    <row r="1037865" customFormat="1"/>
    <row r="1037866" customFormat="1"/>
    <row r="1037867" customFormat="1"/>
    <row r="1037868" customFormat="1"/>
    <row r="1037869" customFormat="1"/>
    <row r="1037870" customFormat="1"/>
    <row r="1037871" customFormat="1"/>
    <row r="1037872" customFormat="1"/>
    <row r="1037873" customFormat="1"/>
    <row r="1037874" customFormat="1"/>
    <row r="1037875" customFormat="1"/>
    <row r="1037876" customFormat="1"/>
    <row r="1037877" customFormat="1"/>
    <row r="1037878" customFormat="1"/>
    <row r="1037879" customFormat="1"/>
    <row r="1037880" customFormat="1"/>
    <row r="1037881" customFormat="1"/>
    <row r="1037882" customFormat="1"/>
    <row r="1037883" customFormat="1"/>
    <row r="1037884" customFormat="1"/>
    <row r="1037885" customFormat="1"/>
    <row r="1037886" customFormat="1"/>
    <row r="1037887" customFormat="1"/>
    <row r="1037888" customFormat="1"/>
    <row r="1037889" customFormat="1"/>
    <row r="1037890" customFormat="1"/>
    <row r="1037891" customFormat="1"/>
    <row r="1037892" customFormat="1"/>
    <row r="1037893" customFormat="1"/>
    <row r="1037894" customFormat="1"/>
    <row r="1037895" customFormat="1"/>
    <row r="1037896" customFormat="1"/>
    <row r="1037897" customFormat="1"/>
    <row r="1037898" customFormat="1"/>
    <row r="1037899" customFormat="1"/>
    <row r="1037900" customFormat="1"/>
    <row r="1037901" customFormat="1"/>
    <row r="1037902" customFormat="1"/>
    <row r="1037903" customFormat="1"/>
    <row r="1037904" customFormat="1"/>
    <row r="1037905" customFormat="1"/>
    <row r="1037906" customFormat="1"/>
    <row r="1037907" customFormat="1"/>
    <row r="1037908" customFormat="1"/>
    <row r="1037909" customFormat="1"/>
    <row r="1037910" customFormat="1"/>
    <row r="1037911" customFormat="1"/>
    <row r="1037912" customFormat="1"/>
    <row r="1037913" customFormat="1"/>
    <row r="1037914" customFormat="1"/>
    <row r="1037915" customFormat="1"/>
    <row r="1037916" customFormat="1"/>
    <row r="1037917" customFormat="1"/>
    <row r="1037918" customFormat="1"/>
    <row r="1037919" customFormat="1"/>
    <row r="1037920" customFormat="1"/>
    <row r="1037921" customFormat="1"/>
    <row r="1037922" customFormat="1"/>
    <row r="1037923" customFormat="1"/>
    <row r="1037924" customFormat="1"/>
    <row r="1037925" customFormat="1"/>
    <row r="1037926" customFormat="1"/>
    <row r="1037927" customFormat="1"/>
    <row r="1037928" customFormat="1"/>
    <row r="1037929" customFormat="1"/>
    <row r="1037930" customFormat="1"/>
    <row r="1037931" customFormat="1"/>
    <row r="1037932" customFormat="1"/>
    <row r="1037933" customFormat="1"/>
    <row r="1037934" customFormat="1"/>
    <row r="1037935" customFormat="1"/>
    <row r="1037936" customFormat="1"/>
    <row r="1037937" customFormat="1"/>
    <row r="1037938" customFormat="1"/>
    <row r="1037939" customFormat="1"/>
    <row r="1037940" customFormat="1"/>
    <row r="1037941" customFormat="1"/>
    <row r="1037942" customFormat="1"/>
    <row r="1037943" customFormat="1"/>
    <row r="1037944" customFormat="1"/>
    <row r="1037945" customFormat="1"/>
    <row r="1037946" customFormat="1"/>
    <row r="1037947" customFormat="1"/>
    <row r="1037948" customFormat="1"/>
    <row r="1037949" customFormat="1"/>
    <row r="1037950" customFormat="1"/>
    <row r="1037951" customFormat="1"/>
    <row r="1037952" customFormat="1"/>
    <row r="1037953" customFormat="1"/>
    <row r="1037954" customFormat="1"/>
    <row r="1037955" customFormat="1"/>
    <row r="1037956" customFormat="1"/>
    <row r="1037957" customFormat="1"/>
    <row r="1037958" customFormat="1"/>
    <row r="1037959" customFormat="1"/>
    <row r="1037960" customFormat="1"/>
    <row r="1037961" customFormat="1"/>
    <row r="1037962" customFormat="1"/>
    <row r="1037963" customFormat="1"/>
    <row r="1037964" customFormat="1"/>
    <row r="1037965" customFormat="1"/>
    <row r="1037966" customFormat="1"/>
    <row r="1037967" customFormat="1"/>
    <row r="1037968" customFormat="1"/>
    <row r="1037969" customFormat="1"/>
    <row r="1037970" customFormat="1"/>
    <row r="1037971" customFormat="1"/>
    <row r="1037972" customFormat="1"/>
    <row r="1037973" customFormat="1"/>
    <row r="1037974" customFormat="1"/>
    <row r="1037975" customFormat="1"/>
    <row r="1037976" customFormat="1"/>
    <row r="1037977" customFormat="1"/>
    <row r="1037978" customFormat="1"/>
    <row r="1037979" customFormat="1"/>
    <row r="1037980" customFormat="1"/>
    <row r="1037981" customFormat="1"/>
    <row r="1037982" customFormat="1"/>
    <row r="1037983" customFormat="1"/>
    <row r="1037984" customFormat="1"/>
    <row r="1037985" customFormat="1"/>
    <row r="1037986" customFormat="1"/>
    <row r="1037987" customFormat="1"/>
    <row r="1037988" customFormat="1"/>
    <row r="1037989" customFormat="1"/>
    <row r="1037990" customFormat="1"/>
    <row r="1037991" customFormat="1"/>
    <row r="1037992" customFormat="1"/>
    <row r="1037993" customFormat="1"/>
    <row r="1037994" customFormat="1"/>
    <row r="1037995" customFormat="1"/>
    <row r="1037996" customFormat="1"/>
    <row r="1037997" customFormat="1"/>
    <row r="1037998" customFormat="1"/>
    <row r="1037999" customFormat="1"/>
    <row r="1038000" customFormat="1"/>
    <row r="1038001" customFormat="1"/>
    <row r="1038002" customFormat="1"/>
    <row r="1038003" customFormat="1"/>
    <row r="1038004" customFormat="1"/>
    <row r="1038005" customFormat="1"/>
    <row r="1038006" customFormat="1"/>
    <row r="1038007" customFormat="1"/>
    <row r="1038008" customFormat="1"/>
    <row r="1038009" customFormat="1"/>
    <row r="1038010" customFormat="1"/>
    <row r="1038011" customFormat="1"/>
    <row r="1038012" customFormat="1"/>
    <row r="1038013" customFormat="1"/>
    <row r="1038014" customFormat="1"/>
    <row r="1038015" customFormat="1"/>
    <row r="1038016" customFormat="1"/>
    <row r="1038017" customFormat="1"/>
    <row r="1038018" customFormat="1"/>
    <row r="1038019" customFormat="1"/>
    <row r="1038020" customFormat="1"/>
    <row r="1038021" customFormat="1"/>
    <row r="1038022" customFormat="1"/>
    <row r="1038023" customFormat="1"/>
    <row r="1038024" customFormat="1"/>
    <row r="1038025" customFormat="1"/>
    <row r="1038026" customFormat="1"/>
    <row r="1038027" customFormat="1"/>
    <row r="1038028" customFormat="1"/>
    <row r="1038029" customFormat="1"/>
    <row r="1038030" customFormat="1"/>
    <row r="1038031" customFormat="1"/>
    <row r="1038032" customFormat="1"/>
    <row r="1038033" customFormat="1"/>
    <row r="1038034" customFormat="1"/>
    <row r="1038035" customFormat="1"/>
    <row r="1038036" customFormat="1"/>
    <row r="1038037" customFormat="1"/>
    <row r="1038038" customFormat="1"/>
    <row r="1038039" customFormat="1"/>
    <row r="1038040" customFormat="1"/>
    <row r="1038041" customFormat="1"/>
    <row r="1038042" customFormat="1"/>
    <row r="1038043" customFormat="1"/>
    <row r="1038044" customFormat="1"/>
    <row r="1038045" customFormat="1"/>
    <row r="1038046" customFormat="1"/>
    <row r="1038047" customFormat="1"/>
    <row r="1038048" customFormat="1"/>
    <row r="1038049" customFormat="1"/>
    <row r="1038050" customFormat="1"/>
    <row r="1038051" customFormat="1"/>
    <row r="1038052" customFormat="1"/>
    <row r="1038053" customFormat="1"/>
    <row r="1038054" customFormat="1"/>
    <row r="1038055" customFormat="1"/>
    <row r="1038056" customFormat="1"/>
    <row r="1038057" customFormat="1"/>
    <row r="1038058" customFormat="1"/>
    <row r="1038059" customFormat="1"/>
    <row r="1038060" customFormat="1"/>
    <row r="1038061" customFormat="1"/>
    <row r="1038062" customFormat="1"/>
    <row r="1038063" customFormat="1"/>
    <row r="1038064" customFormat="1"/>
    <row r="1038065" customFormat="1"/>
    <row r="1038066" customFormat="1"/>
    <row r="1038067" customFormat="1"/>
    <row r="1038068" customFormat="1"/>
    <row r="1038069" customFormat="1"/>
    <row r="1038070" customFormat="1"/>
    <row r="1038071" customFormat="1"/>
    <row r="1038072" customFormat="1"/>
    <row r="1038073" customFormat="1"/>
    <row r="1038074" customFormat="1"/>
    <row r="1038075" customFormat="1"/>
    <row r="1038076" customFormat="1"/>
    <row r="1038077" customFormat="1"/>
    <row r="1038078" customFormat="1"/>
    <row r="1038079" customFormat="1"/>
    <row r="1038080" customFormat="1"/>
    <row r="1038081" customFormat="1"/>
    <row r="1038082" customFormat="1"/>
    <row r="1038083" customFormat="1"/>
    <row r="1038084" customFormat="1"/>
    <row r="1038085" customFormat="1"/>
    <row r="1038086" customFormat="1"/>
    <row r="1038087" customFormat="1"/>
    <row r="1038088" customFormat="1"/>
    <row r="1038089" customFormat="1"/>
    <row r="1038090" customFormat="1"/>
    <row r="1038091" customFormat="1"/>
    <row r="1038092" customFormat="1"/>
    <row r="1038093" customFormat="1"/>
    <row r="1038094" customFormat="1"/>
    <row r="1038095" customFormat="1"/>
    <row r="1038096" customFormat="1"/>
    <row r="1038097" customFormat="1"/>
    <row r="1038098" customFormat="1"/>
    <row r="1038099" customFormat="1"/>
    <row r="1038100" customFormat="1"/>
    <row r="1038101" customFormat="1"/>
    <row r="1038102" customFormat="1"/>
    <row r="1038103" customFormat="1"/>
    <row r="1038104" customFormat="1"/>
    <row r="1038105" customFormat="1"/>
    <row r="1038106" customFormat="1"/>
    <row r="1038107" customFormat="1"/>
    <row r="1038108" customFormat="1"/>
    <row r="1038109" customFormat="1"/>
    <row r="1038110" customFormat="1"/>
    <row r="1038111" customFormat="1"/>
    <row r="1038112" customFormat="1"/>
    <row r="1038113" customFormat="1"/>
    <row r="1038114" customFormat="1"/>
    <row r="1038115" customFormat="1"/>
    <row r="1038116" customFormat="1"/>
    <row r="1038117" customFormat="1"/>
    <row r="1038118" customFormat="1"/>
    <row r="1038119" customFormat="1"/>
    <row r="1038120" customFormat="1"/>
    <row r="1038121" customFormat="1"/>
    <row r="1038122" customFormat="1"/>
    <row r="1038123" customFormat="1"/>
    <row r="1038124" customFormat="1"/>
    <row r="1038125" customFormat="1"/>
    <row r="1038126" customFormat="1"/>
    <row r="1038127" customFormat="1"/>
    <row r="1038128" customFormat="1"/>
    <row r="1038129" customFormat="1"/>
    <row r="1038130" customFormat="1"/>
    <row r="1038131" customFormat="1"/>
    <row r="1038132" customFormat="1"/>
    <row r="1038133" customFormat="1"/>
    <row r="1038134" customFormat="1"/>
    <row r="1038135" customFormat="1"/>
    <row r="1038136" customFormat="1"/>
    <row r="1038137" customFormat="1"/>
    <row r="1038138" customFormat="1"/>
    <row r="1038139" customFormat="1"/>
    <row r="1038140" customFormat="1"/>
    <row r="1038141" customFormat="1"/>
    <row r="1038142" customFormat="1"/>
    <row r="1038143" customFormat="1"/>
    <row r="1038144" customFormat="1"/>
    <row r="1038145" customFormat="1"/>
    <row r="1038146" customFormat="1"/>
    <row r="1038147" customFormat="1"/>
    <row r="1038148" customFormat="1"/>
    <row r="1038149" customFormat="1"/>
    <row r="1038150" customFormat="1"/>
    <row r="1038151" customFormat="1"/>
    <row r="1038152" customFormat="1"/>
    <row r="1038153" customFormat="1"/>
    <row r="1038154" customFormat="1"/>
    <row r="1038155" customFormat="1"/>
    <row r="1038156" customFormat="1"/>
    <row r="1038157" customFormat="1"/>
    <row r="1038158" customFormat="1"/>
    <row r="1038159" customFormat="1"/>
    <row r="1038160" customFormat="1"/>
    <row r="1038161" customFormat="1"/>
    <row r="1038162" customFormat="1"/>
    <row r="1038163" customFormat="1"/>
    <row r="1038164" customFormat="1"/>
    <row r="1038165" customFormat="1"/>
    <row r="1038166" customFormat="1"/>
    <row r="1038167" customFormat="1"/>
    <row r="1038168" customFormat="1"/>
    <row r="1038169" customFormat="1"/>
    <row r="1038170" customFormat="1"/>
    <row r="1038171" customFormat="1"/>
    <row r="1038172" customFormat="1"/>
    <row r="1038173" customFormat="1"/>
    <row r="1038174" customFormat="1"/>
    <row r="1038175" customFormat="1"/>
    <row r="1038176" customFormat="1"/>
    <row r="1038177" customFormat="1"/>
    <row r="1038178" customFormat="1"/>
    <row r="1038179" customFormat="1"/>
    <row r="1038180" customFormat="1"/>
    <row r="1038181" customFormat="1"/>
    <row r="1038182" customFormat="1"/>
    <row r="1038183" customFormat="1"/>
    <row r="1038184" customFormat="1"/>
    <row r="1038185" customFormat="1"/>
    <row r="1038186" customFormat="1"/>
    <row r="1038187" customFormat="1"/>
    <row r="1038188" customFormat="1"/>
    <row r="1038189" customFormat="1"/>
    <row r="1038190" customFormat="1"/>
    <row r="1038191" customFormat="1"/>
    <row r="1038192" customFormat="1"/>
    <row r="1038193" customFormat="1"/>
    <row r="1038194" customFormat="1"/>
    <row r="1038195" customFormat="1"/>
    <row r="1038196" customFormat="1"/>
    <row r="1038197" customFormat="1"/>
    <row r="1038198" customFormat="1"/>
    <row r="1038199" customFormat="1"/>
    <row r="1038200" customFormat="1"/>
    <row r="1038201" customFormat="1"/>
    <row r="1038202" customFormat="1"/>
    <row r="1038203" customFormat="1"/>
    <row r="1038204" customFormat="1"/>
    <row r="1038205" customFormat="1"/>
    <row r="1038206" customFormat="1"/>
    <row r="1038207" customFormat="1"/>
    <row r="1038208" customFormat="1"/>
    <row r="1038209" customFormat="1"/>
    <row r="1038210" customFormat="1"/>
    <row r="1038211" customFormat="1"/>
    <row r="1038212" customFormat="1"/>
    <row r="1038213" customFormat="1"/>
    <row r="1038214" customFormat="1"/>
    <row r="1038215" customFormat="1"/>
    <row r="1038216" customFormat="1"/>
    <row r="1038217" customFormat="1"/>
    <row r="1038218" customFormat="1"/>
    <row r="1038219" customFormat="1"/>
    <row r="1038220" customFormat="1"/>
    <row r="1038221" customFormat="1"/>
    <row r="1038222" customFormat="1"/>
    <row r="1038223" customFormat="1"/>
    <row r="1038224" customFormat="1"/>
    <row r="1038225" customFormat="1"/>
    <row r="1038226" customFormat="1"/>
    <row r="1038227" customFormat="1"/>
    <row r="1038228" customFormat="1"/>
    <row r="1038229" customFormat="1"/>
    <row r="1038230" customFormat="1"/>
    <row r="1038231" customFormat="1"/>
    <row r="1038232" customFormat="1"/>
    <row r="1038233" customFormat="1"/>
    <row r="1038234" customFormat="1"/>
    <row r="1038235" customFormat="1"/>
    <row r="1038236" customFormat="1"/>
    <row r="1038237" customFormat="1"/>
    <row r="1038238" customFormat="1"/>
    <row r="1038239" customFormat="1"/>
    <row r="1038240" customFormat="1"/>
    <row r="1038241" customFormat="1"/>
    <row r="1038242" customFormat="1"/>
    <row r="1038243" customFormat="1"/>
    <row r="1038244" customFormat="1"/>
    <row r="1038245" customFormat="1"/>
    <row r="1038246" customFormat="1"/>
    <row r="1038247" customFormat="1"/>
    <row r="1038248" customFormat="1"/>
    <row r="1038249" customFormat="1"/>
    <row r="1038250" customFormat="1"/>
    <row r="1038251" customFormat="1"/>
    <row r="1038252" customFormat="1"/>
    <row r="1038253" customFormat="1"/>
    <row r="1038254" customFormat="1"/>
    <row r="1038255" customFormat="1"/>
    <row r="1038256" customFormat="1"/>
    <row r="1038257" customFormat="1"/>
    <row r="1038258" customFormat="1"/>
    <row r="1038259" customFormat="1"/>
    <row r="1038260" customFormat="1"/>
    <row r="1038261" customFormat="1"/>
    <row r="1038262" customFormat="1"/>
    <row r="1038263" customFormat="1"/>
    <row r="1038264" customFormat="1"/>
    <row r="1038265" customFormat="1"/>
    <row r="1038266" customFormat="1"/>
    <row r="1038267" customFormat="1"/>
    <row r="1038268" customFormat="1"/>
    <row r="1038269" customFormat="1"/>
    <row r="1038270" customFormat="1"/>
    <row r="1038271" customFormat="1"/>
    <row r="1038272" customFormat="1"/>
    <row r="1038273" customFormat="1"/>
    <row r="1038274" customFormat="1"/>
    <row r="1038275" customFormat="1"/>
    <row r="1038276" customFormat="1"/>
    <row r="1038277" customFormat="1"/>
    <row r="1038278" customFormat="1"/>
    <row r="1038279" customFormat="1"/>
    <row r="1038280" customFormat="1"/>
    <row r="1038281" customFormat="1"/>
    <row r="1038282" customFormat="1"/>
    <row r="1038283" customFormat="1"/>
    <row r="1038284" customFormat="1"/>
    <row r="1038285" customFormat="1"/>
    <row r="1038286" customFormat="1"/>
    <row r="1038287" customFormat="1"/>
    <row r="1038288" customFormat="1"/>
    <row r="1038289" customFormat="1"/>
    <row r="1038290" customFormat="1"/>
    <row r="1038291" customFormat="1"/>
    <row r="1038292" customFormat="1"/>
    <row r="1038293" customFormat="1"/>
    <row r="1038294" customFormat="1"/>
    <row r="1038295" customFormat="1"/>
    <row r="1038296" customFormat="1"/>
    <row r="1038297" customFormat="1"/>
    <row r="1038298" customFormat="1"/>
    <row r="1038299" customFormat="1"/>
    <row r="1038300" customFormat="1"/>
    <row r="1038301" customFormat="1"/>
    <row r="1038302" customFormat="1"/>
    <row r="1038303" customFormat="1"/>
    <row r="1038304" customFormat="1"/>
    <row r="1038305" customFormat="1"/>
    <row r="1038306" customFormat="1"/>
    <row r="1038307" customFormat="1"/>
    <row r="1038308" customFormat="1"/>
    <row r="1038309" customFormat="1"/>
    <row r="1038310" customFormat="1"/>
    <row r="1038311" customFormat="1"/>
    <row r="1038312" customFormat="1"/>
    <row r="1038313" customFormat="1"/>
    <row r="1038314" customFormat="1"/>
    <row r="1038315" customFormat="1"/>
    <row r="1038316" customFormat="1"/>
    <row r="1038317" customFormat="1"/>
    <row r="1038318" customFormat="1"/>
    <row r="1038319" customFormat="1"/>
    <row r="1038320" customFormat="1"/>
    <row r="1038321" customFormat="1"/>
    <row r="1038322" customFormat="1"/>
    <row r="1038323" customFormat="1"/>
    <row r="1038324" customFormat="1"/>
    <row r="1038325" customFormat="1"/>
    <row r="1038326" customFormat="1"/>
    <row r="1038327" customFormat="1"/>
    <row r="1038328" customFormat="1"/>
    <row r="1038329" customFormat="1"/>
    <row r="1038330" customFormat="1"/>
    <row r="1038331" customFormat="1"/>
    <row r="1038332" customFormat="1"/>
    <row r="1038333" customFormat="1"/>
    <row r="1038334" customFormat="1"/>
    <row r="1038335" customFormat="1"/>
    <row r="1038336" customFormat="1"/>
    <row r="1038337" customFormat="1"/>
    <row r="1038338" customFormat="1"/>
    <row r="1038339" customFormat="1"/>
    <row r="1038340" customFormat="1"/>
    <row r="1038341" customFormat="1"/>
    <row r="1038342" customFormat="1"/>
    <row r="1038343" customFormat="1"/>
    <row r="1038344" customFormat="1"/>
    <row r="1038345" customFormat="1"/>
    <row r="1038346" customFormat="1"/>
    <row r="1038347" customFormat="1"/>
    <row r="1038348" customFormat="1"/>
    <row r="1038349" customFormat="1"/>
    <row r="1038350" customFormat="1"/>
    <row r="1038351" customFormat="1"/>
    <row r="1038352" customFormat="1"/>
    <row r="1038353" customFormat="1"/>
    <row r="1038354" customFormat="1"/>
    <row r="1038355" customFormat="1"/>
    <row r="1038356" customFormat="1"/>
    <row r="1038357" customFormat="1"/>
    <row r="1038358" customFormat="1"/>
    <row r="1038359" customFormat="1"/>
    <row r="1038360" customFormat="1"/>
    <row r="1038361" customFormat="1"/>
    <row r="1038362" customFormat="1"/>
    <row r="1038363" customFormat="1"/>
    <row r="1038364" customFormat="1"/>
    <row r="1038365" customFormat="1"/>
    <row r="1038366" customFormat="1"/>
    <row r="1038367" customFormat="1"/>
    <row r="1038368" customFormat="1"/>
    <row r="1038369" customFormat="1"/>
    <row r="1038370" customFormat="1"/>
    <row r="1038371" customFormat="1"/>
    <row r="1038372" customFormat="1"/>
    <row r="1038373" customFormat="1"/>
    <row r="1038374" customFormat="1"/>
    <row r="1038375" customFormat="1"/>
    <row r="1038376" customFormat="1"/>
    <row r="1038377" customFormat="1"/>
    <row r="1038378" customFormat="1"/>
    <row r="1038379" customFormat="1"/>
    <row r="1038380" customFormat="1"/>
    <row r="1038381" customFormat="1"/>
    <row r="1038382" customFormat="1"/>
    <row r="1038383" customFormat="1"/>
    <row r="1038384" customFormat="1"/>
    <row r="1038385" customFormat="1"/>
    <row r="1038386" customFormat="1"/>
    <row r="1038387" customFormat="1"/>
    <row r="1038388" customFormat="1"/>
    <row r="1038389" customFormat="1"/>
    <row r="1038390" customFormat="1"/>
    <row r="1038391" customFormat="1"/>
    <row r="1038392" customFormat="1"/>
    <row r="1038393" customFormat="1"/>
    <row r="1038394" customFormat="1"/>
    <row r="1038395" customFormat="1"/>
    <row r="1038396" customFormat="1"/>
    <row r="1038397" customFormat="1"/>
    <row r="1038398" customFormat="1"/>
    <row r="1038399" customFormat="1"/>
    <row r="1038400" customFormat="1"/>
    <row r="1038401" customFormat="1"/>
    <row r="1038402" customFormat="1"/>
    <row r="1038403" customFormat="1"/>
    <row r="1038404" customFormat="1"/>
    <row r="1038405" customFormat="1"/>
    <row r="1038406" customFormat="1"/>
    <row r="1038407" customFormat="1"/>
    <row r="1038408" customFormat="1"/>
    <row r="1038409" customFormat="1"/>
    <row r="1038410" customFormat="1"/>
    <row r="1038411" customFormat="1"/>
    <row r="1038412" customFormat="1"/>
    <row r="1038413" customFormat="1"/>
    <row r="1038414" customFormat="1"/>
    <row r="1038415" customFormat="1"/>
    <row r="1038416" customFormat="1"/>
    <row r="1038417" customFormat="1"/>
    <row r="1038418" customFormat="1"/>
    <row r="1038419" customFormat="1"/>
    <row r="1038420" customFormat="1"/>
    <row r="1038421" customFormat="1"/>
    <row r="1038422" customFormat="1"/>
    <row r="1038423" customFormat="1"/>
    <row r="1038424" customFormat="1"/>
    <row r="1038425" customFormat="1"/>
    <row r="1038426" customFormat="1"/>
    <row r="1038427" customFormat="1"/>
    <row r="1038428" customFormat="1"/>
    <row r="1038429" customFormat="1"/>
    <row r="1038430" customFormat="1"/>
    <row r="1038431" customFormat="1"/>
    <row r="1038432" customFormat="1"/>
    <row r="1038433" customFormat="1"/>
    <row r="1038434" customFormat="1"/>
    <row r="1038435" customFormat="1"/>
    <row r="1038436" customFormat="1"/>
    <row r="1038437" customFormat="1"/>
    <row r="1038438" customFormat="1"/>
    <row r="1038439" customFormat="1"/>
    <row r="1038440" customFormat="1"/>
    <row r="1038441" customFormat="1"/>
    <row r="1038442" customFormat="1"/>
    <row r="1038443" customFormat="1"/>
    <row r="1038444" customFormat="1"/>
    <row r="1038445" customFormat="1"/>
    <row r="1038446" customFormat="1"/>
    <row r="1038447" customFormat="1"/>
    <row r="1038448" customFormat="1"/>
    <row r="1038449" customFormat="1"/>
    <row r="1038450" customFormat="1"/>
    <row r="1038451" customFormat="1"/>
    <row r="1038452" customFormat="1"/>
    <row r="1038453" customFormat="1"/>
    <row r="1038454" customFormat="1"/>
    <row r="1038455" customFormat="1"/>
    <row r="1038456" customFormat="1"/>
    <row r="1038457" customFormat="1"/>
    <row r="1038458" customFormat="1"/>
    <row r="1038459" customFormat="1"/>
    <row r="1038460" customFormat="1"/>
    <row r="1038461" customFormat="1"/>
    <row r="1038462" customFormat="1"/>
    <row r="1038463" customFormat="1"/>
    <row r="1038464" customFormat="1"/>
    <row r="1038465" customFormat="1"/>
    <row r="1038466" customFormat="1"/>
    <row r="1038467" customFormat="1"/>
    <row r="1038468" customFormat="1"/>
    <row r="1038469" customFormat="1"/>
    <row r="1038470" customFormat="1"/>
    <row r="1038471" customFormat="1"/>
    <row r="1038472" customFormat="1"/>
    <row r="1038473" customFormat="1"/>
    <row r="1038474" customFormat="1"/>
    <row r="1038475" customFormat="1"/>
    <row r="1038476" customFormat="1"/>
    <row r="1038477" customFormat="1"/>
    <row r="1038478" customFormat="1"/>
    <row r="1038479" customFormat="1"/>
    <row r="1038480" customFormat="1"/>
    <row r="1038481" customFormat="1"/>
    <row r="1038482" customFormat="1"/>
    <row r="1038483" customFormat="1"/>
    <row r="1038484" customFormat="1"/>
    <row r="1038485" customFormat="1"/>
    <row r="1038486" customFormat="1"/>
    <row r="1038487" customFormat="1"/>
    <row r="1038488" customFormat="1"/>
    <row r="1038489" customFormat="1"/>
    <row r="1038490" customFormat="1"/>
    <row r="1038491" customFormat="1"/>
    <row r="1038492" customFormat="1"/>
    <row r="1038493" customFormat="1"/>
    <row r="1038494" customFormat="1"/>
    <row r="1038495" customFormat="1"/>
    <row r="1038496" customFormat="1"/>
    <row r="1038497" customFormat="1"/>
    <row r="1038498" customFormat="1"/>
    <row r="1038499" customFormat="1"/>
    <row r="1038500" customFormat="1"/>
    <row r="1038501" customFormat="1"/>
    <row r="1038502" customFormat="1"/>
    <row r="1038503" customFormat="1"/>
    <row r="1038504" customFormat="1"/>
    <row r="1038505" customFormat="1"/>
    <row r="1038506" customFormat="1"/>
    <row r="1038507" customFormat="1"/>
    <row r="1038508" customFormat="1"/>
    <row r="1038509" customFormat="1"/>
    <row r="1038510" customFormat="1"/>
    <row r="1038511" customFormat="1"/>
    <row r="1038512" customFormat="1"/>
    <row r="1038513" customFormat="1"/>
    <row r="1038514" customFormat="1"/>
    <row r="1038515" customFormat="1"/>
    <row r="1038516" customFormat="1"/>
    <row r="1038517" customFormat="1"/>
    <row r="1038518" customFormat="1"/>
    <row r="1038519" customFormat="1"/>
    <row r="1038520" customFormat="1"/>
    <row r="1038521" customFormat="1"/>
    <row r="1038522" customFormat="1"/>
    <row r="1038523" customFormat="1"/>
    <row r="1038524" customFormat="1"/>
    <row r="1038525" customFormat="1"/>
    <row r="1038526" customFormat="1"/>
    <row r="1038527" customFormat="1"/>
    <row r="1038528" customFormat="1"/>
    <row r="1038529" customFormat="1"/>
    <row r="1038530" customFormat="1"/>
    <row r="1038531" customFormat="1"/>
    <row r="1038532" customFormat="1"/>
    <row r="1038533" customFormat="1"/>
    <row r="1038534" customFormat="1"/>
    <row r="1038535" customFormat="1"/>
    <row r="1038536" customFormat="1"/>
    <row r="1038537" customFormat="1"/>
    <row r="1038538" customFormat="1"/>
    <row r="1038539" customFormat="1"/>
    <row r="1038540" customFormat="1"/>
    <row r="1038541" customFormat="1"/>
    <row r="1038542" customFormat="1"/>
    <row r="1038543" customFormat="1"/>
    <row r="1038544" customFormat="1"/>
    <row r="1038545" customFormat="1"/>
    <row r="1038546" customFormat="1"/>
    <row r="1038547" customFormat="1"/>
    <row r="1038548" customFormat="1"/>
    <row r="1038549" customFormat="1"/>
    <row r="1038550" customFormat="1"/>
    <row r="1038551" customFormat="1"/>
    <row r="1038552" customFormat="1"/>
    <row r="1038553" customFormat="1"/>
    <row r="1038554" customFormat="1"/>
    <row r="1038555" customFormat="1"/>
    <row r="1038556" customFormat="1"/>
    <row r="1038557" customFormat="1"/>
    <row r="1038558" customFormat="1"/>
    <row r="1038559" customFormat="1"/>
    <row r="1038560" customFormat="1"/>
    <row r="1038561" customFormat="1"/>
    <row r="1038562" customFormat="1"/>
    <row r="1038563" customFormat="1"/>
    <row r="1038564" customFormat="1"/>
    <row r="1038565" customFormat="1"/>
    <row r="1038566" customFormat="1"/>
    <row r="1038567" customFormat="1"/>
    <row r="1038568" customFormat="1"/>
    <row r="1038569" customFormat="1"/>
    <row r="1038570" customFormat="1"/>
    <row r="1038571" customFormat="1"/>
    <row r="1038572" customFormat="1"/>
    <row r="1038573" customFormat="1"/>
    <row r="1038574" customFormat="1"/>
    <row r="1038575" customFormat="1"/>
    <row r="1038576" customFormat="1"/>
    <row r="1038577" customFormat="1"/>
    <row r="1038578" customFormat="1"/>
    <row r="1038579" customFormat="1"/>
    <row r="1038580" customFormat="1"/>
    <row r="1038581" customFormat="1"/>
    <row r="1038582" customFormat="1"/>
    <row r="1038583" customFormat="1"/>
    <row r="1038584" customFormat="1"/>
    <row r="1038585" customFormat="1"/>
    <row r="1038586" customFormat="1"/>
    <row r="1038587" customFormat="1"/>
    <row r="1038588" customFormat="1"/>
    <row r="1038589" customFormat="1"/>
    <row r="1038590" customFormat="1"/>
    <row r="1038591" customFormat="1"/>
    <row r="1038592" customFormat="1"/>
    <row r="1038593" customFormat="1"/>
    <row r="1038594" customFormat="1"/>
    <row r="1038595" customFormat="1"/>
    <row r="1038596" customFormat="1"/>
    <row r="1038597" customFormat="1"/>
    <row r="1038598" customFormat="1"/>
    <row r="1038599" customFormat="1"/>
    <row r="1038600" customFormat="1"/>
    <row r="1038601" customFormat="1"/>
    <row r="1038602" customFormat="1"/>
    <row r="1038603" customFormat="1"/>
    <row r="1038604" customFormat="1"/>
    <row r="1038605" customFormat="1"/>
    <row r="1038606" customFormat="1"/>
    <row r="1038607" customFormat="1"/>
    <row r="1038608" customFormat="1"/>
    <row r="1038609" customFormat="1"/>
    <row r="1038610" customFormat="1"/>
    <row r="1038611" customFormat="1"/>
    <row r="1038612" customFormat="1"/>
    <row r="1038613" customFormat="1"/>
    <row r="1038614" customFormat="1"/>
    <row r="1038615" customFormat="1"/>
    <row r="1038616" customFormat="1"/>
    <row r="1038617" customFormat="1"/>
    <row r="1038618" customFormat="1"/>
    <row r="1038619" customFormat="1"/>
    <row r="1038620" customFormat="1"/>
    <row r="1038621" customFormat="1"/>
    <row r="1038622" customFormat="1"/>
    <row r="1038623" customFormat="1"/>
    <row r="1038624" customFormat="1"/>
    <row r="1038625" customFormat="1"/>
    <row r="1038626" customFormat="1"/>
    <row r="1038627" customFormat="1"/>
    <row r="1038628" customFormat="1"/>
    <row r="1038629" customFormat="1"/>
    <row r="1038630" customFormat="1"/>
    <row r="1038631" customFormat="1"/>
    <row r="1038632" customFormat="1"/>
    <row r="1038633" customFormat="1"/>
    <row r="1038634" customFormat="1"/>
    <row r="1038635" customFormat="1"/>
    <row r="1038636" customFormat="1"/>
    <row r="1038637" customFormat="1"/>
    <row r="1038638" customFormat="1"/>
    <row r="1038639" customFormat="1"/>
    <row r="1038640" customFormat="1"/>
    <row r="1038641" customFormat="1"/>
    <row r="1038642" customFormat="1"/>
    <row r="1038643" customFormat="1"/>
    <row r="1038644" customFormat="1"/>
    <row r="1038645" customFormat="1"/>
    <row r="1038646" customFormat="1"/>
    <row r="1038647" customFormat="1"/>
    <row r="1038648" customFormat="1"/>
    <row r="1038649" customFormat="1"/>
    <row r="1038650" customFormat="1"/>
    <row r="1038651" customFormat="1"/>
    <row r="1038652" customFormat="1"/>
    <row r="1038653" customFormat="1"/>
    <row r="1038654" customFormat="1"/>
    <row r="1038655" customFormat="1"/>
    <row r="1038656" customFormat="1"/>
    <row r="1038657" customFormat="1"/>
    <row r="1038658" customFormat="1"/>
    <row r="1038659" customFormat="1"/>
    <row r="1038660" customFormat="1"/>
    <row r="1038661" customFormat="1"/>
    <row r="1038662" customFormat="1"/>
    <row r="1038663" customFormat="1"/>
    <row r="1038664" customFormat="1"/>
    <row r="1038665" customFormat="1"/>
    <row r="1038666" customFormat="1"/>
    <row r="1038667" customFormat="1"/>
    <row r="1038668" customFormat="1"/>
    <row r="1038669" customFormat="1"/>
    <row r="1038670" customFormat="1"/>
    <row r="1038671" customFormat="1"/>
    <row r="1038672" customFormat="1"/>
    <row r="1038673" customFormat="1"/>
    <row r="1038674" customFormat="1"/>
    <row r="1038675" customFormat="1"/>
    <row r="1038676" customFormat="1"/>
    <row r="1038677" customFormat="1"/>
    <row r="1038678" customFormat="1"/>
    <row r="1038679" customFormat="1"/>
    <row r="1038680" customFormat="1"/>
    <row r="1038681" customFormat="1"/>
    <row r="1038682" customFormat="1"/>
    <row r="1038683" customFormat="1"/>
    <row r="1038684" customFormat="1"/>
    <row r="1038685" customFormat="1"/>
    <row r="1038686" customFormat="1"/>
    <row r="1038687" customFormat="1"/>
    <row r="1038688" customFormat="1"/>
    <row r="1038689" customFormat="1"/>
    <row r="1038690" customFormat="1"/>
    <row r="1038691" customFormat="1"/>
    <row r="1038692" customFormat="1"/>
    <row r="1038693" customFormat="1"/>
    <row r="1038694" customFormat="1"/>
    <row r="1038695" customFormat="1"/>
    <row r="1038696" customFormat="1"/>
    <row r="1038697" customFormat="1"/>
    <row r="1038698" customFormat="1"/>
    <row r="1038699" customFormat="1"/>
    <row r="1038700" customFormat="1"/>
    <row r="1038701" customFormat="1"/>
    <row r="1038702" customFormat="1"/>
    <row r="1038703" customFormat="1"/>
    <row r="1038704" customFormat="1"/>
    <row r="1038705" customFormat="1"/>
    <row r="1038706" customFormat="1"/>
    <row r="1038707" customFormat="1"/>
    <row r="1038708" customFormat="1"/>
    <row r="1038709" customFormat="1"/>
    <row r="1038710" customFormat="1"/>
    <row r="1038711" customFormat="1"/>
    <row r="1038712" customFormat="1"/>
    <row r="1038713" customFormat="1"/>
    <row r="1038714" customFormat="1"/>
    <row r="1038715" customFormat="1"/>
    <row r="1038716" customFormat="1"/>
    <row r="1038717" customFormat="1"/>
    <row r="1038718" customFormat="1"/>
    <row r="1038719" customFormat="1"/>
    <row r="1038720" customFormat="1"/>
    <row r="1038721" customFormat="1"/>
    <row r="1038722" customFormat="1"/>
    <row r="1038723" customFormat="1"/>
    <row r="1038724" customFormat="1"/>
    <row r="1038725" customFormat="1"/>
    <row r="1038726" customFormat="1"/>
    <row r="1038727" customFormat="1"/>
    <row r="1038728" customFormat="1"/>
    <row r="1038729" customFormat="1"/>
    <row r="1038730" customFormat="1"/>
    <row r="1038731" customFormat="1"/>
    <row r="1038732" customFormat="1"/>
    <row r="1038733" customFormat="1"/>
    <row r="1038734" customFormat="1"/>
    <row r="1038735" customFormat="1"/>
    <row r="1038736" customFormat="1"/>
    <row r="1038737" customFormat="1"/>
    <row r="1038738" customFormat="1"/>
    <row r="1038739" customFormat="1"/>
    <row r="1038740" customFormat="1"/>
    <row r="1038741" customFormat="1"/>
    <row r="1038742" customFormat="1"/>
    <row r="1038743" customFormat="1"/>
    <row r="1038744" customFormat="1"/>
    <row r="1038745" customFormat="1"/>
    <row r="1038746" customFormat="1"/>
    <row r="1038747" customFormat="1"/>
    <row r="1038748" customFormat="1"/>
    <row r="1038749" customFormat="1"/>
    <row r="1038750" customFormat="1"/>
    <row r="1038751" customFormat="1"/>
    <row r="1038752" customFormat="1"/>
    <row r="1038753" customFormat="1"/>
    <row r="1038754" customFormat="1"/>
    <row r="1038755" customFormat="1"/>
    <row r="1038756" customFormat="1"/>
    <row r="1038757" customFormat="1"/>
    <row r="1038758" customFormat="1"/>
    <row r="1038759" customFormat="1"/>
    <row r="1038760" customFormat="1"/>
    <row r="1038761" customFormat="1"/>
    <row r="1038762" customFormat="1"/>
    <row r="1038763" customFormat="1"/>
    <row r="1038764" customFormat="1"/>
    <row r="1038765" customFormat="1"/>
    <row r="1038766" customFormat="1"/>
    <row r="1038767" customFormat="1"/>
    <row r="1038768" customFormat="1"/>
    <row r="1038769" customFormat="1"/>
    <row r="1038770" customFormat="1"/>
    <row r="1038771" customFormat="1"/>
    <row r="1038772" customFormat="1"/>
    <row r="1038773" customFormat="1"/>
    <row r="1038774" customFormat="1"/>
    <row r="1038775" customFormat="1"/>
    <row r="1038776" customFormat="1"/>
    <row r="1038777" customFormat="1"/>
    <row r="1038778" customFormat="1"/>
    <row r="1038779" customFormat="1"/>
    <row r="1038780" customFormat="1"/>
    <row r="1038781" customFormat="1"/>
    <row r="1038782" customFormat="1"/>
    <row r="1038783" customFormat="1"/>
    <row r="1038784" customFormat="1"/>
    <row r="1038785" customFormat="1"/>
    <row r="1038786" customFormat="1"/>
    <row r="1038787" customFormat="1"/>
    <row r="1038788" customFormat="1"/>
    <row r="1038789" customFormat="1"/>
    <row r="1038790" customFormat="1"/>
    <row r="1038791" customFormat="1"/>
    <row r="1038792" customFormat="1"/>
    <row r="1038793" customFormat="1"/>
    <row r="1038794" customFormat="1"/>
    <row r="1038795" customFormat="1"/>
    <row r="1038796" customFormat="1"/>
    <row r="1038797" customFormat="1"/>
    <row r="1038798" customFormat="1"/>
    <row r="1038799" customFormat="1"/>
    <row r="1038800" customFormat="1"/>
    <row r="1038801" customFormat="1"/>
    <row r="1038802" customFormat="1"/>
    <row r="1038803" customFormat="1"/>
    <row r="1038804" customFormat="1"/>
    <row r="1038805" customFormat="1"/>
    <row r="1038806" customFormat="1"/>
    <row r="1038807" customFormat="1"/>
    <row r="1038808" customFormat="1"/>
    <row r="1038809" customFormat="1"/>
    <row r="1038810" customFormat="1"/>
    <row r="1038811" customFormat="1"/>
    <row r="1038812" customFormat="1"/>
    <row r="1038813" customFormat="1"/>
    <row r="1038814" customFormat="1"/>
    <row r="1038815" customFormat="1"/>
    <row r="1038816" customFormat="1"/>
    <row r="1038817" customFormat="1"/>
    <row r="1038818" customFormat="1"/>
    <row r="1038819" customFormat="1"/>
    <row r="1038820" customFormat="1"/>
    <row r="1038821" customFormat="1"/>
    <row r="1038822" customFormat="1"/>
    <row r="1038823" customFormat="1"/>
    <row r="1038824" customFormat="1"/>
    <row r="1038825" customFormat="1"/>
    <row r="1038826" customFormat="1"/>
    <row r="1038827" customFormat="1"/>
    <row r="1038828" customFormat="1"/>
    <row r="1038829" customFormat="1"/>
    <row r="1038830" customFormat="1"/>
    <row r="1038831" customFormat="1"/>
    <row r="1038832" customFormat="1"/>
    <row r="1038833" customFormat="1"/>
    <row r="1038834" customFormat="1"/>
    <row r="1038835" customFormat="1"/>
    <row r="1038836" customFormat="1"/>
    <row r="1038837" customFormat="1"/>
    <row r="1038838" customFormat="1"/>
    <row r="1038839" customFormat="1"/>
    <row r="1038840" customFormat="1"/>
    <row r="1038841" customFormat="1"/>
    <row r="1038842" customFormat="1"/>
    <row r="1038843" customFormat="1"/>
    <row r="1038844" customFormat="1"/>
    <row r="1038845" customFormat="1"/>
    <row r="1038846" customFormat="1"/>
    <row r="1038847" customFormat="1"/>
    <row r="1038848" customFormat="1"/>
    <row r="1038849" customFormat="1"/>
    <row r="1038850" customFormat="1"/>
    <row r="1038851" customFormat="1"/>
    <row r="1038852" customFormat="1"/>
    <row r="1038853" customFormat="1"/>
    <row r="1038854" customFormat="1"/>
    <row r="1038855" customFormat="1"/>
    <row r="1038856" customFormat="1"/>
    <row r="1038857" customFormat="1"/>
    <row r="1038858" customFormat="1"/>
    <row r="1038859" customFormat="1"/>
    <row r="1038860" customFormat="1"/>
    <row r="1038861" customFormat="1"/>
    <row r="1038862" customFormat="1"/>
    <row r="1038863" customFormat="1"/>
    <row r="1038864" customFormat="1"/>
    <row r="1038865" customFormat="1"/>
    <row r="1038866" customFormat="1"/>
    <row r="1038867" customFormat="1"/>
    <row r="1038868" customFormat="1"/>
    <row r="1038869" customFormat="1"/>
    <row r="1038870" customFormat="1"/>
    <row r="1038871" customFormat="1"/>
    <row r="1038872" customFormat="1"/>
    <row r="1038873" customFormat="1"/>
    <row r="1038874" customFormat="1"/>
    <row r="1038875" customFormat="1"/>
    <row r="1038876" customFormat="1"/>
    <row r="1038877" customFormat="1"/>
    <row r="1038878" customFormat="1"/>
    <row r="1038879" customFormat="1"/>
    <row r="1038880" customFormat="1"/>
    <row r="1038881" customFormat="1"/>
    <row r="1038882" customFormat="1"/>
    <row r="1038883" customFormat="1"/>
    <row r="1038884" customFormat="1"/>
    <row r="1038885" customFormat="1"/>
    <row r="1038886" customFormat="1"/>
    <row r="1038887" customFormat="1"/>
    <row r="1038888" customFormat="1"/>
    <row r="1038889" customFormat="1"/>
    <row r="1038890" customFormat="1"/>
    <row r="1038891" customFormat="1"/>
    <row r="1038892" customFormat="1"/>
    <row r="1038893" customFormat="1"/>
    <row r="1038894" customFormat="1"/>
    <row r="1038895" customFormat="1"/>
    <row r="1038896" customFormat="1"/>
    <row r="1038897" customFormat="1"/>
    <row r="1038898" customFormat="1"/>
    <row r="1038899" customFormat="1"/>
    <row r="1038900" customFormat="1"/>
    <row r="1038901" customFormat="1"/>
    <row r="1038902" customFormat="1"/>
    <row r="1038903" customFormat="1"/>
    <row r="1038904" customFormat="1"/>
    <row r="1038905" customFormat="1"/>
    <row r="1038906" customFormat="1"/>
    <row r="1038907" customFormat="1"/>
    <row r="1038908" customFormat="1"/>
    <row r="1038909" customFormat="1"/>
    <row r="1038910" customFormat="1"/>
    <row r="1038911" customFormat="1"/>
    <row r="1038912" customFormat="1"/>
    <row r="1038913" customFormat="1"/>
    <row r="1038914" customFormat="1"/>
    <row r="1038915" customFormat="1"/>
    <row r="1038916" customFormat="1"/>
    <row r="1038917" customFormat="1"/>
    <row r="1038918" customFormat="1"/>
    <row r="1038919" customFormat="1"/>
    <row r="1038920" customFormat="1"/>
    <row r="1038921" customFormat="1"/>
    <row r="1038922" customFormat="1"/>
    <row r="1038923" customFormat="1"/>
    <row r="1038924" customFormat="1"/>
    <row r="1038925" customFormat="1"/>
    <row r="1038926" customFormat="1"/>
    <row r="1038927" customFormat="1"/>
    <row r="1038928" customFormat="1"/>
    <row r="1038929" customFormat="1"/>
    <row r="1038930" customFormat="1"/>
    <row r="1038931" customFormat="1"/>
    <row r="1038932" customFormat="1"/>
    <row r="1038933" customFormat="1"/>
    <row r="1038934" customFormat="1"/>
    <row r="1038935" customFormat="1"/>
    <row r="1038936" customFormat="1"/>
    <row r="1038937" customFormat="1"/>
    <row r="1038938" customFormat="1"/>
    <row r="1038939" customFormat="1"/>
    <row r="1038940" customFormat="1"/>
    <row r="1038941" customFormat="1"/>
    <row r="1038942" customFormat="1"/>
    <row r="1038943" customFormat="1"/>
    <row r="1038944" customFormat="1"/>
    <row r="1038945" customFormat="1"/>
    <row r="1038946" customFormat="1"/>
    <row r="1038947" customFormat="1"/>
    <row r="1038948" customFormat="1"/>
    <row r="1038949" customFormat="1"/>
    <row r="1038950" customFormat="1"/>
    <row r="1038951" customFormat="1"/>
    <row r="1038952" customFormat="1"/>
    <row r="1038953" customFormat="1"/>
    <row r="1038954" customFormat="1"/>
    <row r="1038955" customFormat="1"/>
    <row r="1038956" customFormat="1"/>
    <row r="1038957" customFormat="1"/>
    <row r="1038958" customFormat="1"/>
    <row r="1038959" customFormat="1"/>
    <row r="1038960" customFormat="1"/>
    <row r="1038961" customFormat="1"/>
    <row r="1038962" customFormat="1"/>
    <row r="1038963" customFormat="1"/>
    <row r="1038964" customFormat="1"/>
    <row r="1038965" customFormat="1"/>
    <row r="1038966" customFormat="1"/>
    <row r="1038967" customFormat="1"/>
    <row r="1038968" customFormat="1"/>
    <row r="1038969" customFormat="1"/>
    <row r="1038970" customFormat="1"/>
    <row r="1038971" customFormat="1"/>
    <row r="1038972" customFormat="1"/>
    <row r="1038973" customFormat="1"/>
    <row r="1038974" customFormat="1"/>
    <row r="1038975" customFormat="1"/>
    <row r="1038976" customFormat="1"/>
    <row r="1038977" customFormat="1"/>
    <row r="1038978" customFormat="1"/>
    <row r="1038979" customFormat="1"/>
    <row r="1038980" customFormat="1"/>
    <row r="1038981" customFormat="1"/>
    <row r="1038982" customFormat="1"/>
    <row r="1038983" customFormat="1"/>
    <row r="1038984" customFormat="1"/>
    <row r="1038985" customFormat="1"/>
    <row r="1038986" customFormat="1"/>
    <row r="1038987" customFormat="1"/>
    <row r="1038988" customFormat="1"/>
    <row r="1038989" customFormat="1"/>
    <row r="1038990" customFormat="1"/>
    <row r="1038991" customFormat="1"/>
    <row r="1038992" customFormat="1"/>
    <row r="1038993" customFormat="1"/>
    <row r="1038994" customFormat="1"/>
    <row r="1038995" customFormat="1"/>
    <row r="1038996" customFormat="1"/>
    <row r="1038997" customFormat="1"/>
    <row r="1038998" customFormat="1"/>
    <row r="1038999" customFormat="1"/>
    <row r="1039000" customFormat="1"/>
    <row r="1039001" customFormat="1"/>
    <row r="1039002" customFormat="1"/>
    <row r="1039003" customFormat="1"/>
    <row r="1039004" customFormat="1"/>
    <row r="1039005" customFormat="1"/>
    <row r="1039006" customFormat="1"/>
    <row r="1039007" customFormat="1"/>
    <row r="1039008" customFormat="1"/>
    <row r="1039009" customFormat="1"/>
    <row r="1039010" customFormat="1"/>
    <row r="1039011" customFormat="1"/>
    <row r="1039012" customFormat="1"/>
    <row r="1039013" customFormat="1"/>
    <row r="1039014" customFormat="1"/>
    <row r="1039015" customFormat="1"/>
    <row r="1039016" customFormat="1"/>
    <row r="1039017" customFormat="1"/>
    <row r="1039018" customFormat="1"/>
    <row r="1039019" customFormat="1"/>
    <row r="1039020" customFormat="1"/>
    <row r="1039021" customFormat="1"/>
    <row r="1039022" customFormat="1"/>
    <row r="1039023" customFormat="1"/>
    <row r="1039024" customFormat="1"/>
    <row r="1039025" customFormat="1"/>
    <row r="1039026" customFormat="1"/>
    <row r="1039027" customFormat="1"/>
    <row r="1039028" customFormat="1"/>
    <row r="1039029" customFormat="1"/>
    <row r="1039030" customFormat="1"/>
    <row r="1039031" customFormat="1"/>
    <row r="1039032" customFormat="1"/>
    <row r="1039033" customFormat="1"/>
    <row r="1039034" customFormat="1"/>
    <row r="1039035" customFormat="1"/>
    <row r="1039036" customFormat="1"/>
    <row r="1039037" customFormat="1"/>
    <row r="1039038" customFormat="1"/>
    <row r="1039039" customFormat="1"/>
    <row r="1039040" customFormat="1"/>
    <row r="1039041" customFormat="1"/>
    <row r="1039042" customFormat="1"/>
    <row r="1039043" customFormat="1"/>
    <row r="1039044" customFormat="1"/>
    <row r="1039045" customFormat="1"/>
    <row r="1039046" customFormat="1"/>
    <row r="1039047" customFormat="1"/>
    <row r="1039048" customFormat="1"/>
    <row r="1039049" customFormat="1"/>
    <row r="1039050" customFormat="1"/>
    <row r="1039051" customFormat="1"/>
    <row r="1039052" customFormat="1"/>
    <row r="1039053" customFormat="1"/>
    <row r="1039054" customFormat="1"/>
    <row r="1039055" customFormat="1"/>
    <row r="1039056" customFormat="1"/>
    <row r="1039057" customFormat="1"/>
    <row r="1039058" customFormat="1"/>
    <row r="1039059" customFormat="1"/>
    <row r="1039060" customFormat="1"/>
    <row r="1039061" customFormat="1"/>
    <row r="1039062" customFormat="1"/>
    <row r="1039063" customFormat="1"/>
    <row r="1039064" customFormat="1"/>
    <row r="1039065" customFormat="1"/>
    <row r="1039066" customFormat="1"/>
    <row r="1039067" customFormat="1"/>
    <row r="1039068" customFormat="1"/>
    <row r="1039069" customFormat="1"/>
    <row r="1039070" customFormat="1"/>
    <row r="1039071" customFormat="1"/>
    <row r="1039072" customFormat="1"/>
    <row r="1039073" customFormat="1"/>
    <row r="1039074" customFormat="1"/>
    <row r="1039075" customFormat="1"/>
    <row r="1039076" customFormat="1"/>
    <row r="1039077" customFormat="1"/>
    <row r="1039078" customFormat="1"/>
    <row r="1039079" customFormat="1"/>
    <row r="1039080" customFormat="1"/>
    <row r="1039081" customFormat="1"/>
    <row r="1039082" customFormat="1"/>
    <row r="1039083" customFormat="1"/>
    <row r="1039084" customFormat="1"/>
    <row r="1039085" customFormat="1"/>
    <row r="1039086" customFormat="1"/>
    <row r="1039087" customFormat="1"/>
    <row r="1039088" customFormat="1"/>
    <row r="1039089" customFormat="1"/>
    <row r="1039090" customFormat="1"/>
    <row r="1039091" customFormat="1"/>
    <row r="1039092" customFormat="1"/>
    <row r="1039093" customFormat="1"/>
    <row r="1039094" customFormat="1"/>
    <row r="1039095" customFormat="1"/>
    <row r="1039096" customFormat="1"/>
    <row r="1039097" customFormat="1"/>
    <row r="1039098" customFormat="1"/>
    <row r="1039099" customFormat="1"/>
    <row r="1039100" customFormat="1"/>
    <row r="1039101" customFormat="1"/>
    <row r="1039102" customFormat="1"/>
    <row r="1039103" customFormat="1"/>
    <row r="1039104" customFormat="1"/>
    <row r="1039105" customFormat="1"/>
    <row r="1039106" customFormat="1"/>
    <row r="1039107" customFormat="1"/>
    <row r="1039108" customFormat="1"/>
    <row r="1039109" customFormat="1"/>
    <row r="1039110" customFormat="1"/>
    <row r="1039111" customFormat="1"/>
    <row r="1039112" customFormat="1"/>
    <row r="1039113" customFormat="1"/>
    <row r="1039114" customFormat="1"/>
    <row r="1039115" customFormat="1"/>
    <row r="1039116" customFormat="1"/>
    <row r="1039117" customFormat="1"/>
    <row r="1039118" customFormat="1"/>
    <row r="1039119" customFormat="1"/>
    <row r="1039120" customFormat="1"/>
    <row r="1039121" customFormat="1"/>
    <row r="1039122" customFormat="1"/>
    <row r="1039123" customFormat="1"/>
    <row r="1039124" customFormat="1"/>
    <row r="1039125" customFormat="1"/>
    <row r="1039126" customFormat="1"/>
    <row r="1039127" customFormat="1"/>
    <row r="1039128" customFormat="1"/>
    <row r="1039129" customFormat="1"/>
    <row r="1039130" customFormat="1"/>
    <row r="1039131" customFormat="1"/>
    <row r="1039132" customFormat="1"/>
    <row r="1039133" customFormat="1"/>
    <row r="1039134" customFormat="1"/>
    <row r="1039135" customFormat="1"/>
    <row r="1039136" customFormat="1"/>
    <row r="1039137" customFormat="1"/>
    <row r="1039138" customFormat="1"/>
    <row r="1039139" customFormat="1"/>
    <row r="1039140" customFormat="1"/>
    <row r="1039141" customFormat="1"/>
    <row r="1039142" customFormat="1"/>
    <row r="1039143" customFormat="1"/>
    <row r="1039144" customFormat="1"/>
    <row r="1039145" customFormat="1"/>
    <row r="1039146" customFormat="1"/>
    <row r="1039147" customFormat="1"/>
    <row r="1039148" customFormat="1"/>
    <row r="1039149" customFormat="1"/>
    <row r="1039150" customFormat="1"/>
    <row r="1039151" customFormat="1"/>
    <row r="1039152" customFormat="1"/>
    <row r="1039153" customFormat="1"/>
    <row r="1039154" customFormat="1"/>
    <row r="1039155" customFormat="1"/>
    <row r="1039156" customFormat="1"/>
    <row r="1039157" customFormat="1"/>
    <row r="1039158" customFormat="1"/>
    <row r="1039159" customFormat="1"/>
    <row r="1039160" customFormat="1"/>
    <row r="1039161" customFormat="1"/>
    <row r="1039162" customFormat="1"/>
    <row r="1039163" customFormat="1"/>
    <row r="1039164" customFormat="1"/>
    <row r="1039165" customFormat="1"/>
    <row r="1039166" customFormat="1"/>
    <row r="1039167" customFormat="1"/>
    <row r="1039168" customFormat="1"/>
    <row r="1039169" customFormat="1"/>
    <row r="1039170" customFormat="1"/>
    <row r="1039171" customFormat="1"/>
    <row r="1039172" customFormat="1"/>
    <row r="1039173" customFormat="1"/>
    <row r="1039174" customFormat="1"/>
    <row r="1039175" customFormat="1"/>
    <row r="1039176" customFormat="1"/>
    <row r="1039177" customFormat="1"/>
    <row r="1039178" customFormat="1"/>
    <row r="1039179" customFormat="1"/>
    <row r="1039180" customFormat="1"/>
    <row r="1039181" customFormat="1"/>
    <row r="1039182" customFormat="1"/>
    <row r="1039183" customFormat="1"/>
    <row r="1039184" customFormat="1"/>
    <row r="1039185" customFormat="1"/>
    <row r="1039186" customFormat="1"/>
    <row r="1039187" customFormat="1"/>
    <row r="1039188" customFormat="1"/>
    <row r="1039189" customFormat="1"/>
    <row r="1039190" customFormat="1"/>
    <row r="1039191" customFormat="1"/>
    <row r="1039192" customFormat="1"/>
    <row r="1039193" customFormat="1"/>
    <row r="1039194" customFormat="1"/>
    <row r="1039195" customFormat="1"/>
    <row r="1039196" customFormat="1"/>
    <row r="1039197" customFormat="1"/>
    <row r="1039198" customFormat="1"/>
    <row r="1039199" customFormat="1"/>
    <row r="1039200" customFormat="1"/>
    <row r="1039201" customFormat="1"/>
    <row r="1039202" customFormat="1"/>
    <row r="1039203" customFormat="1"/>
    <row r="1039204" customFormat="1"/>
    <row r="1039205" customFormat="1"/>
    <row r="1039206" customFormat="1"/>
    <row r="1039207" customFormat="1"/>
    <row r="1039208" customFormat="1"/>
    <row r="1039209" customFormat="1"/>
    <row r="1039210" customFormat="1"/>
    <row r="1039211" customFormat="1"/>
    <row r="1039212" customFormat="1"/>
    <row r="1039213" customFormat="1"/>
    <row r="1039214" customFormat="1"/>
    <row r="1039215" customFormat="1"/>
    <row r="1039216" customFormat="1"/>
    <row r="1039217" customFormat="1"/>
    <row r="1039218" customFormat="1"/>
    <row r="1039219" customFormat="1"/>
    <row r="1039220" customFormat="1"/>
    <row r="1039221" customFormat="1"/>
    <row r="1039222" customFormat="1"/>
    <row r="1039223" customFormat="1"/>
    <row r="1039224" customFormat="1"/>
    <row r="1039225" customFormat="1"/>
    <row r="1039226" customFormat="1"/>
    <row r="1039227" customFormat="1"/>
    <row r="1039228" customFormat="1"/>
    <row r="1039229" customFormat="1"/>
    <row r="1039230" customFormat="1"/>
    <row r="1039231" customFormat="1"/>
    <row r="1039232" customFormat="1"/>
    <row r="1039233" customFormat="1"/>
    <row r="1039234" customFormat="1"/>
    <row r="1039235" customFormat="1"/>
    <row r="1039236" customFormat="1"/>
    <row r="1039237" customFormat="1"/>
    <row r="1039238" customFormat="1"/>
    <row r="1039239" customFormat="1"/>
    <row r="1039240" customFormat="1"/>
    <row r="1039241" customFormat="1"/>
    <row r="1039242" customFormat="1"/>
    <row r="1039243" customFormat="1"/>
    <row r="1039244" customFormat="1"/>
    <row r="1039245" customFormat="1"/>
    <row r="1039246" customFormat="1"/>
    <row r="1039247" customFormat="1"/>
    <row r="1039248" customFormat="1"/>
    <row r="1039249" customFormat="1"/>
    <row r="1039250" customFormat="1"/>
    <row r="1039251" customFormat="1"/>
    <row r="1039252" customFormat="1"/>
    <row r="1039253" customFormat="1"/>
    <row r="1039254" customFormat="1"/>
    <row r="1039255" customFormat="1"/>
    <row r="1039256" customFormat="1"/>
    <row r="1039257" customFormat="1"/>
    <row r="1039258" customFormat="1"/>
    <row r="1039259" customFormat="1"/>
    <row r="1039260" customFormat="1"/>
    <row r="1039261" customFormat="1"/>
    <row r="1039262" customFormat="1"/>
    <row r="1039263" customFormat="1"/>
    <row r="1039264" customFormat="1"/>
    <row r="1039265" customFormat="1"/>
    <row r="1039266" customFormat="1"/>
    <row r="1039267" customFormat="1"/>
    <row r="1039268" customFormat="1"/>
    <row r="1039269" customFormat="1"/>
    <row r="1039270" customFormat="1"/>
    <row r="1039271" customFormat="1"/>
    <row r="1039272" customFormat="1"/>
    <row r="1039273" customFormat="1"/>
    <row r="1039274" customFormat="1"/>
    <row r="1039275" customFormat="1"/>
    <row r="1039276" customFormat="1"/>
    <row r="1039277" customFormat="1"/>
    <row r="1039278" customFormat="1"/>
    <row r="1039279" customFormat="1"/>
    <row r="1039280" customFormat="1"/>
    <row r="1039281" customFormat="1"/>
    <row r="1039282" customFormat="1"/>
    <row r="1039283" customFormat="1"/>
    <row r="1039284" customFormat="1"/>
    <row r="1039285" customFormat="1"/>
    <row r="1039286" customFormat="1"/>
    <row r="1039287" customFormat="1"/>
    <row r="1039288" customFormat="1"/>
    <row r="1039289" customFormat="1"/>
    <row r="1039290" customFormat="1"/>
    <row r="1039291" customFormat="1"/>
    <row r="1039292" customFormat="1"/>
    <row r="1039293" customFormat="1"/>
    <row r="1039294" customFormat="1"/>
    <row r="1039295" customFormat="1"/>
    <row r="1039296" customFormat="1"/>
    <row r="1039297" customFormat="1"/>
    <row r="1039298" customFormat="1"/>
    <row r="1039299" customFormat="1"/>
    <row r="1039300" customFormat="1"/>
    <row r="1039301" customFormat="1"/>
    <row r="1039302" customFormat="1"/>
    <row r="1039303" customFormat="1"/>
    <row r="1039304" customFormat="1"/>
    <row r="1039305" customFormat="1"/>
    <row r="1039306" customFormat="1"/>
    <row r="1039307" customFormat="1"/>
    <row r="1039308" customFormat="1"/>
    <row r="1039309" customFormat="1"/>
    <row r="1039310" customFormat="1"/>
    <row r="1039311" customFormat="1"/>
    <row r="1039312" customFormat="1"/>
    <row r="1039313" customFormat="1"/>
    <row r="1039314" customFormat="1"/>
    <row r="1039315" customFormat="1"/>
    <row r="1039316" customFormat="1"/>
    <row r="1039317" customFormat="1"/>
    <row r="1039318" customFormat="1"/>
    <row r="1039319" customFormat="1"/>
    <row r="1039320" customFormat="1"/>
    <row r="1039321" customFormat="1"/>
    <row r="1039322" customFormat="1"/>
    <row r="1039323" customFormat="1"/>
    <row r="1039324" customFormat="1"/>
    <row r="1039325" customFormat="1"/>
    <row r="1039326" customFormat="1"/>
    <row r="1039327" customFormat="1"/>
    <row r="1039328" customFormat="1"/>
    <row r="1039329" customFormat="1"/>
    <row r="1039330" customFormat="1"/>
    <row r="1039331" customFormat="1"/>
    <row r="1039332" customFormat="1"/>
    <row r="1039333" customFormat="1"/>
    <row r="1039334" customFormat="1"/>
    <row r="1039335" customFormat="1"/>
    <row r="1039336" customFormat="1"/>
    <row r="1039337" customFormat="1"/>
    <row r="1039338" customFormat="1"/>
    <row r="1039339" customFormat="1"/>
    <row r="1039340" customFormat="1"/>
    <row r="1039341" customFormat="1"/>
    <row r="1039342" customFormat="1"/>
    <row r="1039343" customFormat="1"/>
    <row r="1039344" customFormat="1"/>
    <row r="1039345" customFormat="1"/>
    <row r="1039346" customFormat="1"/>
    <row r="1039347" customFormat="1"/>
    <row r="1039348" customFormat="1"/>
    <row r="1039349" customFormat="1"/>
    <row r="1039350" customFormat="1"/>
    <row r="1039351" customFormat="1"/>
    <row r="1039352" customFormat="1"/>
    <row r="1039353" customFormat="1"/>
    <row r="1039354" customFormat="1"/>
    <row r="1039355" customFormat="1"/>
    <row r="1039356" customFormat="1"/>
    <row r="1039357" customFormat="1"/>
    <row r="1039358" customFormat="1"/>
    <row r="1039359" customFormat="1"/>
    <row r="1039360" customFormat="1"/>
    <row r="1039361" customFormat="1"/>
    <row r="1039362" customFormat="1"/>
    <row r="1039363" customFormat="1"/>
    <row r="1039364" customFormat="1"/>
    <row r="1039365" customFormat="1"/>
    <row r="1039366" customFormat="1"/>
    <row r="1039367" customFormat="1"/>
    <row r="1039368" customFormat="1"/>
    <row r="1039369" customFormat="1"/>
    <row r="1039370" customFormat="1"/>
    <row r="1039371" customFormat="1"/>
    <row r="1039372" customFormat="1"/>
    <row r="1039373" customFormat="1"/>
    <row r="1039374" customFormat="1"/>
    <row r="1039375" customFormat="1"/>
    <row r="1039376" customFormat="1"/>
    <row r="1039377" customFormat="1"/>
    <row r="1039378" customFormat="1"/>
    <row r="1039379" customFormat="1"/>
    <row r="1039380" customFormat="1"/>
    <row r="1039381" customFormat="1"/>
    <row r="1039382" customFormat="1"/>
    <row r="1039383" customFormat="1"/>
    <row r="1039384" customFormat="1"/>
    <row r="1039385" customFormat="1"/>
    <row r="1039386" customFormat="1"/>
    <row r="1039387" customFormat="1"/>
    <row r="1039388" customFormat="1"/>
    <row r="1039389" customFormat="1"/>
    <row r="1039390" customFormat="1"/>
    <row r="1039391" customFormat="1"/>
    <row r="1039392" customFormat="1"/>
    <row r="1039393" customFormat="1"/>
    <row r="1039394" customFormat="1"/>
    <row r="1039395" customFormat="1"/>
    <row r="1039396" customFormat="1"/>
    <row r="1039397" customFormat="1"/>
    <row r="1039398" customFormat="1"/>
    <row r="1039399" customFormat="1"/>
    <row r="1039400" customFormat="1"/>
    <row r="1039401" customFormat="1"/>
    <row r="1039402" customFormat="1"/>
    <row r="1039403" customFormat="1"/>
    <row r="1039404" customFormat="1"/>
    <row r="1039405" customFormat="1"/>
    <row r="1039406" customFormat="1"/>
    <row r="1039407" customFormat="1"/>
    <row r="1039408" customFormat="1"/>
    <row r="1039409" customFormat="1"/>
    <row r="1039410" customFormat="1"/>
    <row r="1039411" customFormat="1"/>
    <row r="1039412" customFormat="1"/>
    <row r="1039413" customFormat="1"/>
    <row r="1039414" customFormat="1"/>
    <row r="1039415" customFormat="1"/>
    <row r="1039416" customFormat="1"/>
    <row r="1039417" customFormat="1"/>
    <row r="1039418" customFormat="1"/>
    <row r="1039419" customFormat="1"/>
    <row r="1039420" customFormat="1"/>
    <row r="1039421" customFormat="1"/>
    <row r="1039422" customFormat="1"/>
    <row r="1039423" customFormat="1"/>
    <row r="1039424" customFormat="1"/>
    <row r="1039425" customFormat="1"/>
    <row r="1039426" customFormat="1"/>
    <row r="1039427" customFormat="1"/>
    <row r="1039428" customFormat="1"/>
    <row r="1039429" customFormat="1"/>
    <row r="1039430" customFormat="1"/>
    <row r="1039431" customFormat="1"/>
    <row r="1039432" customFormat="1"/>
    <row r="1039433" customFormat="1"/>
    <row r="1039434" customFormat="1"/>
    <row r="1039435" customFormat="1"/>
    <row r="1039436" customFormat="1"/>
    <row r="1039437" customFormat="1"/>
    <row r="1039438" customFormat="1"/>
    <row r="1039439" customFormat="1"/>
    <row r="1039440" customFormat="1"/>
    <row r="1039441" customFormat="1"/>
    <row r="1039442" customFormat="1"/>
    <row r="1039443" customFormat="1"/>
    <row r="1039444" customFormat="1"/>
    <row r="1039445" customFormat="1"/>
    <row r="1039446" customFormat="1"/>
    <row r="1039447" customFormat="1"/>
    <row r="1039448" customFormat="1"/>
    <row r="1039449" customFormat="1"/>
    <row r="1039450" customFormat="1"/>
    <row r="1039451" customFormat="1"/>
    <row r="1039452" customFormat="1"/>
    <row r="1039453" customFormat="1"/>
    <row r="1039454" customFormat="1"/>
    <row r="1039455" customFormat="1"/>
    <row r="1039456" customFormat="1"/>
    <row r="1039457" customFormat="1"/>
    <row r="1039458" customFormat="1"/>
    <row r="1039459" customFormat="1"/>
    <row r="1039460" customFormat="1"/>
    <row r="1039461" customFormat="1"/>
    <row r="1039462" customFormat="1"/>
    <row r="1039463" customFormat="1"/>
    <row r="1039464" customFormat="1"/>
    <row r="1039465" customFormat="1"/>
    <row r="1039466" customFormat="1"/>
    <row r="1039467" customFormat="1"/>
    <row r="1039468" customFormat="1"/>
    <row r="1039469" customFormat="1"/>
    <row r="1039470" customFormat="1"/>
    <row r="1039471" customFormat="1"/>
    <row r="1039472" customFormat="1"/>
    <row r="1039473" customFormat="1"/>
    <row r="1039474" customFormat="1"/>
    <row r="1039475" customFormat="1"/>
    <row r="1039476" customFormat="1"/>
    <row r="1039477" customFormat="1"/>
    <row r="1039478" customFormat="1"/>
    <row r="1039479" customFormat="1"/>
  </sheetData>
  <autoFilter ref="A4:V1298">
    <filterColumn colId="3">
      <filters>
        <filter val="GOBERNACION CIVIL DE LA VEGA-MIP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13:W1354">
      <sortCondition ref="B4:B1357"/>
    </sortState>
  </autoFilter>
  <mergeCells count="31"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R4:S4"/>
    <mergeCell ref="G4:G6"/>
    <mergeCell ref="N5:Q5"/>
    <mergeCell ref="R5:R6"/>
    <mergeCell ref="S5:S6"/>
    <mergeCell ref="K5:L5"/>
    <mergeCell ref="M5:M6"/>
    <mergeCell ref="F1305:K1305"/>
    <mergeCell ref="F1308:K1308"/>
    <mergeCell ref="F1309:K1309"/>
    <mergeCell ref="C1300:E1300"/>
    <mergeCell ref="M1300:Q1300"/>
    <mergeCell ref="C1303:E1303"/>
    <mergeCell ref="M1303:Q1303"/>
    <mergeCell ref="C1304:E1304"/>
    <mergeCell ref="M1304:Q1304"/>
  </mergeCells>
  <conditionalFormatting sqref="B34">
    <cfRule type="duplicateValues" dxfId="370" priority="19614"/>
  </conditionalFormatting>
  <conditionalFormatting sqref="B34">
    <cfRule type="duplicateValues" dxfId="369" priority="19615"/>
    <cfRule type="duplicateValues" dxfId="368" priority="19616"/>
  </conditionalFormatting>
  <conditionalFormatting sqref="B34">
    <cfRule type="duplicateValues" dxfId="367" priority="19617"/>
  </conditionalFormatting>
  <conditionalFormatting sqref="B68">
    <cfRule type="duplicateValues" dxfId="366" priority="19618"/>
  </conditionalFormatting>
  <conditionalFormatting sqref="B68">
    <cfRule type="duplicateValues" dxfId="365" priority="19619"/>
    <cfRule type="duplicateValues" dxfId="364" priority="19620"/>
  </conditionalFormatting>
  <conditionalFormatting sqref="B68">
    <cfRule type="duplicateValues" dxfId="363" priority="19621"/>
  </conditionalFormatting>
  <conditionalFormatting sqref="B83">
    <cfRule type="duplicateValues" dxfId="362" priority="19622"/>
  </conditionalFormatting>
  <conditionalFormatting sqref="B83">
    <cfRule type="duplicateValues" dxfId="361" priority="19623"/>
    <cfRule type="duplicateValues" dxfId="360" priority="19624"/>
  </conditionalFormatting>
  <conditionalFormatting sqref="B83">
    <cfRule type="duplicateValues" dxfId="359" priority="19625"/>
  </conditionalFormatting>
  <conditionalFormatting sqref="B200">
    <cfRule type="duplicateValues" dxfId="358" priority="19626"/>
  </conditionalFormatting>
  <conditionalFormatting sqref="B200">
    <cfRule type="duplicateValues" dxfId="357" priority="19627"/>
    <cfRule type="duplicateValues" dxfId="356" priority="19628"/>
  </conditionalFormatting>
  <conditionalFormatting sqref="B200">
    <cfRule type="duplicateValues" dxfId="355" priority="19629"/>
  </conditionalFormatting>
  <conditionalFormatting sqref="B208">
    <cfRule type="duplicateValues" dxfId="354" priority="19630"/>
  </conditionalFormatting>
  <conditionalFormatting sqref="B208">
    <cfRule type="duplicateValues" dxfId="353" priority="19631"/>
    <cfRule type="duplicateValues" dxfId="352" priority="19632"/>
  </conditionalFormatting>
  <conditionalFormatting sqref="B208">
    <cfRule type="duplicateValues" dxfId="351" priority="19633"/>
  </conditionalFormatting>
  <conditionalFormatting sqref="B318">
    <cfRule type="duplicateValues" dxfId="350" priority="19634"/>
  </conditionalFormatting>
  <conditionalFormatting sqref="B318">
    <cfRule type="duplicateValues" dxfId="349" priority="19635"/>
    <cfRule type="duplicateValues" dxfId="348" priority="19636"/>
  </conditionalFormatting>
  <conditionalFormatting sqref="B318">
    <cfRule type="duplicateValues" dxfId="347" priority="19637"/>
  </conditionalFormatting>
  <conditionalFormatting sqref="B326">
    <cfRule type="duplicateValues" dxfId="346" priority="19638"/>
  </conditionalFormatting>
  <conditionalFormatting sqref="B326">
    <cfRule type="duplicateValues" dxfId="345" priority="19639"/>
    <cfRule type="duplicateValues" dxfId="344" priority="19640"/>
  </conditionalFormatting>
  <conditionalFormatting sqref="B326">
    <cfRule type="duplicateValues" dxfId="343" priority="19641"/>
  </conditionalFormatting>
  <conditionalFormatting sqref="B368">
    <cfRule type="duplicateValues" dxfId="342" priority="19642"/>
  </conditionalFormatting>
  <conditionalFormatting sqref="B368">
    <cfRule type="duplicateValues" dxfId="341" priority="19643"/>
    <cfRule type="duplicateValues" dxfId="340" priority="19644"/>
  </conditionalFormatting>
  <conditionalFormatting sqref="B368">
    <cfRule type="duplicateValues" dxfId="339" priority="19645"/>
  </conditionalFormatting>
  <conditionalFormatting sqref="B606">
    <cfRule type="duplicateValues" dxfId="338" priority="19646"/>
  </conditionalFormatting>
  <conditionalFormatting sqref="B606">
    <cfRule type="duplicateValues" dxfId="337" priority="19647"/>
    <cfRule type="duplicateValues" dxfId="336" priority="19648"/>
  </conditionalFormatting>
  <conditionalFormatting sqref="B606">
    <cfRule type="duplicateValues" dxfId="335" priority="19649"/>
  </conditionalFormatting>
  <conditionalFormatting sqref="B697">
    <cfRule type="duplicateValues" dxfId="334" priority="19650"/>
  </conditionalFormatting>
  <conditionalFormatting sqref="B697">
    <cfRule type="duplicateValues" dxfId="333" priority="19651"/>
    <cfRule type="duplicateValues" dxfId="332" priority="19652"/>
  </conditionalFormatting>
  <conditionalFormatting sqref="B697">
    <cfRule type="duplicateValues" dxfId="331" priority="19653"/>
  </conditionalFormatting>
  <conditionalFormatting sqref="B706">
    <cfRule type="duplicateValues" dxfId="330" priority="19654"/>
  </conditionalFormatting>
  <conditionalFormatting sqref="B706">
    <cfRule type="duplicateValues" dxfId="329" priority="19655"/>
    <cfRule type="duplicateValues" dxfId="328" priority="19656"/>
  </conditionalFormatting>
  <conditionalFormatting sqref="B706">
    <cfRule type="duplicateValues" dxfId="327" priority="19657"/>
  </conditionalFormatting>
  <conditionalFormatting sqref="B883">
    <cfRule type="duplicateValues" dxfId="326" priority="19658"/>
  </conditionalFormatting>
  <conditionalFormatting sqref="B883">
    <cfRule type="duplicateValues" dxfId="325" priority="19659"/>
    <cfRule type="duplicateValues" dxfId="324" priority="19660"/>
  </conditionalFormatting>
  <conditionalFormatting sqref="B883">
    <cfRule type="duplicateValues" dxfId="323" priority="19661"/>
  </conditionalFormatting>
  <conditionalFormatting sqref="B978">
    <cfRule type="duplicateValues" dxfId="322" priority="19662"/>
  </conditionalFormatting>
  <conditionalFormatting sqref="B978">
    <cfRule type="duplicateValues" dxfId="321" priority="19663"/>
    <cfRule type="duplicateValues" dxfId="320" priority="19664"/>
  </conditionalFormatting>
  <conditionalFormatting sqref="B978">
    <cfRule type="duplicateValues" dxfId="319" priority="19665"/>
  </conditionalFormatting>
  <conditionalFormatting sqref="B1080">
    <cfRule type="duplicateValues" dxfId="318" priority="19666"/>
  </conditionalFormatting>
  <conditionalFormatting sqref="B1080">
    <cfRule type="duplicateValues" dxfId="317" priority="19667"/>
    <cfRule type="duplicateValues" dxfId="316" priority="19668"/>
  </conditionalFormatting>
  <conditionalFormatting sqref="B1080">
    <cfRule type="duplicateValues" dxfId="315" priority="19669"/>
  </conditionalFormatting>
  <conditionalFormatting sqref="B1158">
    <cfRule type="duplicateValues" dxfId="314" priority="19670"/>
  </conditionalFormatting>
  <conditionalFormatting sqref="B1158">
    <cfRule type="duplicateValues" dxfId="313" priority="19671"/>
    <cfRule type="duplicateValues" dxfId="312" priority="19672"/>
  </conditionalFormatting>
  <conditionalFormatting sqref="B1158">
    <cfRule type="duplicateValues" dxfId="311" priority="19673"/>
  </conditionalFormatting>
  <conditionalFormatting sqref="B1199">
    <cfRule type="duplicateValues" dxfId="310" priority="19674"/>
  </conditionalFormatting>
  <conditionalFormatting sqref="B1199">
    <cfRule type="duplicateValues" dxfId="309" priority="19675"/>
    <cfRule type="duplicateValues" dxfId="308" priority="19676"/>
  </conditionalFormatting>
  <conditionalFormatting sqref="B1199">
    <cfRule type="duplicateValues" dxfId="307" priority="19677"/>
  </conditionalFormatting>
  <conditionalFormatting sqref="B67">
    <cfRule type="duplicateValues" dxfId="306" priority="19678"/>
  </conditionalFormatting>
  <conditionalFormatting sqref="B149">
    <cfRule type="duplicateValues" dxfId="305" priority="19679"/>
  </conditionalFormatting>
  <conditionalFormatting sqref="B168">
    <cfRule type="duplicateValues" dxfId="304" priority="19680"/>
  </conditionalFormatting>
  <conditionalFormatting sqref="B433">
    <cfRule type="duplicateValues" dxfId="303" priority="19681"/>
  </conditionalFormatting>
  <conditionalFormatting sqref="B450">
    <cfRule type="duplicateValues" dxfId="302" priority="19682"/>
  </conditionalFormatting>
  <conditionalFormatting sqref="B726">
    <cfRule type="duplicateValues" dxfId="301" priority="19683"/>
  </conditionalFormatting>
  <conditionalFormatting sqref="B726">
    <cfRule type="duplicateValues" dxfId="300" priority="19684"/>
    <cfRule type="duplicateValues" dxfId="299" priority="19685"/>
  </conditionalFormatting>
  <conditionalFormatting sqref="B726">
    <cfRule type="duplicateValues" dxfId="298" priority="19686"/>
  </conditionalFormatting>
  <conditionalFormatting sqref="B774">
    <cfRule type="duplicateValues" dxfId="297" priority="19687"/>
  </conditionalFormatting>
  <conditionalFormatting sqref="B774">
    <cfRule type="duplicateValues" dxfId="296" priority="19688"/>
    <cfRule type="duplicateValues" dxfId="295" priority="19689"/>
  </conditionalFormatting>
  <conditionalFormatting sqref="B774">
    <cfRule type="duplicateValues" dxfId="294" priority="19690"/>
  </conditionalFormatting>
  <conditionalFormatting sqref="B794">
    <cfRule type="duplicateValues" dxfId="293" priority="19691"/>
  </conditionalFormatting>
  <conditionalFormatting sqref="B794">
    <cfRule type="duplicateValues" dxfId="292" priority="19692"/>
    <cfRule type="duplicateValues" dxfId="291" priority="19693"/>
  </conditionalFormatting>
  <conditionalFormatting sqref="B794">
    <cfRule type="duplicateValues" dxfId="290" priority="19694"/>
  </conditionalFormatting>
  <conditionalFormatting sqref="B994">
    <cfRule type="duplicateValues" dxfId="289" priority="19695"/>
  </conditionalFormatting>
  <conditionalFormatting sqref="B994">
    <cfRule type="duplicateValues" dxfId="288" priority="19696"/>
    <cfRule type="duplicateValues" dxfId="287" priority="19697"/>
  </conditionalFormatting>
  <conditionalFormatting sqref="B994">
    <cfRule type="duplicateValues" dxfId="286" priority="19698"/>
  </conditionalFormatting>
  <conditionalFormatting sqref="B1050">
    <cfRule type="duplicateValues" dxfId="285" priority="19699"/>
  </conditionalFormatting>
  <conditionalFormatting sqref="B1050">
    <cfRule type="duplicateValues" dxfId="284" priority="19700"/>
    <cfRule type="duplicateValues" dxfId="283" priority="19701"/>
  </conditionalFormatting>
  <conditionalFormatting sqref="B1050">
    <cfRule type="duplicateValues" dxfId="282" priority="19702"/>
  </conditionalFormatting>
  <conditionalFormatting sqref="B1059">
    <cfRule type="duplicateValues" dxfId="281" priority="19703"/>
  </conditionalFormatting>
  <conditionalFormatting sqref="B1059">
    <cfRule type="duplicateValues" dxfId="280" priority="19704"/>
    <cfRule type="duplicateValues" dxfId="279" priority="19705"/>
  </conditionalFormatting>
  <conditionalFormatting sqref="B1059">
    <cfRule type="duplicateValues" dxfId="278" priority="19706"/>
  </conditionalFormatting>
  <conditionalFormatting sqref="B1071">
    <cfRule type="duplicateValues" dxfId="277" priority="19707"/>
  </conditionalFormatting>
  <conditionalFormatting sqref="B1071">
    <cfRule type="duplicateValues" dxfId="276" priority="19708"/>
    <cfRule type="duplicateValues" dxfId="275" priority="19709"/>
  </conditionalFormatting>
  <conditionalFormatting sqref="B1071">
    <cfRule type="duplicateValues" dxfId="274" priority="19710"/>
  </conditionalFormatting>
  <conditionalFormatting sqref="B1127">
    <cfRule type="duplicateValues" dxfId="273" priority="19711"/>
  </conditionalFormatting>
  <conditionalFormatting sqref="B1127">
    <cfRule type="duplicateValues" dxfId="272" priority="19712"/>
    <cfRule type="duplicateValues" dxfId="271" priority="19713"/>
  </conditionalFormatting>
  <conditionalFormatting sqref="B1127">
    <cfRule type="duplicateValues" dxfId="270" priority="19714"/>
  </conditionalFormatting>
  <conditionalFormatting sqref="B1136">
    <cfRule type="duplicateValues" dxfId="269" priority="19715"/>
  </conditionalFormatting>
  <conditionalFormatting sqref="B1136">
    <cfRule type="duplicateValues" dxfId="268" priority="19716"/>
    <cfRule type="duplicateValues" dxfId="267" priority="19717"/>
  </conditionalFormatting>
  <conditionalFormatting sqref="B1136">
    <cfRule type="duplicateValues" dxfId="266" priority="19718"/>
  </conditionalFormatting>
  <conditionalFormatting sqref="B1185">
    <cfRule type="duplicateValues" dxfId="265" priority="19719"/>
  </conditionalFormatting>
  <conditionalFormatting sqref="B1185">
    <cfRule type="duplicateValues" dxfId="264" priority="19720"/>
    <cfRule type="duplicateValues" dxfId="263" priority="19721"/>
  </conditionalFormatting>
  <conditionalFormatting sqref="B1185">
    <cfRule type="duplicateValues" dxfId="262" priority="19722"/>
  </conditionalFormatting>
  <conditionalFormatting sqref="B143:B145 B68:B84 B86:B116 B118:B130 B132:B141 B147:B148">
    <cfRule type="duplicateValues" dxfId="261" priority="19723"/>
  </conditionalFormatting>
  <conditionalFormatting sqref="B33">
    <cfRule type="duplicateValues" dxfId="260" priority="19729"/>
  </conditionalFormatting>
  <conditionalFormatting sqref="B33">
    <cfRule type="duplicateValues" dxfId="259" priority="19730"/>
    <cfRule type="duplicateValues" dxfId="258" priority="19731"/>
  </conditionalFormatting>
  <conditionalFormatting sqref="B33">
    <cfRule type="duplicateValues" dxfId="257" priority="19732"/>
  </conditionalFormatting>
  <conditionalFormatting sqref="B42:B43">
    <cfRule type="duplicateValues" dxfId="256" priority="19733"/>
  </conditionalFormatting>
  <conditionalFormatting sqref="B42:B43">
    <cfRule type="duplicateValues" dxfId="255" priority="19734"/>
    <cfRule type="duplicateValues" dxfId="254" priority="19735"/>
  </conditionalFormatting>
  <conditionalFormatting sqref="B42:B43">
    <cfRule type="duplicateValues" dxfId="253" priority="19736"/>
  </conditionalFormatting>
  <conditionalFormatting sqref="B47:B48">
    <cfRule type="duplicateValues" dxfId="252" priority="19737"/>
  </conditionalFormatting>
  <conditionalFormatting sqref="B47:B48">
    <cfRule type="duplicateValues" dxfId="251" priority="19738"/>
    <cfRule type="duplicateValues" dxfId="250" priority="19739"/>
  </conditionalFormatting>
  <conditionalFormatting sqref="B47:B48">
    <cfRule type="duplicateValues" dxfId="249" priority="19740"/>
  </conditionalFormatting>
  <conditionalFormatting sqref="B55">
    <cfRule type="duplicateValues" dxfId="248" priority="19741"/>
  </conditionalFormatting>
  <conditionalFormatting sqref="B55">
    <cfRule type="duplicateValues" dxfId="247" priority="19742"/>
    <cfRule type="duplicateValues" dxfId="246" priority="19743"/>
  </conditionalFormatting>
  <conditionalFormatting sqref="B55">
    <cfRule type="duplicateValues" dxfId="245" priority="19744"/>
  </conditionalFormatting>
  <conditionalFormatting sqref="B57">
    <cfRule type="duplicateValues" dxfId="244" priority="19745"/>
  </conditionalFormatting>
  <conditionalFormatting sqref="B57">
    <cfRule type="duplicateValues" dxfId="243" priority="19746"/>
    <cfRule type="duplicateValues" dxfId="242" priority="19747"/>
  </conditionalFormatting>
  <conditionalFormatting sqref="B57">
    <cfRule type="duplicateValues" dxfId="241" priority="19748"/>
  </conditionalFormatting>
  <conditionalFormatting sqref="B60">
    <cfRule type="duplicateValues" dxfId="240" priority="19749"/>
  </conditionalFormatting>
  <conditionalFormatting sqref="B60">
    <cfRule type="duplicateValues" dxfId="239" priority="19750"/>
    <cfRule type="duplicateValues" dxfId="238" priority="19751"/>
  </conditionalFormatting>
  <conditionalFormatting sqref="B60">
    <cfRule type="duplicateValues" dxfId="237" priority="19752"/>
  </conditionalFormatting>
  <conditionalFormatting sqref="B63">
    <cfRule type="duplicateValues" dxfId="236" priority="19753"/>
  </conditionalFormatting>
  <conditionalFormatting sqref="B63">
    <cfRule type="duplicateValues" dxfId="235" priority="19754"/>
    <cfRule type="duplicateValues" dxfId="234" priority="19755"/>
  </conditionalFormatting>
  <conditionalFormatting sqref="B63">
    <cfRule type="duplicateValues" dxfId="233" priority="19756"/>
  </conditionalFormatting>
  <conditionalFormatting sqref="B85">
    <cfRule type="duplicateValues" dxfId="232" priority="19757"/>
  </conditionalFormatting>
  <conditionalFormatting sqref="B85">
    <cfRule type="duplicateValues" dxfId="231" priority="19758"/>
    <cfRule type="duplicateValues" dxfId="230" priority="19759"/>
  </conditionalFormatting>
  <conditionalFormatting sqref="B85">
    <cfRule type="duplicateValues" dxfId="229" priority="19760"/>
  </conditionalFormatting>
  <conditionalFormatting sqref="B117">
    <cfRule type="duplicateValues" dxfId="228" priority="19761"/>
  </conditionalFormatting>
  <conditionalFormatting sqref="B117">
    <cfRule type="duplicateValues" dxfId="227" priority="19762"/>
    <cfRule type="duplicateValues" dxfId="226" priority="19763"/>
  </conditionalFormatting>
  <conditionalFormatting sqref="B117">
    <cfRule type="duplicateValues" dxfId="225" priority="19764"/>
  </conditionalFormatting>
  <conditionalFormatting sqref="B131">
    <cfRule type="duplicateValues" dxfId="224" priority="19765"/>
  </conditionalFormatting>
  <conditionalFormatting sqref="B131">
    <cfRule type="duplicateValues" dxfId="223" priority="19766"/>
    <cfRule type="duplicateValues" dxfId="222" priority="19767"/>
  </conditionalFormatting>
  <conditionalFormatting sqref="B131">
    <cfRule type="duplicateValues" dxfId="221" priority="19768"/>
  </conditionalFormatting>
  <conditionalFormatting sqref="B146">
    <cfRule type="duplicateValues" dxfId="220" priority="19769"/>
  </conditionalFormatting>
  <conditionalFormatting sqref="B146">
    <cfRule type="duplicateValues" dxfId="219" priority="19770"/>
    <cfRule type="duplicateValues" dxfId="218" priority="19771"/>
  </conditionalFormatting>
  <conditionalFormatting sqref="B146">
    <cfRule type="duplicateValues" dxfId="217" priority="19772"/>
  </conditionalFormatting>
  <conditionalFormatting sqref="B151">
    <cfRule type="duplicateValues" dxfId="216" priority="19773"/>
  </conditionalFormatting>
  <conditionalFormatting sqref="B151">
    <cfRule type="duplicateValues" dxfId="215" priority="19774"/>
    <cfRule type="duplicateValues" dxfId="214" priority="19775"/>
  </conditionalFormatting>
  <conditionalFormatting sqref="B151">
    <cfRule type="duplicateValues" dxfId="213" priority="19776"/>
  </conditionalFormatting>
  <conditionalFormatting sqref="B161">
    <cfRule type="duplicateValues" dxfId="212" priority="19777"/>
  </conditionalFormatting>
  <conditionalFormatting sqref="B161">
    <cfRule type="duplicateValues" dxfId="211" priority="19778"/>
    <cfRule type="duplicateValues" dxfId="210" priority="19779"/>
  </conditionalFormatting>
  <conditionalFormatting sqref="B161">
    <cfRule type="duplicateValues" dxfId="209" priority="19780"/>
  </conditionalFormatting>
  <conditionalFormatting sqref="B194">
    <cfRule type="duplicateValues" dxfId="208" priority="19781"/>
  </conditionalFormatting>
  <conditionalFormatting sqref="B194">
    <cfRule type="duplicateValues" dxfId="207" priority="19782"/>
    <cfRule type="duplicateValues" dxfId="206" priority="19783"/>
  </conditionalFormatting>
  <conditionalFormatting sqref="B194">
    <cfRule type="duplicateValues" dxfId="205" priority="19784"/>
  </conditionalFormatting>
  <conditionalFormatting sqref="B219">
    <cfRule type="duplicateValues" dxfId="204" priority="19785"/>
  </conditionalFormatting>
  <conditionalFormatting sqref="B219">
    <cfRule type="duplicateValues" dxfId="203" priority="19786"/>
    <cfRule type="duplicateValues" dxfId="202" priority="19787"/>
  </conditionalFormatting>
  <conditionalFormatting sqref="B219">
    <cfRule type="duplicateValues" dxfId="201" priority="19788"/>
  </conditionalFormatting>
  <conditionalFormatting sqref="B224">
    <cfRule type="duplicateValues" dxfId="200" priority="19789"/>
  </conditionalFormatting>
  <conditionalFormatting sqref="B224">
    <cfRule type="duplicateValues" dxfId="199" priority="19790"/>
    <cfRule type="duplicateValues" dxfId="198" priority="19791"/>
  </conditionalFormatting>
  <conditionalFormatting sqref="B224">
    <cfRule type="duplicateValues" dxfId="197" priority="19792"/>
  </conditionalFormatting>
  <conditionalFormatting sqref="B252">
    <cfRule type="duplicateValues" dxfId="196" priority="19793"/>
  </conditionalFormatting>
  <conditionalFormatting sqref="B252">
    <cfRule type="duplicateValues" dxfId="195" priority="19794"/>
    <cfRule type="duplicateValues" dxfId="194" priority="19795"/>
  </conditionalFormatting>
  <conditionalFormatting sqref="B252">
    <cfRule type="duplicateValues" dxfId="193" priority="19796"/>
  </conditionalFormatting>
  <conditionalFormatting sqref="B266">
    <cfRule type="duplicateValues" dxfId="192" priority="19797"/>
  </conditionalFormatting>
  <conditionalFormatting sqref="B266">
    <cfRule type="duplicateValues" dxfId="191" priority="19798"/>
    <cfRule type="duplicateValues" dxfId="190" priority="19799"/>
  </conditionalFormatting>
  <conditionalFormatting sqref="B266">
    <cfRule type="duplicateValues" dxfId="189" priority="19800"/>
  </conditionalFormatting>
  <conditionalFormatting sqref="B7">
    <cfRule type="duplicateValues" dxfId="188" priority="19801"/>
  </conditionalFormatting>
  <conditionalFormatting sqref="B13">
    <cfRule type="duplicateValues" dxfId="187" priority="19802"/>
  </conditionalFormatting>
  <conditionalFormatting sqref="B13">
    <cfRule type="duplicateValues" dxfId="186" priority="19803"/>
    <cfRule type="duplicateValues" dxfId="185" priority="19804"/>
  </conditionalFormatting>
  <conditionalFormatting sqref="B13">
    <cfRule type="duplicateValues" dxfId="184" priority="19805"/>
  </conditionalFormatting>
  <conditionalFormatting sqref="B93">
    <cfRule type="duplicateValues" dxfId="183" priority="19806"/>
  </conditionalFormatting>
  <conditionalFormatting sqref="B93">
    <cfRule type="duplicateValues" dxfId="182" priority="19807"/>
    <cfRule type="duplicateValues" dxfId="181" priority="19808"/>
  </conditionalFormatting>
  <conditionalFormatting sqref="B93">
    <cfRule type="duplicateValues" dxfId="180" priority="19809"/>
  </conditionalFormatting>
  <conditionalFormatting sqref="B126">
    <cfRule type="duplicateValues" dxfId="179" priority="19810"/>
  </conditionalFormatting>
  <conditionalFormatting sqref="B126">
    <cfRule type="duplicateValues" dxfId="178" priority="19811"/>
    <cfRule type="duplicateValues" dxfId="177" priority="19812"/>
  </conditionalFormatting>
  <conditionalFormatting sqref="B126">
    <cfRule type="duplicateValues" dxfId="176" priority="19813"/>
  </conditionalFormatting>
  <conditionalFormatting sqref="B174">
    <cfRule type="duplicateValues" dxfId="175" priority="19814"/>
  </conditionalFormatting>
  <conditionalFormatting sqref="B174">
    <cfRule type="duplicateValues" dxfId="174" priority="19815"/>
    <cfRule type="duplicateValues" dxfId="173" priority="19816"/>
  </conditionalFormatting>
  <conditionalFormatting sqref="B174">
    <cfRule type="duplicateValues" dxfId="172" priority="19817"/>
  </conditionalFormatting>
  <conditionalFormatting sqref="B183">
    <cfRule type="duplicateValues" dxfId="171" priority="19818"/>
  </conditionalFormatting>
  <conditionalFormatting sqref="B183">
    <cfRule type="duplicateValues" dxfId="170" priority="19819"/>
    <cfRule type="duplicateValues" dxfId="169" priority="19820"/>
  </conditionalFormatting>
  <conditionalFormatting sqref="B183">
    <cfRule type="duplicateValues" dxfId="168" priority="19821"/>
  </conditionalFormatting>
  <conditionalFormatting sqref="B210">
    <cfRule type="duplicateValues" dxfId="167" priority="19822"/>
  </conditionalFormatting>
  <conditionalFormatting sqref="B210">
    <cfRule type="duplicateValues" dxfId="166" priority="19823"/>
    <cfRule type="duplicateValues" dxfId="165" priority="19824"/>
  </conditionalFormatting>
  <conditionalFormatting sqref="B210">
    <cfRule type="duplicateValues" dxfId="164" priority="19825"/>
  </conditionalFormatting>
  <conditionalFormatting sqref="B245">
    <cfRule type="duplicateValues" dxfId="163" priority="19826"/>
  </conditionalFormatting>
  <conditionalFormatting sqref="B245">
    <cfRule type="duplicateValues" dxfId="162" priority="19827"/>
    <cfRule type="duplicateValues" dxfId="161" priority="19828"/>
  </conditionalFormatting>
  <conditionalFormatting sqref="B245">
    <cfRule type="duplicateValues" dxfId="160" priority="19829"/>
  </conditionalFormatting>
  <conditionalFormatting sqref="B265">
    <cfRule type="duplicateValues" dxfId="159" priority="19830"/>
  </conditionalFormatting>
  <conditionalFormatting sqref="B265">
    <cfRule type="duplicateValues" dxfId="158" priority="19831"/>
    <cfRule type="duplicateValues" dxfId="157" priority="19832"/>
  </conditionalFormatting>
  <conditionalFormatting sqref="B265">
    <cfRule type="duplicateValues" dxfId="156" priority="19833"/>
  </conditionalFormatting>
  <conditionalFormatting sqref="B301">
    <cfRule type="duplicateValues" dxfId="155" priority="19834"/>
  </conditionalFormatting>
  <conditionalFormatting sqref="B301">
    <cfRule type="duplicateValues" dxfId="154" priority="19835"/>
    <cfRule type="duplicateValues" dxfId="153" priority="19836"/>
  </conditionalFormatting>
  <conditionalFormatting sqref="B301">
    <cfRule type="duplicateValues" dxfId="152" priority="19837"/>
  </conditionalFormatting>
  <conditionalFormatting sqref="B317">
    <cfRule type="duplicateValues" dxfId="151" priority="19838"/>
  </conditionalFormatting>
  <conditionalFormatting sqref="B317">
    <cfRule type="duplicateValues" dxfId="150" priority="19839"/>
    <cfRule type="duplicateValues" dxfId="149" priority="19840"/>
  </conditionalFormatting>
  <conditionalFormatting sqref="B317">
    <cfRule type="duplicateValues" dxfId="148" priority="19841"/>
  </conditionalFormatting>
  <conditionalFormatting sqref="B399">
    <cfRule type="duplicateValues" dxfId="147" priority="19842"/>
  </conditionalFormatting>
  <conditionalFormatting sqref="B399">
    <cfRule type="duplicateValues" dxfId="146" priority="19843"/>
    <cfRule type="duplicateValues" dxfId="145" priority="19844"/>
  </conditionalFormatting>
  <conditionalFormatting sqref="B399">
    <cfRule type="duplicateValues" dxfId="144" priority="19845"/>
  </conditionalFormatting>
  <conditionalFormatting sqref="B439">
    <cfRule type="duplicateValues" dxfId="143" priority="19846"/>
  </conditionalFormatting>
  <conditionalFormatting sqref="B439">
    <cfRule type="duplicateValues" dxfId="142" priority="19847"/>
    <cfRule type="duplicateValues" dxfId="141" priority="19848"/>
  </conditionalFormatting>
  <conditionalFormatting sqref="B439">
    <cfRule type="duplicateValues" dxfId="140" priority="19849"/>
  </conditionalFormatting>
  <conditionalFormatting sqref="B480">
    <cfRule type="duplicateValues" dxfId="139" priority="19850"/>
  </conditionalFormatting>
  <conditionalFormatting sqref="B480">
    <cfRule type="duplicateValues" dxfId="138" priority="19851"/>
    <cfRule type="duplicateValues" dxfId="137" priority="19852"/>
  </conditionalFormatting>
  <conditionalFormatting sqref="B480">
    <cfRule type="duplicateValues" dxfId="136" priority="19853"/>
  </conditionalFormatting>
  <conditionalFormatting sqref="B566">
    <cfRule type="duplicateValues" dxfId="135" priority="19854"/>
  </conditionalFormatting>
  <conditionalFormatting sqref="B566">
    <cfRule type="duplicateValues" dxfId="134" priority="19855"/>
    <cfRule type="duplicateValues" dxfId="133" priority="19856"/>
  </conditionalFormatting>
  <conditionalFormatting sqref="B566">
    <cfRule type="duplicateValues" dxfId="132" priority="19857"/>
  </conditionalFormatting>
  <conditionalFormatting sqref="B623">
    <cfRule type="duplicateValues" dxfId="131" priority="19858"/>
  </conditionalFormatting>
  <conditionalFormatting sqref="B623">
    <cfRule type="duplicateValues" dxfId="130" priority="19859"/>
    <cfRule type="duplicateValues" dxfId="129" priority="19860"/>
  </conditionalFormatting>
  <conditionalFormatting sqref="B623">
    <cfRule type="duplicateValues" dxfId="128" priority="19861"/>
  </conditionalFormatting>
  <conditionalFormatting sqref="B634">
    <cfRule type="duplicateValues" dxfId="127" priority="19862"/>
  </conditionalFormatting>
  <conditionalFormatting sqref="B634">
    <cfRule type="duplicateValues" dxfId="126" priority="19863"/>
    <cfRule type="duplicateValues" dxfId="125" priority="19864"/>
  </conditionalFormatting>
  <conditionalFormatting sqref="B634">
    <cfRule type="duplicateValues" dxfId="124" priority="19865"/>
  </conditionalFormatting>
  <conditionalFormatting sqref="B660">
    <cfRule type="duplicateValues" dxfId="123" priority="19866"/>
  </conditionalFormatting>
  <conditionalFormatting sqref="B660">
    <cfRule type="duplicateValues" dxfId="122" priority="19867"/>
    <cfRule type="duplicateValues" dxfId="121" priority="19868"/>
  </conditionalFormatting>
  <conditionalFormatting sqref="B660">
    <cfRule type="duplicateValues" dxfId="120" priority="19869"/>
  </conditionalFormatting>
  <conditionalFormatting sqref="B669">
    <cfRule type="duplicateValues" dxfId="119" priority="19870"/>
  </conditionalFormatting>
  <conditionalFormatting sqref="B669">
    <cfRule type="duplicateValues" dxfId="118" priority="19871"/>
    <cfRule type="duplicateValues" dxfId="117" priority="19872"/>
  </conditionalFormatting>
  <conditionalFormatting sqref="B669">
    <cfRule type="duplicateValues" dxfId="116" priority="19873"/>
  </conditionalFormatting>
  <conditionalFormatting sqref="B672">
    <cfRule type="duplicateValues" dxfId="115" priority="19874"/>
  </conditionalFormatting>
  <conditionalFormatting sqref="B672">
    <cfRule type="duplicateValues" dxfId="114" priority="19875"/>
    <cfRule type="duplicateValues" dxfId="113" priority="19876"/>
  </conditionalFormatting>
  <conditionalFormatting sqref="B672">
    <cfRule type="duplicateValues" dxfId="112" priority="19877"/>
  </conditionalFormatting>
  <conditionalFormatting sqref="B696">
    <cfRule type="duplicateValues" dxfId="111" priority="19878"/>
  </conditionalFormatting>
  <conditionalFormatting sqref="B696">
    <cfRule type="duplicateValues" dxfId="110" priority="19879"/>
    <cfRule type="duplicateValues" dxfId="109" priority="19880"/>
  </conditionalFormatting>
  <conditionalFormatting sqref="B696">
    <cfRule type="duplicateValues" dxfId="108" priority="19881"/>
  </conditionalFormatting>
  <conditionalFormatting sqref="B721">
    <cfRule type="duplicateValues" dxfId="107" priority="19882"/>
  </conditionalFormatting>
  <conditionalFormatting sqref="B721">
    <cfRule type="duplicateValues" dxfId="106" priority="19883"/>
    <cfRule type="duplicateValues" dxfId="105" priority="19884"/>
  </conditionalFormatting>
  <conditionalFormatting sqref="B721">
    <cfRule type="duplicateValues" dxfId="104" priority="19885"/>
  </conditionalFormatting>
  <conditionalFormatting sqref="B737">
    <cfRule type="duplicateValues" dxfId="103" priority="19886"/>
  </conditionalFormatting>
  <conditionalFormatting sqref="B737">
    <cfRule type="duplicateValues" dxfId="102" priority="19887"/>
    <cfRule type="duplicateValues" dxfId="101" priority="19888"/>
  </conditionalFormatting>
  <conditionalFormatting sqref="B737">
    <cfRule type="duplicateValues" dxfId="100" priority="19889"/>
  </conditionalFormatting>
  <conditionalFormatting sqref="B759">
    <cfRule type="duplicateValues" dxfId="99" priority="19890"/>
  </conditionalFormatting>
  <conditionalFormatting sqref="B759">
    <cfRule type="duplicateValues" dxfId="98" priority="19891"/>
    <cfRule type="duplicateValues" dxfId="97" priority="19892"/>
  </conditionalFormatting>
  <conditionalFormatting sqref="B759">
    <cfRule type="duplicateValues" dxfId="96" priority="19893"/>
  </conditionalFormatting>
  <conditionalFormatting sqref="B784">
    <cfRule type="duplicateValues" dxfId="95" priority="19894"/>
  </conditionalFormatting>
  <conditionalFormatting sqref="B784">
    <cfRule type="duplicateValues" dxfId="94" priority="19895"/>
    <cfRule type="duplicateValues" dxfId="93" priority="19896"/>
  </conditionalFormatting>
  <conditionalFormatting sqref="B784">
    <cfRule type="duplicateValues" dxfId="92" priority="19897"/>
  </conditionalFormatting>
  <conditionalFormatting sqref="B787">
    <cfRule type="duplicateValues" dxfId="91" priority="19898"/>
  </conditionalFormatting>
  <conditionalFormatting sqref="B787">
    <cfRule type="duplicateValues" dxfId="90" priority="19899"/>
    <cfRule type="duplicateValues" dxfId="89" priority="19900"/>
  </conditionalFormatting>
  <conditionalFormatting sqref="B787">
    <cfRule type="duplicateValues" dxfId="88" priority="19901"/>
  </conditionalFormatting>
  <conditionalFormatting sqref="B863">
    <cfRule type="duplicateValues" dxfId="87" priority="19902"/>
  </conditionalFormatting>
  <conditionalFormatting sqref="B863">
    <cfRule type="duplicateValues" dxfId="86" priority="19903"/>
    <cfRule type="duplicateValues" dxfId="85" priority="19904"/>
  </conditionalFormatting>
  <conditionalFormatting sqref="B863">
    <cfRule type="duplicateValues" dxfId="84" priority="19905"/>
  </conditionalFormatting>
  <conditionalFormatting sqref="B882">
    <cfRule type="duplicateValues" dxfId="83" priority="19906"/>
  </conditionalFormatting>
  <conditionalFormatting sqref="B882">
    <cfRule type="duplicateValues" dxfId="82" priority="19907"/>
    <cfRule type="duplicateValues" dxfId="81" priority="19908"/>
  </conditionalFormatting>
  <conditionalFormatting sqref="B882">
    <cfRule type="duplicateValues" dxfId="80" priority="19909"/>
  </conditionalFormatting>
  <conditionalFormatting sqref="B890">
    <cfRule type="duplicateValues" dxfId="79" priority="19910"/>
  </conditionalFormatting>
  <conditionalFormatting sqref="B890">
    <cfRule type="duplicateValues" dxfId="78" priority="19911"/>
    <cfRule type="duplicateValues" dxfId="77" priority="19912"/>
  </conditionalFormatting>
  <conditionalFormatting sqref="B890">
    <cfRule type="duplicateValues" dxfId="76" priority="19913"/>
  </conditionalFormatting>
  <conditionalFormatting sqref="B932">
    <cfRule type="duplicateValues" dxfId="75" priority="19914"/>
  </conditionalFormatting>
  <conditionalFormatting sqref="B932">
    <cfRule type="duplicateValues" dxfId="74" priority="19915"/>
    <cfRule type="duplicateValues" dxfId="73" priority="19916"/>
  </conditionalFormatting>
  <conditionalFormatting sqref="B932">
    <cfRule type="duplicateValues" dxfId="72" priority="19917"/>
  </conditionalFormatting>
  <conditionalFormatting sqref="B963">
    <cfRule type="duplicateValues" dxfId="71" priority="19918"/>
  </conditionalFormatting>
  <conditionalFormatting sqref="B963">
    <cfRule type="duplicateValues" dxfId="70" priority="19919"/>
    <cfRule type="duplicateValues" dxfId="69" priority="19920"/>
  </conditionalFormatting>
  <conditionalFormatting sqref="B963">
    <cfRule type="duplicateValues" dxfId="68" priority="19921"/>
  </conditionalFormatting>
  <conditionalFormatting sqref="B967">
    <cfRule type="duplicateValues" dxfId="67" priority="19922"/>
  </conditionalFormatting>
  <conditionalFormatting sqref="B967">
    <cfRule type="duplicateValues" dxfId="66" priority="19923"/>
    <cfRule type="duplicateValues" dxfId="65" priority="19924"/>
  </conditionalFormatting>
  <conditionalFormatting sqref="B967">
    <cfRule type="duplicateValues" dxfId="64" priority="19925"/>
  </conditionalFormatting>
  <conditionalFormatting sqref="B1007">
    <cfRule type="duplicateValues" dxfId="63" priority="19926"/>
  </conditionalFormatting>
  <conditionalFormatting sqref="B1007">
    <cfRule type="duplicateValues" dxfId="62" priority="19927"/>
    <cfRule type="duplicateValues" dxfId="61" priority="19928"/>
  </conditionalFormatting>
  <conditionalFormatting sqref="B1007">
    <cfRule type="duplicateValues" dxfId="60" priority="19929"/>
  </conditionalFormatting>
  <conditionalFormatting sqref="B1017">
    <cfRule type="duplicateValues" dxfId="59" priority="19930"/>
  </conditionalFormatting>
  <conditionalFormatting sqref="B1017">
    <cfRule type="duplicateValues" dxfId="58" priority="19931"/>
    <cfRule type="duplicateValues" dxfId="57" priority="19932"/>
  </conditionalFormatting>
  <conditionalFormatting sqref="B1017">
    <cfRule type="duplicateValues" dxfId="56" priority="19933"/>
  </conditionalFormatting>
  <conditionalFormatting sqref="B1062">
    <cfRule type="duplicateValues" dxfId="55" priority="19934"/>
  </conditionalFormatting>
  <conditionalFormatting sqref="B1062">
    <cfRule type="duplicateValues" dxfId="54" priority="19935"/>
    <cfRule type="duplicateValues" dxfId="53" priority="19936"/>
  </conditionalFormatting>
  <conditionalFormatting sqref="B1062">
    <cfRule type="duplicateValues" dxfId="52" priority="19937"/>
  </conditionalFormatting>
  <conditionalFormatting sqref="B1115">
    <cfRule type="duplicateValues" dxfId="51" priority="19938"/>
  </conditionalFormatting>
  <conditionalFormatting sqref="B1115">
    <cfRule type="duplicateValues" dxfId="50" priority="19939"/>
    <cfRule type="duplicateValues" dxfId="49" priority="19940"/>
  </conditionalFormatting>
  <conditionalFormatting sqref="B1115">
    <cfRule type="duplicateValues" dxfId="48" priority="19941"/>
  </conditionalFormatting>
  <conditionalFormatting sqref="B1138">
    <cfRule type="duplicateValues" dxfId="47" priority="19942"/>
  </conditionalFormatting>
  <conditionalFormatting sqref="B1138">
    <cfRule type="duplicateValues" dxfId="46" priority="19943"/>
    <cfRule type="duplicateValues" dxfId="45" priority="19944"/>
  </conditionalFormatting>
  <conditionalFormatting sqref="B1138">
    <cfRule type="duplicateValues" dxfId="44" priority="19945"/>
  </conditionalFormatting>
  <conditionalFormatting sqref="B1235">
    <cfRule type="duplicateValues" dxfId="43" priority="19946"/>
  </conditionalFormatting>
  <conditionalFormatting sqref="B1235">
    <cfRule type="duplicateValues" dxfId="42" priority="19947"/>
    <cfRule type="duplicateValues" dxfId="41" priority="19948"/>
  </conditionalFormatting>
  <conditionalFormatting sqref="B1243">
    <cfRule type="duplicateValues" dxfId="40" priority="19949"/>
  </conditionalFormatting>
  <conditionalFormatting sqref="B1243">
    <cfRule type="duplicateValues" dxfId="39" priority="19950"/>
    <cfRule type="duplicateValues" dxfId="38" priority="19951"/>
  </conditionalFormatting>
  <conditionalFormatting sqref="B1:B7">
    <cfRule type="duplicateValues" dxfId="37" priority="19952"/>
  </conditionalFormatting>
  <conditionalFormatting sqref="B1:B7">
    <cfRule type="duplicateValues" dxfId="36" priority="19953"/>
    <cfRule type="duplicateValues" dxfId="35" priority="19954"/>
  </conditionalFormatting>
  <conditionalFormatting sqref="B1:B7">
    <cfRule type="duplicateValues" dxfId="34" priority="19955"/>
  </conditionalFormatting>
  <conditionalFormatting sqref="B1:B388 B390:B1297 B1311:B1048576">
    <cfRule type="duplicateValues" dxfId="33" priority="19956"/>
  </conditionalFormatting>
  <conditionalFormatting sqref="B142">
    <cfRule type="duplicateValues" dxfId="32" priority="19960"/>
  </conditionalFormatting>
  <conditionalFormatting sqref="B142">
    <cfRule type="duplicateValues" dxfId="31" priority="19961"/>
    <cfRule type="duplicateValues" dxfId="30" priority="19962"/>
  </conditionalFormatting>
  <conditionalFormatting sqref="B142">
    <cfRule type="duplicateValues" dxfId="29" priority="19963"/>
  </conditionalFormatting>
  <conditionalFormatting sqref="B231">
    <cfRule type="duplicateValues" dxfId="28" priority="19964"/>
  </conditionalFormatting>
  <conditionalFormatting sqref="B231">
    <cfRule type="duplicateValues" dxfId="27" priority="19965"/>
    <cfRule type="duplicateValues" dxfId="26" priority="19966"/>
  </conditionalFormatting>
  <conditionalFormatting sqref="B231">
    <cfRule type="duplicateValues" dxfId="25" priority="19967"/>
  </conditionalFormatting>
  <conditionalFormatting sqref="B1212:B1297">
    <cfRule type="duplicateValues" dxfId="24" priority="19968"/>
  </conditionalFormatting>
  <conditionalFormatting sqref="B1212:B1297">
    <cfRule type="duplicateValues" dxfId="23" priority="19969"/>
    <cfRule type="duplicateValues" dxfId="22" priority="19970"/>
  </conditionalFormatting>
  <conditionalFormatting sqref="B1200:B1211 B979:B993 B150 B169:B193 B434:B449 B451:B725 B727:B773 B775:B793 B795:B977 B995:B1049 B1051:B1058 B1060:B1070 B1072:B1126 B1128:B1135 B1137:B1184 B1186:B1198 B8:B32 B34:B41 B44:B46 B49:B54 B56 B58:B59 B61:B62 B64:B66 B68:B84 B86:B116 B118:B130 B132:B141 B143:B145 B147:B148 B152:B160 B162:B167 B195:B218 B220:B223 B225:B230 B232:B251 B253:B265 B267:B388 B390:B432">
    <cfRule type="duplicateValues" dxfId="21" priority="19971"/>
  </conditionalFormatting>
  <conditionalFormatting sqref="B1200:B1211 B979:B993 B150 B1051:B1058 B1128:B1135 B1186:B1198 B34:B41 B44:B46 B49:B54 B56 B58:B59 B61:B62 B64:B66 B68:B84 B132:B141 B143:B145 B147:B148 B152:B160 B162:B167 B220:B223 B225:B230 B1:B32 B86:B116 B118:B130 B169:B193 B195:B218 B232:B251 B253:B265 B267:B388 B434:B449 B451:B725 B727:B773 B775:B793 B795:B977 B995:B1049 B1060:B1070 B1072:B1126 B1137:B1184 B390:B432">
    <cfRule type="duplicateValues" dxfId="20" priority="20010"/>
  </conditionalFormatting>
  <conditionalFormatting sqref="B1200:B1211 B979:B993 B150 B1051:B1058 B1128:B1135 B1186:B1198 B34:B41 B44:B46 B49:B54 B56 B58:B59 B61:B62 B64:B66 B68:B84 B132:B141 B143:B145 B147:B148 B152:B160 B162:B167 B220:B223 B225:B230 B1:B32 B86:B116 B118:B130 B169:B193 B195:B218 B232:B251 B253:B265 B267:B388 B434:B449 B451:B725 B727:B773 B775:B793 B795:B977 B995:B1049 B1060:B1070 B1072:B1126 B1137:B1184 B390:B432">
    <cfRule type="duplicateValues" dxfId="19" priority="20049"/>
    <cfRule type="duplicateValues" dxfId="18" priority="20050"/>
  </conditionalFormatting>
  <conditionalFormatting sqref="B747">
    <cfRule type="duplicateValues" dxfId="17" priority="20127"/>
  </conditionalFormatting>
  <conditionalFormatting sqref="B747">
    <cfRule type="duplicateValues" dxfId="16" priority="20128"/>
    <cfRule type="duplicateValues" dxfId="15" priority="20129"/>
  </conditionalFormatting>
  <conditionalFormatting sqref="B747">
    <cfRule type="duplicateValues" dxfId="14" priority="20130"/>
  </conditionalFormatting>
  <conditionalFormatting sqref="B389">
    <cfRule type="duplicateValues" dxfId="13" priority="20131"/>
  </conditionalFormatting>
  <conditionalFormatting sqref="B389">
    <cfRule type="duplicateValues" dxfId="12" priority="20132"/>
    <cfRule type="duplicateValues" dxfId="11" priority="20133"/>
  </conditionalFormatting>
  <conditionalFormatting sqref="B1311:B1048576 B1128:B1135 B150 B1051:B1058 B1186:B1211 B34:B41 B44:B46 B49:B54 B56 B58:B59 B61:B62 B64:B66 B68:B84 B132:B141 B143:B145 B147:B148 B152:B160 B162:B167 B220:B223 B225:B230 B1:B32 B86:B116 B118:B130 B169:B193 B195:B218 B232:B251 B253:B265 B267:B388 B434:B449 B451:B725 B727:B773 B775:B793 B795:B993 B995:B1049 B1060:B1070 B1072:B1126 B1137:B1184 B390:B432">
    <cfRule type="duplicateValues" dxfId="10" priority="20138"/>
  </conditionalFormatting>
  <conditionalFormatting sqref="B1311:B1048576 B34:B41 B44:B46 B49:B54 B56 B58:B59 B61:B62 B64:B84 B132:B141 B143:B145 B147:B150 B152:B160 B220:B223 B225:B230 B1:B32 B86:B116 B118:B130 B162:B193 B195:B218 B232:B251 B253:B265 B267:B388 B390:B1211">
    <cfRule type="duplicateValues" dxfId="9" priority="20177"/>
    <cfRule type="duplicateValues" dxfId="8" priority="20178"/>
  </conditionalFormatting>
  <conditionalFormatting sqref="B1311:B1048576 B132:B141 B143:B145 B147:B150 B152:B160 B220:B223 B225:B230 B1:B84 B86:B116 B118:B130 B162:B193 B195:B218 B232:B251 B253:B265 B267:B388 B390:B1211">
    <cfRule type="duplicateValues" dxfId="7" priority="20225"/>
  </conditionalFormatting>
  <conditionalFormatting sqref="B1311:B1048576 B1:B388 B390:B1211">
    <cfRule type="duplicateValues" dxfId="6" priority="20242"/>
  </conditionalFormatting>
  <conditionalFormatting sqref="B1311:B1048576 B1:B388 B390:B1297">
    <cfRule type="duplicateValues" dxfId="5" priority="20246"/>
  </conditionalFormatting>
  <conditionalFormatting sqref="B1299">
    <cfRule type="duplicateValues" dxfId="4" priority="20250"/>
  </conditionalFormatting>
  <conditionalFormatting sqref="D1298">
    <cfRule type="duplicateValues" dxfId="3" priority="20251"/>
  </conditionalFormatting>
  <conditionalFormatting sqref="C1305:C1310 C1301:C1302">
    <cfRule type="duplicateValues" dxfId="2" priority="20252"/>
  </conditionalFormatting>
  <conditionalFormatting sqref="B1300:B1310 B1298">
    <cfRule type="duplicateValues" dxfId="1" priority="20254"/>
  </conditionalFormatting>
  <conditionalFormatting sqref="B1298:B1310">
    <cfRule type="duplicateValues" dxfId="0" priority="20256"/>
  </conditionalFormatting>
  <printOptions horizontalCentered="1"/>
  <pageMargins left="0.39370078740157483" right="0" top="0.9055118110236221" bottom="0" header="0" footer="0"/>
  <pageSetup paperSize="5" scale="43" fitToHeight="0" orientation="landscape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User</cp:lastModifiedBy>
  <cp:lastPrinted>2024-10-18T14:50:34Z</cp:lastPrinted>
  <dcterms:created xsi:type="dcterms:W3CDTF">2021-04-08T13:05:48Z</dcterms:created>
  <dcterms:modified xsi:type="dcterms:W3CDTF">2024-10-18T21:15:44Z</dcterms:modified>
</cp:coreProperties>
</file>