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2" l="1"/>
  <c r="F60" i="2"/>
  <c r="G60" i="2"/>
  <c r="H60" i="2"/>
  <c r="I60" i="2"/>
  <c r="J60" i="2"/>
  <c r="K60" i="2"/>
  <c r="L60" i="2"/>
  <c r="M60" i="2"/>
  <c r="N60" i="2"/>
  <c r="O60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D60" i="2" s="1"/>
  <c r="E17" i="2"/>
  <c r="F17" i="2"/>
  <c r="G17" i="2"/>
  <c r="H17" i="2"/>
  <c r="I17" i="2"/>
  <c r="J17" i="2"/>
  <c r="K17" i="2"/>
  <c r="L17" i="2"/>
  <c r="M17" i="2"/>
  <c r="N17" i="2"/>
  <c r="O17" i="2"/>
  <c r="B60" i="2"/>
  <c r="B17" i="2"/>
  <c r="B23" i="2"/>
  <c r="B33" i="2"/>
  <c r="B43" i="2"/>
  <c r="B45" i="2"/>
  <c r="B55" i="2"/>
  <c r="E60" i="2" l="1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22" i="2" l="1"/>
  <c r="P19" i="2"/>
  <c r="P31" i="2"/>
  <c r="P29" i="2"/>
  <c r="P27" i="2"/>
  <c r="P25" i="2"/>
  <c r="P42" i="2"/>
  <c r="P40" i="2"/>
  <c r="P38" i="2"/>
  <c r="P36" i="2"/>
  <c r="P34" i="2"/>
  <c r="P20" i="2"/>
  <c r="P18" i="2"/>
  <c r="P17" i="2" s="1"/>
  <c r="P32" i="2"/>
  <c r="P30" i="2"/>
  <c r="P28" i="2"/>
  <c r="P26" i="2"/>
  <c r="P24" i="2"/>
  <c r="P23" i="2" s="1"/>
  <c r="P41" i="2"/>
  <c r="P39" i="2"/>
  <c r="P37" i="2"/>
  <c r="P35" i="2"/>
  <c r="P44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<sst xmlns="http://schemas.openxmlformats.org/spreadsheetml/2006/main" count="68" uniqueCount="68">
  <si>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</si>
  <si>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</si>
  <si>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</si>
  <si>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</si>
  <si>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</si>
  <si>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</si>
  <si>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</si>
  <si>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</si>
  <si>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</si>
  <si>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</si>
  <si>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</si>
  <si>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</si>
  <si>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</si>
  <si>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</si>
  <si>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</si>
  <si>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</si>
  <si>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</si>
  <si>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</si>
  <si>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</si>
  <si>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</si>
  <si>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</si>
  <si>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</si>
  <si>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</si>
  <si>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</si>
  <si>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</si>
  <si>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</si>
  <si>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</si>
  <si>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</si>
  <si>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</si>
  <si>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</si>
  <si>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</si>
  <si>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</si>
  <si>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</si>
  <si>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</si>
  <si>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</si>
  <si>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</si>
  <si>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</si>
  <si>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</si>
  <si>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</si>
  <si>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</si>
  <si>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</si>
  <si>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</si>
  <si>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</si>
  <si>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</si>
  <si>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</si>
  <si>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</si>
  <si>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</si>
  <si>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</si>
  <si>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</si>
  <si>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</si>
  <si>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</si>
  <si>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</si>
  <si>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</si>
  <si>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</si>
  <si>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</si>
  <si>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</si>
  <si>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</si>
  <si>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</si>
  <si>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</si>
  <si>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</si>
  <si>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</si>
  <si>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</si>
  <si>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</si>
  <si>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</si>
  <si>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</si>
  <si>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</si>
  <si>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</si>
  <si>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29 DE FEBERO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</si>
</sst>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8" fillId="5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/>
    <xf numFmtId="0" fontId="6" fillId="0" borderId="0" xfId="0" applyFont="1" applyBorder="1" applyAlignment="1">
      <alignment horizontal="left" wrapText="1" indent="2"/>
    </xf>
    <xf numFmtId="0" fontId="2" fillId="0" borderId="0" xfId="0" applyFont="1" applyBorder="1"/>
    <xf numFmtId="0" fontId="5" fillId="6" borderId="0" xfId="0" applyFont="1" applyFill="1" applyBorder="1" applyAlignment="1">
      <alignment horizontal="left" indent="1"/>
    </xf>
    <xf numFmtId="0" fontId="7" fillId="7" borderId="0" xfId="0" applyFont="1" applyFill="1" applyBorder="1" applyAlignment="1">
      <alignment vertical="center"/>
    </xf>
    <xf numFmtId="164" fontId="12" fillId="0" borderId="0" xfId="0" applyNumberFormat="1" applyFont="1" applyBorder="1"/>
    <xf numFmtId="164" fontId="8" fillId="5" borderId="0" xfId="0" applyNumberFormat="1" applyFont="1" applyFill="1" applyBorder="1" applyAlignment="1">
      <alignment horizontal="center"/>
    </xf>
    <xf numFmtId="164" fontId="12" fillId="0" borderId="0" xfId="1" applyNumberFormat="1" applyFont="1" applyBorder="1"/>
    <xf numFmtId="164" fontId="12" fillId="0" borderId="0" xfId="0" applyNumberFormat="1" applyFont="1" applyBorder="1" applyAlignment="1"/>
    <xf numFmtId="164" fontId="14" fillId="8" borderId="0" xfId="1" applyNumberFormat="1" applyFont="1" applyFill="1" applyBorder="1" applyAlignment="1">
      <alignment vertical="center" wrapText="1"/>
    </xf>
    <xf numFmtId="164" fontId="0" fillId="0" borderId="0" xfId="0" applyNumberFormat="1" applyBorder="1"/>
    <xf numFmtId="165" fontId="11" fillId="0" borderId="0" xfId="0" applyNumberFormat="1" applyFont="1" applyBorder="1"/>
    <xf numFmtId="164" fontId="11" fillId="0" borderId="0" xfId="0" applyNumberFormat="1" applyFont="1" applyBorder="1"/>
    <xf numFmtId="164" fontId="15" fillId="0" borderId="0" xfId="0" applyNumberFormat="1" applyFont="1" applyBorder="1" applyAlignment="1">
      <alignment horizontal="right"/>
    </xf>
    <xf numFmtId="164" fontId="12" fillId="3" borderId="0" xfId="0" applyNumberFormat="1" applyFont="1" applyFill="1" applyBorder="1"/>
    <xf numFmtId="164" fontId="11" fillId="6" borderId="0" xfId="0" applyNumberFormat="1" applyFont="1" applyFill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13" fillId="0" borderId="0" xfId="0" applyNumberFormat="1" applyFont="1" applyBorder="1" applyAlignment="1">
      <alignment horizontal="right" vertical="top"/>
    </xf>
    <xf numFmtId="164" fontId="13" fillId="2" borderId="0" xfId="0" applyNumberFormat="1" applyFont="1" applyFill="1" applyBorder="1" applyAlignment="1">
      <alignment horizontal="right" vertical="top"/>
    </xf>
    <xf numFmtId="164" fontId="12" fillId="2" borderId="0" xfId="1" applyNumberFormat="1" applyFont="1" applyFill="1" applyBorder="1"/>
    <xf numFmtId="4" fontId="12" fillId="0" borderId="0" xfId="0" applyNumberFormat="1" applyFont="1" applyBorder="1"/>
    <xf numFmtId="164" fontId="13" fillId="0" borderId="0" xfId="0" applyNumberFormat="1" applyFont="1" applyBorder="1" applyAlignment="1">
      <alignment vertical="top"/>
    </xf>
    <xf numFmtId="164" fontId="13" fillId="2" borderId="0" xfId="0" applyNumberFormat="1" applyFont="1" applyFill="1" applyBorder="1" applyAlignment="1">
      <alignment vertical="top"/>
    </xf>
    <xf numFmtId="164" fontId="13" fillId="0" borderId="0" xfId="0" applyNumberFormat="1" applyFont="1" applyBorder="1" applyAlignment="1">
      <alignment horizontal="left" vertical="top"/>
    </xf>
    <xf numFmtId="164" fontId="12" fillId="2" borderId="0" xfId="1" applyNumberFormat="1" applyFont="1" applyFill="1" applyBorder="1" applyAlignment="1">
      <alignment vertical="top"/>
    </xf>
    <xf numFmtId="164" fontId="12" fillId="0" borderId="0" xfId="1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4" fontId="0" fillId="0" borderId="0" xfId="0" applyNumberFormat="1"/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11" fillId="6" borderId="0" xfId="1" applyNumberFormat="1" applyFont="1" applyFill="1" applyBorder="1" applyAlignment="1">
      <alignment vertical="center" wrapText="1"/>
    </xf>
    <xf numFmtId="164" fontId="12" fillId="0" borderId="0" xfId="0" applyNumberFormat="1" applyFont="1"/>
    <xf numFmtId="164" fontId="6" fillId="0" borderId="0" xfId="1" applyNumberFormat="1" applyFont="1" applyBorder="1"/>
    <xf numFmtId="164" fontId="0" fillId="0" borderId="0" xfId="0" applyNumberFormat="1" applyBorder="1" applyAlignment="1">
      <alignment vertical="justify" wrapText="1"/>
    </xf>
    <xf numFmtId="0" fontId="10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left" vertical="center"/>
    </xf>
    <xf numFmtId="164" fontId="8" fillId="4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8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65</xdr:row>
      <xdr:rowOff>142875</xdr:rowOff>
    </xdr:from>
    <xdr:to>
      <xdr:col>0</xdr:col>
      <xdr:colOff>4600575</xdr:colOff>
      <xdr:row>69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2628900" y="17745075"/>
          <a:ext cx="197167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65</xdr:row>
      <xdr:rowOff>85725</xdr:rowOff>
    </xdr:from>
    <xdr:to>
      <xdr:col>5</xdr:col>
      <xdr:colOff>401410</xdr:colOff>
      <xdr:row>70</xdr:row>
      <xdr:rowOff>105833</xdr:rowOff>
    </xdr:to>
    <xdr:sp macro="" textlink="">
      <xdr:nvSpPr>
        <xdr:cNvPr id="8" name="Rectángul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7244292" y="17347142"/>
          <a:ext cx="2258785" cy="7821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</xdr:txBody>
    </xdr:sp>
    <xdr:clientData/>
  </xdr:twoCellAnchor>
  <xdr:twoCellAnchor>
    <xdr:from>
      <xdr:col>7</xdr:col>
      <xdr:colOff>592667</xdr:colOff>
      <xdr:row>65</xdr:row>
      <xdr:rowOff>95250</xdr:rowOff>
    </xdr:from>
    <xdr:to>
      <xdr:col>11</xdr:col>
      <xdr:colOff>52916</xdr:colOff>
      <xdr:row>70</xdr:row>
      <xdr:rowOff>158750</xdr:rowOff>
    </xdr:to>
    <xdr:sp macro="" textlink="">
      <xdr:nvSpPr>
        <xdr:cNvPr id="11" name="Rectángulo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11557000" y="17356667"/>
          <a:ext cx="3376083" cy="825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</xdr:txBody>
    </xdr:sp>
    <xdr:clientData/>
  </xdr:twoCellAnchor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6"/>
  <sheetViews>
    <sheetView showGridLines="0" tabSelected="1" topLeftCell="A3" zoomScale="80" zoomScaleNormal="80" workbookViewId="0">
      <selection activeCell="I17" sqref="I17"/>
    </sheetView>
  </sheetViews>
  <sheetFormatPr baseColWidth="10" defaultColWidth="11.42578125" defaultRowHeight="15" x14ac:dyDescent="0.25"/>
  <cols>
    <col min="1" max="1" width="69.42578125" style="5" customWidth="1"/>
    <col min="2" max="2" width="17.5703125" style="15" customWidth="1"/>
    <col min="3" max="3" width="23.85546875" style="15" bestFit="1" customWidth="1"/>
    <col min="4" max="4" width="17.5703125" style="15" bestFit="1" customWidth="1"/>
    <col min="5" max="5" width="16.140625" style="15" customWidth="1"/>
    <col min="6" max="11" width="17.5703125" style="15" bestFit="1" customWidth="1"/>
    <col min="12" max="12" width="16" style="15" bestFit="1" customWidth="1"/>
    <col min="13" max="13" width="17.28515625" style="15" bestFit="1" customWidth="1"/>
    <col min="14" max="14" width="15.85546875" style="15" bestFit="1" customWidth="1"/>
    <col min="15" max="15" width="17.85546875" style="15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31"/>
      <c r="B13" s="36"/>
      <c r="C13" s="3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44"/>
      <c r="B15" s="45"/>
      <c r="C15" s="45"/>
      <c r="D15" s="11" t="s">
        <v>47</v>
      </c>
      <c r="E15" s="11" t="s">
        <v>48</v>
      </c>
      <c r="F15" s="11" t="s">
        <v>49</v>
      </c>
      <c r="G15" s="11" t="s">
        <v>50</v>
      </c>
      <c r="H15" s="11" t="s">
        <v>51</v>
      </c>
      <c r="I15" s="11" t="s">
        <v>52</v>
      </c>
      <c r="J15" s="11" t="s">
        <v>53</v>
      </c>
      <c r="K15" s="11" t="s">
        <v>54</v>
      </c>
      <c r="L15" s="11" t="s">
        <v>55</v>
      </c>
      <c r="M15" s="11" t="s">
        <v>56</v>
      </c>
      <c r="N15" s="11" t="s">
        <v>57</v>
      </c>
      <c r="O15" s="11" t="s">
        <v>58</v>
      </c>
      <c r="P15" s="2" t="s">
        <v>46</v>
      </c>
    </row>
    <row r="16" spans="1:16" x14ac:dyDescent="0.25">
      <c r="A16" s="3" t="s">
        <v>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6"/>
    </row>
    <row r="17" spans="1:16" x14ac:dyDescent="0.25">
      <c r="A17" s="8" t="s">
        <v>1</v>
      </c>
      <c r="B17" s="37">
        <f>SUM(B18:B22)</f>
        <v>6932358</v>
      </c>
      <c r="C17" s="37">
        <f t="shared" ref="C17:P17" si="0">SUM(C18:C22)</f>
        <v>7351231.9900000002</v>
      </c>
      <c r="D17" s="37">
        <f t="shared" si="0"/>
        <v>276482.88</v>
      </c>
      <c r="E17" s="37">
        <f t="shared" si="0"/>
        <v>276482.88</v>
      </c>
      <c r="F17" s="37">
        <f t="shared" si="0"/>
        <v>0</v>
      </c>
      <c r="G17" s="37">
        <f t="shared" si="0"/>
        <v>0</v>
      </c>
      <c r="H17" s="37">
        <f t="shared" si="0"/>
        <v>0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552965.76</v>
      </c>
    </row>
    <row r="18" spans="1:16" x14ac:dyDescent="0.25">
      <c r="A18" s="4" t="s">
        <v>2</v>
      </c>
      <c r="B18" s="38">
        <v>6394875</v>
      </c>
      <c r="C18" s="38">
        <v>6394875</v>
      </c>
      <c r="D18" s="34">
        <v>276482.88</v>
      </c>
      <c r="E18" s="34">
        <v>276482.88</v>
      </c>
      <c r="F18" s="10"/>
      <c r="G18" s="22"/>
      <c r="H18" s="34"/>
      <c r="I18" s="24"/>
      <c r="J18" s="12"/>
      <c r="K18" s="12"/>
      <c r="L18" s="25"/>
      <c r="M18" s="10"/>
      <c r="N18" s="10"/>
      <c r="O18" s="10"/>
      <c r="P18" s="19">
        <f t="shared" ref="P18:P59" si="1">SUM(D18:O18)</f>
        <v>552965.76</v>
      </c>
    </row>
    <row r="19" spans="1:16" x14ac:dyDescent="0.25">
      <c r="A19" s="4" t="s">
        <v>3</v>
      </c>
      <c r="B19" s="38"/>
      <c r="C19" s="38"/>
      <c r="D19" s="34"/>
      <c r="E19" s="10"/>
      <c r="F19" s="10"/>
      <c r="G19" s="22"/>
      <c r="H19" s="23"/>
      <c r="I19" s="24"/>
      <c r="J19" s="12"/>
      <c r="K19" s="12"/>
      <c r="L19" s="25"/>
      <c r="M19" s="10"/>
      <c r="N19" s="10"/>
      <c r="O19" s="10"/>
      <c r="P19" s="19">
        <f t="shared" si="1"/>
        <v>0</v>
      </c>
    </row>
    <row r="20" spans="1:16" x14ac:dyDescent="0.25">
      <c r="A20" s="4" t="s">
        <v>4</v>
      </c>
      <c r="B20" s="38">
        <v>0</v>
      </c>
      <c r="C20" s="38">
        <v>54200</v>
      </c>
      <c r="D20" s="10"/>
      <c r="E20" s="10"/>
      <c r="F20" s="10"/>
      <c r="G20" s="10"/>
      <c r="H20" s="10"/>
      <c r="I20" s="10"/>
      <c r="J20" s="10"/>
      <c r="K20" s="12"/>
      <c r="L20" s="10"/>
      <c r="M20" s="10"/>
      <c r="N20" s="10"/>
      <c r="O20" s="10"/>
      <c r="P20" s="19">
        <f t="shared" si="1"/>
        <v>0</v>
      </c>
    </row>
    <row r="21" spans="1:16" x14ac:dyDescent="0.25">
      <c r="A21" s="4" t="s">
        <v>5</v>
      </c>
      <c r="B21" s="12">
        <v>0</v>
      </c>
      <c r="C21" s="12">
        <v>0</v>
      </c>
      <c r="D21" s="10"/>
      <c r="E21" s="10"/>
      <c r="F21" s="10"/>
      <c r="G21" s="10"/>
      <c r="H21" s="10"/>
      <c r="I21" s="10"/>
      <c r="J21" s="10"/>
      <c r="K21" s="13"/>
      <c r="L21" s="10"/>
      <c r="M21" s="10"/>
      <c r="N21" s="10"/>
      <c r="O21" s="10"/>
      <c r="P21" s="19">
        <f t="shared" si="1"/>
        <v>0</v>
      </c>
    </row>
    <row r="22" spans="1:16" x14ac:dyDescent="0.25">
      <c r="A22" s="4" t="s">
        <v>6</v>
      </c>
      <c r="B22" s="12">
        <v>537483</v>
      </c>
      <c r="C22" s="12">
        <v>902156.99</v>
      </c>
      <c r="D22" s="34"/>
      <c r="E22" s="10"/>
      <c r="F22" s="10"/>
      <c r="G22" s="22"/>
      <c r="H22" s="23"/>
      <c r="I22" s="24"/>
      <c r="J22" s="12"/>
      <c r="K22" s="12"/>
      <c r="L22" s="25"/>
      <c r="M22" s="10"/>
      <c r="N22" s="10"/>
      <c r="O22" s="10"/>
      <c r="P22" s="19">
        <f t="shared" si="1"/>
        <v>0</v>
      </c>
    </row>
    <row r="23" spans="1:16" x14ac:dyDescent="0.25">
      <c r="A23" s="8" t="s">
        <v>7</v>
      </c>
      <c r="B23" s="20">
        <f>SUM(B24:B32)</f>
        <v>1863435</v>
      </c>
      <c r="C23" s="20">
        <f t="shared" ref="C23:P23" si="2">SUM(C24:C32)</f>
        <v>4352176.01</v>
      </c>
      <c r="D23" s="20">
        <f t="shared" si="2"/>
        <v>41648.410000000003</v>
      </c>
      <c r="E23" s="20">
        <f t="shared" si="2"/>
        <v>41679.629999999997</v>
      </c>
      <c r="F23" s="20">
        <f t="shared" si="2"/>
        <v>0</v>
      </c>
      <c r="G23" s="20">
        <f t="shared" si="2"/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  <c r="P23" s="20">
        <f t="shared" si="2"/>
        <v>83328.040000000008</v>
      </c>
    </row>
    <row r="24" spans="1:16" x14ac:dyDescent="0.25">
      <c r="A24" s="4" t="s">
        <v>8</v>
      </c>
      <c r="B24" s="38">
        <v>0</v>
      </c>
      <c r="C24" s="38">
        <v>1992000</v>
      </c>
      <c r="D24" s="34">
        <v>41648.410000000003</v>
      </c>
      <c r="E24" s="34">
        <v>41679.629999999997</v>
      </c>
      <c r="F24" s="10"/>
      <c r="G24" s="22"/>
      <c r="H24" s="23"/>
      <c r="I24" s="24"/>
      <c r="J24" s="12"/>
      <c r="K24" s="24"/>
      <c r="L24" s="25"/>
      <c r="M24" s="10"/>
      <c r="N24" s="10"/>
      <c r="O24" s="10"/>
      <c r="P24" s="19">
        <f t="shared" si="1"/>
        <v>83328.040000000008</v>
      </c>
    </row>
    <row r="25" spans="1:16" x14ac:dyDescent="0.25">
      <c r="A25" s="4" t="s">
        <v>9</v>
      </c>
      <c r="B25" s="38">
        <v>1500192</v>
      </c>
      <c r="C25" s="38">
        <v>1037036.93</v>
      </c>
      <c r="D25" s="22"/>
      <c r="E25" s="22"/>
      <c r="F25" s="23"/>
      <c r="G25" s="22"/>
      <c r="H25" s="23"/>
      <c r="I25" s="24"/>
      <c r="J25" s="12"/>
      <c r="K25" s="24"/>
      <c r="L25" s="25"/>
      <c r="M25" s="10"/>
      <c r="N25" s="10"/>
      <c r="O25" s="10"/>
      <c r="P25" s="19">
        <f t="shared" si="1"/>
        <v>0</v>
      </c>
    </row>
    <row r="26" spans="1:16" x14ac:dyDescent="0.25">
      <c r="A26" s="4" t="s">
        <v>10</v>
      </c>
      <c r="B26" s="38">
        <v>0</v>
      </c>
      <c r="C26" s="38">
        <v>50000</v>
      </c>
      <c r="D26" s="22"/>
      <c r="E26" s="22"/>
      <c r="F26" s="23"/>
      <c r="G26" s="22"/>
      <c r="H26" s="23"/>
      <c r="I26" s="24"/>
      <c r="J26" s="12"/>
      <c r="K26" s="24"/>
      <c r="L26" s="25"/>
      <c r="M26" s="10"/>
      <c r="N26" s="10"/>
      <c r="O26" s="10"/>
      <c r="P26" s="19">
        <f t="shared" si="1"/>
        <v>0</v>
      </c>
    </row>
    <row r="27" spans="1:16" x14ac:dyDescent="0.25">
      <c r="A27" s="4" t="s">
        <v>11</v>
      </c>
      <c r="B27" s="38">
        <v>0</v>
      </c>
      <c r="C27" s="38">
        <v>30000</v>
      </c>
      <c r="D27" s="22"/>
      <c r="E27" s="22"/>
      <c r="F27" s="22"/>
      <c r="G27" s="22"/>
      <c r="H27" s="23"/>
      <c r="I27" s="24"/>
      <c r="J27" s="12"/>
      <c r="K27" s="24"/>
      <c r="L27" s="10"/>
      <c r="M27" s="10"/>
      <c r="N27" s="10"/>
      <c r="O27" s="10"/>
      <c r="P27" s="19">
        <f t="shared" si="1"/>
        <v>0</v>
      </c>
    </row>
    <row r="28" spans="1:16" x14ac:dyDescent="0.25">
      <c r="A28" s="4" t="s">
        <v>12</v>
      </c>
      <c r="B28" s="38">
        <v>0</v>
      </c>
      <c r="C28" s="38">
        <v>100000</v>
      </c>
      <c r="D28" s="35"/>
      <c r="E28" s="10"/>
      <c r="F28" s="10"/>
      <c r="G28" s="22"/>
      <c r="H28" s="23"/>
      <c r="I28" s="24"/>
      <c r="J28" s="12"/>
      <c r="K28" s="24"/>
      <c r="L28" s="25"/>
      <c r="M28" s="10"/>
      <c r="N28" s="10"/>
      <c r="O28" s="10"/>
      <c r="P28" s="19">
        <f t="shared" si="1"/>
        <v>0</v>
      </c>
    </row>
    <row r="29" spans="1:16" x14ac:dyDescent="0.25">
      <c r="A29" s="4" t="s">
        <v>13</v>
      </c>
      <c r="B29" s="38">
        <v>0</v>
      </c>
      <c r="C29" s="38">
        <v>360000</v>
      </c>
      <c r="D29" s="34"/>
      <c r="E29" s="10"/>
      <c r="F29" s="10"/>
      <c r="G29" s="26"/>
      <c r="H29" s="27"/>
      <c r="I29" s="24"/>
      <c r="J29" s="12"/>
      <c r="K29" s="24"/>
      <c r="L29" s="25"/>
      <c r="M29" s="10"/>
      <c r="N29" s="10"/>
      <c r="O29" s="10"/>
      <c r="P29" s="19">
        <f t="shared" si="1"/>
        <v>0</v>
      </c>
    </row>
    <row r="30" spans="1:16" x14ac:dyDescent="0.25">
      <c r="A30" s="4" t="s">
        <v>14</v>
      </c>
      <c r="B30" s="38">
        <v>30000</v>
      </c>
      <c r="C30" s="38">
        <v>100000</v>
      </c>
      <c r="D30" s="22"/>
      <c r="E30" s="26"/>
      <c r="F30" s="26"/>
      <c r="G30" s="26"/>
      <c r="H30" s="27"/>
      <c r="I30" s="24"/>
      <c r="J30" s="12"/>
      <c r="K30" s="24"/>
      <c r="L30" s="10"/>
      <c r="M30" s="10"/>
      <c r="N30" s="10"/>
      <c r="O30" s="10"/>
      <c r="P30" s="19">
        <f t="shared" si="1"/>
        <v>0</v>
      </c>
    </row>
    <row r="31" spans="1:16" x14ac:dyDescent="0.25">
      <c r="A31" s="4" t="s">
        <v>15</v>
      </c>
      <c r="B31" s="38">
        <v>333243</v>
      </c>
      <c r="C31" s="38">
        <v>683139.08</v>
      </c>
      <c r="D31" s="34"/>
      <c r="E31" s="10"/>
      <c r="F31" s="26"/>
      <c r="G31" s="26"/>
      <c r="H31" s="27"/>
      <c r="I31" s="24"/>
      <c r="J31" s="12"/>
      <c r="K31" s="24"/>
      <c r="L31" s="25"/>
      <c r="M31" s="10"/>
      <c r="N31" s="10"/>
      <c r="O31" s="10"/>
      <c r="P31" s="19">
        <f t="shared" si="1"/>
        <v>0</v>
      </c>
    </row>
    <row r="32" spans="1:16" x14ac:dyDescent="0.25">
      <c r="A32" s="4" t="s">
        <v>16</v>
      </c>
      <c r="B32" s="38"/>
      <c r="C32" s="38"/>
      <c r="D32" s="28"/>
      <c r="E32" s="26"/>
      <c r="F32" s="26"/>
      <c r="G32" s="26"/>
      <c r="H32" s="27"/>
      <c r="I32" s="24"/>
      <c r="J32" s="12"/>
      <c r="K32" s="24"/>
      <c r="L32" s="25"/>
      <c r="M32" s="10"/>
      <c r="N32" s="10"/>
      <c r="O32" s="10"/>
      <c r="P32" s="19">
        <f t="shared" si="1"/>
        <v>0</v>
      </c>
    </row>
    <row r="33" spans="1:16" x14ac:dyDescent="0.25">
      <c r="A33" s="8" t="s">
        <v>17</v>
      </c>
      <c r="B33" s="20">
        <f>SUM(B34:B42)</f>
        <v>339963</v>
      </c>
      <c r="C33" s="20">
        <f t="shared" ref="C33:P33" si="3">SUM(C34:C42)</f>
        <v>1118000</v>
      </c>
      <c r="D33" s="20">
        <f t="shared" si="3"/>
        <v>0</v>
      </c>
      <c r="E33" s="20">
        <f t="shared" si="3"/>
        <v>0</v>
      </c>
      <c r="F33" s="20">
        <f t="shared" si="3"/>
        <v>0</v>
      </c>
      <c r="G33" s="20">
        <f t="shared" si="3"/>
        <v>0</v>
      </c>
      <c r="H33" s="20">
        <f t="shared" si="3"/>
        <v>0</v>
      </c>
      <c r="I33" s="20">
        <f t="shared" si="3"/>
        <v>0</v>
      </c>
      <c r="J33" s="20">
        <f t="shared" si="3"/>
        <v>0</v>
      </c>
      <c r="K33" s="20">
        <f t="shared" si="3"/>
        <v>0</v>
      </c>
      <c r="L33" s="20">
        <f t="shared" si="3"/>
        <v>0</v>
      </c>
      <c r="M33" s="20">
        <f t="shared" si="3"/>
        <v>0</v>
      </c>
      <c r="N33" s="20">
        <f t="shared" si="3"/>
        <v>0</v>
      </c>
      <c r="O33" s="20">
        <f t="shared" si="3"/>
        <v>0</v>
      </c>
      <c r="P33" s="20">
        <f t="shared" si="3"/>
        <v>0</v>
      </c>
    </row>
    <row r="34" spans="1:16" x14ac:dyDescent="0.25">
      <c r="A34" s="4" t="s">
        <v>18</v>
      </c>
      <c r="B34" s="38">
        <v>79946</v>
      </c>
      <c r="C34" s="38">
        <v>150000</v>
      </c>
      <c r="D34" s="22"/>
      <c r="E34" s="26"/>
      <c r="F34" s="27"/>
      <c r="G34" s="26"/>
      <c r="H34" s="27"/>
      <c r="I34" s="24"/>
      <c r="J34" s="12"/>
      <c r="K34" s="24"/>
      <c r="L34" s="25"/>
      <c r="M34" s="10"/>
      <c r="N34" s="10"/>
      <c r="O34" s="10"/>
      <c r="P34" s="19">
        <f t="shared" si="1"/>
        <v>0</v>
      </c>
    </row>
    <row r="35" spans="1:16" x14ac:dyDescent="0.25">
      <c r="A35" s="4" t="s">
        <v>19</v>
      </c>
      <c r="B35" s="38"/>
      <c r="C35" s="38"/>
      <c r="D35" s="28"/>
      <c r="E35" s="26"/>
      <c r="F35" s="26"/>
      <c r="G35" s="26"/>
      <c r="H35" s="26"/>
      <c r="I35" s="24"/>
      <c r="J35" s="12"/>
      <c r="K35" s="24"/>
      <c r="L35" s="10"/>
      <c r="M35" s="10"/>
      <c r="N35" s="10"/>
      <c r="O35" s="10"/>
      <c r="P35" s="19">
        <f t="shared" si="1"/>
        <v>0</v>
      </c>
    </row>
    <row r="36" spans="1:16" x14ac:dyDescent="0.25">
      <c r="A36" s="4" t="s">
        <v>20</v>
      </c>
      <c r="B36" s="10"/>
      <c r="C36" s="10"/>
      <c r="D36" s="28"/>
      <c r="E36" s="26"/>
      <c r="F36" s="26"/>
      <c r="G36" s="26"/>
      <c r="H36" s="26"/>
      <c r="I36" s="24"/>
      <c r="J36" s="12"/>
      <c r="K36" s="24"/>
      <c r="L36" s="25"/>
      <c r="M36" s="10"/>
      <c r="N36" s="10"/>
      <c r="O36" s="10"/>
      <c r="P36" s="19">
        <f t="shared" si="1"/>
        <v>0</v>
      </c>
    </row>
    <row r="37" spans="1:16" x14ac:dyDescent="0.25">
      <c r="A37" s="4" t="s">
        <v>21</v>
      </c>
      <c r="B37" s="38"/>
      <c r="C37" s="38"/>
      <c r="D37" s="28"/>
      <c r="E37" s="26"/>
      <c r="F37" s="26"/>
      <c r="G37" s="26"/>
      <c r="H37" s="26"/>
      <c r="I37" s="24"/>
      <c r="J37" s="12"/>
      <c r="K37" s="24"/>
      <c r="L37" s="10"/>
      <c r="M37" s="10"/>
      <c r="N37" s="10"/>
      <c r="O37" s="10"/>
      <c r="P37" s="19">
        <f t="shared" si="1"/>
        <v>0</v>
      </c>
    </row>
    <row r="38" spans="1:16" x14ac:dyDescent="0.25">
      <c r="A38" s="4" t="s">
        <v>22</v>
      </c>
      <c r="B38" s="38"/>
      <c r="C38" s="38"/>
      <c r="D38" s="28"/>
      <c r="E38" s="26"/>
      <c r="F38" s="26"/>
      <c r="G38" s="26"/>
      <c r="H38" s="26"/>
      <c r="I38" s="24"/>
      <c r="J38" s="12"/>
      <c r="K38" s="24"/>
      <c r="L38" s="10"/>
      <c r="M38" s="10"/>
      <c r="N38" s="10"/>
      <c r="O38" s="10"/>
      <c r="P38" s="19">
        <f t="shared" si="1"/>
        <v>0</v>
      </c>
    </row>
    <row r="39" spans="1:16" x14ac:dyDescent="0.25">
      <c r="A39" s="4" t="s">
        <v>23</v>
      </c>
      <c r="B39" s="38"/>
      <c r="C39" s="38"/>
      <c r="D39" s="28"/>
      <c r="E39" s="26"/>
      <c r="F39" s="26"/>
      <c r="G39" s="26"/>
      <c r="H39" s="26"/>
      <c r="I39" s="24"/>
      <c r="J39" s="12"/>
      <c r="K39" s="24"/>
      <c r="L39" s="25"/>
      <c r="M39" s="10"/>
      <c r="N39" s="10"/>
      <c r="O39" s="10"/>
      <c r="P39" s="19">
        <f t="shared" si="1"/>
        <v>0</v>
      </c>
    </row>
    <row r="40" spans="1:16" x14ac:dyDescent="0.25">
      <c r="A40" s="4" t="s">
        <v>24</v>
      </c>
      <c r="B40" s="38">
        <v>47817</v>
      </c>
      <c r="C40" s="38">
        <v>768000</v>
      </c>
      <c r="D40" s="22"/>
      <c r="E40" s="22"/>
      <c r="F40" s="10"/>
      <c r="G40" s="22"/>
      <c r="H40" s="22"/>
      <c r="I40" s="29"/>
      <c r="J40" s="12"/>
      <c r="K40" s="29"/>
      <c r="L40" s="25"/>
      <c r="M40" s="10"/>
      <c r="N40" s="10"/>
      <c r="O40" s="10"/>
      <c r="P40" s="19">
        <f t="shared" si="1"/>
        <v>0</v>
      </c>
    </row>
    <row r="41" spans="1:16" x14ac:dyDescent="0.25">
      <c r="A41" s="4" t="s">
        <v>25</v>
      </c>
      <c r="B41" s="12"/>
      <c r="C41" s="12"/>
      <c r="D41" s="28"/>
      <c r="E41" s="26"/>
      <c r="F41" s="26"/>
      <c r="G41" s="26"/>
      <c r="H41" s="26"/>
      <c r="I41" s="24"/>
      <c r="J41" s="12"/>
      <c r="K41" s="24"/>
      <c r="L41" s="10"/>
      <c r="M41" s="10"/>
      <c r="N41" s="10"/>
      <c r="O41" s="10"/>
      <c r="P41" s="19">
        <f t="shared" si="1"/>
        <v>0</v>
      </c>
    </row>
    <row r="42" spans="1:16" x14ac:dyDescent="0.25">
      <c r="A42" s="4" t="s">
        <v>26</v>
      </c>
      <c r="B42" s="38">
        <v>212200</v>
      </c>
      <c r="C42" s="38">
        <v>200000</v>
      </c>
      <c r="D42" s="28"/>
      <c r="E42" s="26"/>
      <c r="F42" s="27"/>
      <c r="G42" s="26"/>
      <c r="H42" s="26"/>
      <c r="I42" s="24"/>
      <c r="J42" s="12"/>
      <c r="K42" s="24"/>
      <c r="L42" s="25"/>
      <c r="M42" s="10"/>
      <c r="N42" s="10"/>
      <c r="O42" s="10"/>
      <c r="P42" s="19">
        <f t="shared" si="1"/>
        <v>0</v>
      </c>
    </row>
    <row r="43" spans="1:16" x14ac:dyDescent="0.25">
      <c r="A43" s="8" t="s">
        <v>27</v>
      </c>
      <c r="B43" s="20">
        <f>+B44</f>
        <v>8267652</v>
      </c>
      <c r="C43" s="20">
        <f t="shared" ref="C43:P43" si="4">+C44</f>
        <v>4342000</v>
      </c>
      <c r="D43" s="20">
        <f t="shared" si="4"/>
        <v>0</v>
      </c>
      <c r="E43" s="20">
        <f t="shared" si="4"/>
        <v>0</v>
      </c>
      <c r="F43" s="20">
        <f t="shared" si="4"/>
        <v>0</v>
      </c>
      <c r="G43" s="20">
        <f t="shared" si="4"/>
        <v>0</v>
      </c>
      <c r="H43" s="20">
        <f t="shared" si="4"/>
        <v>0</v>
      </c>
      <c r="I43" s="20">
        <f t="shared" si="4"/>
        <v>0</v>
      </c>
      <c r="J43" s="20">
        <f t="shared" si="4"/>
        <v>0</v>
      </c>
      <c r="K43" s="20">
        <f t="shared" si="4"/>
        <v>0</v>
      </c>
      <c r="L43" s="20">
        <f t="shared" si="4"/>
        <v>0</v>
      </c>
      <c r="M43" s="20">
        <f t="shared" si="4"/>
        <v>0</v>
      </c>
      <c r="N43" s="20">
        <f t="shared" si="4"/>
        <v>0</v>
      </c>
      <c r="O43" s="20">
        <f t="shared" si="4"/>
        <v>0</v>
      </c>
      <c r="P43" s="20">
        <f t="shared" si="4"/>
        <v>0</v>
      </c>
    </row>
    <row r="44" spans="1:16" x14ac:dyDescent="0.25">
      <c r="A44" s="4" t="s">
        <v>28</v>
      </c>
      <c r="B44" s="38">
        <v>8267652</v>
      </c>
      <c r="C44" s="38">
        <v>4342000</v>
      </c>
      <c r="D44" s="22"/>
      <c r="E44" s="22"/>
      <c r="F44" s="10"/>
      <c r="G44" s="22"/>
      <c r="H44" s="22"/>
      <c r="I44" s="29"/>
      <c r="J44" s="30"/>
      <c r="K44" s="29"/>
      <c r="L44" s="25"/>
      <c r="M44" s="10"/>
      <c r="N44" s="10"/>
      <c r="O44" s="10"/>
      <c r="P44" s="19">
        <f t="shared" si="1"/>
        <v>0</v>
      </c>
    </row>
    <row r="45" spans="1:16" x14ac:dyDescent="0.25">
      <c r="A45" s="8" t="s">
        <v>29</v>
      </c>
      <c r="B45" s="20">
        <f>SUM(B46:B54)</f>
        <v>0</v>
      </c>
      <c r="C45" s="20">
        <f t="shared" ref="C45:P45" si="5">SUM(C46:C54)</f>
        <v>0</v>
      </c>
      <c r="D45" s="20">
        <f t="shared" si="5"/>
        <v>0</v>
      </c>
      <c r="E45" s="20">
        <f t="shared" si="5"/>
        <v>0</v>
      </c>
      <c r="F45" s="20">
        <f t="shared" si="5"/>
        <v>0</v>
      </c>
      <c r="G45" s="20">
        <f t="shared" si="5"/>
        <v>0</v>
      </c>
      <c r="H45" s="20">
        <f t="shared" si="5"/>
        <v>0</v>
      </c>
      <c r="I45" s="20">
        <f t="shared" si="5"/>
        <v>0</v>
      </c>
      <c r="J45" s="20">
        <f t="shared" si="5"/>
        <v>0</v>
      </c>
      <c r="K45" s="20">
        <f t="shared" si="5"/>
        <v>0</v>
      </c>
      <c r="L45" s="20">
        <f t="shared" si="5"/>
        <v>0</v>
      </c>
      <c r="M45" s="20">
        <f t="shared" si="5"/>
        <v>0</v>
      </c>
      <c r="N45" s="20">
        <f t="shared" si="5"/>
        <v>0</v>
      </c>
      <c r="O45" s="20">
        <f t="shared" si="5"/>
        <v>0</v>
      </c>
      <c r="P45" s="20">
        <f t="shared" si="5"/>
        <v>0</v>
      </c>
    </row>
    <row r="46" spans="1:16" x14ac:dyDescent="0.25">
      <c r="A46" s="4" t="s">
        <v>30</v>
      </c>
      <c r="B46" s="38"/>
      <c r="C46" s="38"/>
      <c r="D46" s="28"/>
      <c r="E46" s="26"/>
      <c r="F46" s="27"/>
      <c r="G46" s="26"/>
      <c r="H46" s="26"/>
      <c r="I46" s="24"/>
      <c r="J46" s="10"/>
      <c r="K46" s="24"/>
      <c r="L46" s="12"/>
      <c r="M46" s="10"/>
      <c r="N46" s="10"/>
      <c r="O46" s="10"/>
      <c r="P46" s="19">
        <f t="shared" si="1"/>
        <v>0</v>
      </c>
    </row>
    <row r="47" spans="1:16" x14ac:dyDescent="0.25">
      <c r="A47" s="4" t="s">
        <v>31</v>
      </c>
      <c r="B47" s="38"/>
      <c r="C47" s="38"/>
      <c r="D47" s="28"/>
      <c r="E47" s="26"/>
      <c r="F47" s="26"/>
      <c r="G47" s="26"/>
      <c r="H47" s="26"/>
      <c r="I47" s="26"/>
      <c r="J47" s="10"/>
      <c r="K47" s="24"/>
      <c r="L47" s="12"/>
      <c r="M47" s="10"/>
      <c r="N47" s="10"/>
      <c r="O47" s="10"/>
      <c r="P47" s="19">
        <f t="shared" si="1"/>
        <v>0</v>
      </c>
    </row>
    <row r="48" spans="1:16" x14ac:dyDescent="0.25">
      <c r="A48" s="4" t="s">
        <v>32</v>
      </c>
      <c r="B48" s="18"/>
      <c r="C48" s="18"/>
      <c r="D48" s="28"/>
      <c r="E48" s="26"/>
      <c r="F48" s="26"/>
      <c r="G48" s="26"/>
      <c r="H48" s="26"/>
      <c r="I48" s="22"/>
      <c r="J48" s="10"/>
      <c r="K48" s="24"/>
      <c r="L48" s="12"/>
      <c r="M48" s="10"/>
      <c r="N48" s="10"/>
      <c r="O48" s="10"/>
      <c r="P48" s="19">
        <f t="shared" si="1"/>
        <v>0</v>
      </c>
    </row>
    <row r="49" spans="1:16" x14ac:dyDescent="0.25">
      <c r="A49" s="4" t="s">
        <v>33</v>
      </c>
      <c r="B49" s="38"/>
      <c r="C49" s="38"/>
      <c r="D49" s="28"/>
      <c r="E49" s="26"/>
      <c r="F49" s="26"/>
      <c r="G49" s="26"/>
      <c r="H49" s="26"/>
      <c r="I49" s="24"/>
      <c r="J49" s="10"/>
      <c r="K49" s="24"/>
      <c r="L49" s="12"/>
      <c r="M49" s="10"/>
      <c r="N49" s="10"/>
      <c r="O49" s="10"/>
      <c r="P49" s="19">
        <f t="shared" si="1"/>
        <v>0</v>
      </c>
    </row>
    <row r="50" spans="1:16" x14ac:dyDescent="0.25">
      <c r="A50" s="4" t="s">
        <v>34</v>
      </c>
      <c r="B50" s="38"/>
      <c r="C50" s="38"/>
      <c r="D50" s="28"/>
      <c r="E50" s="26"/>
      <c r="F50" s="26"/>
      <c r="G50" s="26"/>
      <c r="H50" s="26"/>
      <c r="I50" s="24"/>
      <c r="J50" s="12"/>
      <c r="K50" s="12"/>
      <c r="L50" s="25"/>
      <c r="M50" s="10"/>
      <c r="N50" s="10"/>
      <c r="O50" s="10"/>
      <c r="P50" s="19">
        <f t="shared" si="1"/>
        <v>0</v>
      </c>
    </row>
    <row r="51" spans="1:16" x14ac:dyDescent="0.25">
      <c r="A51" s="4" t="s">
        <v>35</v>
      </c>
      <c r="B51" s="38"/>
      <c r="C51" s="38"/>
      <c r="D51" s="28"/>
      <c r="E51" s="26"/>
      <c r="F51" s="26"/>
      <c r="G51" s="26"/>
      <c r="H51" s="26"/>
      <c r="I51" s="24"/>
      <c r="J51" s="10"/>
      <c r="K51" s="12"/>
      <c r="L51" s="25"/>
      <c r="M51" s="10"/>
      <c r="N51" s="10"/>
      <c r="O51" s="10"/>
      <c r="P51" s="19">
        <f t="shared" si="1"/>
        <v>0</v>
      </c>
    </row>
    <row r="52" spans="1:16" x14ac:dyDescent="0.25">
      <c r="A52" s="4" t="s">
        <v>36</v>
      </c>
      <c r="B52" s="18"/>
      <c r="C52" s="18"/>
      <c r="D52" s="10"/>
      <c r="E52" s="10"/>
      <c r="F52" s="10">
        <v>0</v>
      </c>
      <c r="G52" s="10"/>
      <c r="H52" s="10"/>
      <c r="I52" s="10"/>
      <c r="J52" s="12"/>
      <c r="K52" s="12"/>
      <c r="L52" s="12"/>
      <c r="M52" s="10"/>
      <c r="N52" s="10"/>
      <c r="O52" s="10"/>
      <c r="P52" s="19">
        <f t="shared" si="1"/>
        <v>0</v>
      </c>
    </row>
    <row r="53" spans="1:16" x14ac:dyDescent="0.25">
      <c r="A53" s="4" t="s">
        <v>37</v>
      </c>
      <c r="B53" s="38"/>
      <c r="C53" s="38"/>
      <c r="D53" s="10"/>
      <c r="E53" s="12"/>
      <c r="F53" s="10">
        <v>0</v>
      </c>
      <c r="G53" s="10"/>
      <c r="H53" s="10"/>
      <c r="I53" s="10"/>
      <c r="J53" s="12"/>
      <c r="K53" s="12"/>
      <c r="L53" s="12"/>
      <c r="M53" s="10"/>
      <c r="N53" s="10"/>
      <c r="O53" s="10"/>
      <c r="P53" s="19">
        <f t="shared" si="1"/>
        <v>0</v>
      </c>
    </row>
    <row r="54" spans="1:16" x14ac:dyDescent="0.25">
      <c r="A54" s="4" t="s">
        <v>38</v>
      </c>
      <c r="B54" s="21"/>
      <c r="C54" s="12"/>
      <c r="D54" s="10"/>
      <c r="E54" s="10"/>
      <c r="F54" s="10">
        <v>0</v>
      </c>
      <c r="G54" s="10"/>
      <c r="H54" s="10"/>
      <c r="I54" s="10"/>
      <c r="J54" s="10"/>
      <c r="K54" s="12"/>
      <c r="L54" s="12"/>
      <c r="M54" s="10"/>
      <c r="N54" s="10"/>
      <c r="O54" s="10"/>
      <c r="P54" s="19">
        <f t="shared" si="1"/>
        <v>0</v>
      </c>
    </row>
    <row r="55" spans="1:16" x14ac:dyDescent="0.25">
      <c r="A55" s="8" t="s">
        <v>39</v>
      </c>
      <c r="B55" s="20">
        <f>SUM(B56:B59)</f>
        <v>0</v>
      </c>
      <c r="C55" s="20">
        <f t="shared" ref="C55:P55" si="6">SUM(C56:C59)</f>
        <v>0</v>
      </c>
      <c r="D55" s="20">
        <f t="shared" si="6"/>
        <v>0</v>
      </c>
      <c r="E55" s="20">
        <f t="shared" si="6"/>
        <v>0</v>
      </c>
      <c r="F55" s="20">
        <f t="shared" si="6"/>
        <v>0</v>
      </c>
      <c r="G55" s="20">
        <f t="shared" si="6"/>
        <v>0</v>
      </c>
      <c r="H55" s="20">
        <f t="shared" si="6"/>
        <v>0</v>
      </c>
      <c r="I55" s="20">
        <f t="shared" si="6"/>
        <v>0</v>
      </c>
      <c r="J55" s="20">
        <f t="shared" si="6"/>
        <v>0</v>
      </c>
      <c r="K55" s="20">
        <f t="shared" si="6"/>
        <v>0</v>
      </c>
      <c r="L55" s="20">
        <f t="shared" si="6"/>
        <v>0</v>
      </c>
      <c r="M55" s="20">
        <f t="shared" si="6"/>
        <v>0</v>
      </c>
      <c r="N55" s="20">
        <f t="shared" si="6"/>
        <v>0</v>
      </c>
      <c r="O55" s="20">
        <f t="shared" si="6"/>
        <v>0</v>
      </c>
      <c r="P55" s="20">
        <f t="shared" si="6"/>
        <v>0</v>
      </c>
    </row>
    <row r="56" spans="1:16" x14ac:dyDescent="0.25">
      <c r="A56" s="4" t="s">
        <v>40</v>
      </c>
      <c r="B56" s="21">
        <v>0</v>
      </c>
      <c r="C56" s="1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9">
        <f t="shared" si="1"/>
        <v>0</v>
      </c>
    </row>
    <row r="57" spans="1:16" x14ac:dyDescent="0.25">
      <c r="A57" s="4" t="s">
        <v>41</v>
      </c>
      <c r="B57" s="21"/>
      <c r="C57" s="1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9">
        <f t="shared" si="1"/>
        <v>0</v>
      </c>
    </row>
    <row r="58" spans="1:16" x14ac:dyDescent="0.25">
      <c r="A58" s="4" t="s">
        <v>42</v>
      </c>
      <c r="B58" s="21"/>
      <c r="C58" s="1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9">
        <f t="shared" si="1"/>
        <v>0</v>
      </c>
    </row>
    <row r="59" spans="1:16" ht="24.75" x14ac:dyDescent="0.25">
      <c r="A59" s="6" t="s">
        <v>43</v>
      </c>
      <c r="B59" s="21"/>
      <c r="C59" s="1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9">
        <f t="shared" si="1"/>
        <v>0</v>
      </c>
    </row>
    <row r="60" spans="1:16" s="7" customFormat="1" x14ac:dyDescent="0.25">
      <c r="A60" s="9" t="s">
        <v>44</v>
      </c>
      <c r="B60" s="14">
        <f>+B55+B45+B43+B33+B23+B17</f>
        <v>17403408</v>
      </c>
      <c r="C60" s="14">
        <f t="shared" ref="C60:P60" si="7">+C55+C45+C43+C33+C23+C17</f>
        <v>17163408</v>
      </c>
      <c r="D60" s="14">
        <f t="shared" si="7"/>
        <v>318131.29000000004</v>
      </c>
      <c r="E60" s="14">
        <f t="shared" si="7"/>
        <v>318162.51</v>
      </c>
      <c r="F60" s="14">
        <f t="shared" si="7"/>
        <v>0</v>
      </c>
      <c r="G60" s="14">
        <f t="shared" si="7"/>
        <v>0</v>
      </c>
      <c r="H60" s="14">
        <f t="shared" si="7"/>
        <v>0</v>
      </c>
      <c r="I60" s="14">
        <f t="shared" si="7"/>
        <v>0</v>
      </c>
      <c r="J60" s="14">
        <f t="shared" si="7"/>
        <v>0</v>
      </c>
      <c r="K60" s="14">
        <f t="shared" si="7"/>
        <v>0</v>
      </c>
      <c r="L60" s="14">
        <f t="shared" si="7"/>
        <v>0</v>
      </c>
      <c r="M60" s="14">
        <f t="shared" si="7"/>
        <v>0</v>
      </c>
      <c r="N60" s="14">
        <f t="shared" si="7"/>
        <v>0</v>
      </c>
      <c r="O60" s="14">
        <f t="shared" si="7"/>
        <v>0</v>
      </c>
      <c r="P60" s="14">
        <f t="shared" si="7"/>
        <v>636293.80000000005</v>
      </c>
    </row>
    <row r="61" spans="1:16" x14ac:dyDescent="0.25">
      <c r="B61" s="33"/>
      <c r="C61" s="33"/>
      <c r="G61" s="34"/>
    </row>
    <row r="62" spans="1:16" x14ac:dyDescent="0.25">
      <c r="B62" s="33"/>
      <c r="C62" s="33"/>
    </row>
    <row r="63" spans="1:16" x14ac:dyDescent="0.25">
      <c r="B63" s="33"/>
      <c r="C63" s="39"/>
    </row>
    <row r="64" spans="1:16" x14ac:dyDescent="0.25">
      <c r="B64" s="33"/>
      <c r="C64" s="39"/>
    </row>
    <row r="65" spans="1:6" x14ac:dyDescent="0.25">
      <c r="B65" s="33"/>
      <c r="C65" s="39"/>
    </row>
    <row r="66" spans="1:6" x14ac:dyDescent="0.25">
      <c r="B66" s="33"/>
      <c r="C66" s="39"/>
    </row>
    <row r="67" spans="1:6" x14ac:dyDescent="0.25">
      <c r="B67" s="33"/>
      <c r="C67" s="39"/>
    </row>
    <row r="68" spans="1:6" x14ac:dyDescent="0.25">
      <c r="B68" s="33"/>
      <c r="C68" s="39"/>
    </row>
    <row r="69" spans="1:6" x14ac:dyDescent="0.25">
      <c r="B69" s="33"/>
      <c r="C69" s="39"/>
    </row>
    <row r="70" spans="1:6" x14ac:dyDescent="0.25">
      <c r="B70" s="33"/>
      <c r="C70" s="39"/>
    </row>
    <row r="71" spans="1:6" x14ac:dyDescent="0.25">
      <c r="B71" s="33"/>
      <c r="C71" s="39"/>
    </row>
    <row r="73" spans="1:6" ht="15" customHeight="1" x14ac:dyDescent="0.25">
      <c r="A73" s="49" t="s">
        <v>61</v>
      </c>
      <c r="B73" s="49"/>
      <c r="C73" s="40"/>
    </row>
    <row r="74" spans="1:6" ht="15" customHeight="1" x14ac:dyDescent="0.25">
      <c r="A74" s="49" t="s">
        <v>65</v>
      </c>
      <c r="B74" s="49"/>
    </row>
    <row r="75" spans="1:6" ht="66.75" customHeight="1" x14ac:dyDescent="0.25">
      <c r="A75" s="49" t="s">
        <v>62</v>
      </c>
      <c r="B75" s="49"/>
      <c r="D75" s="42"/>
      <c r="E75" s="42"/>
      <c r="F75" s="42"/>
    </row>
    <row r="76" spans="1:6" x14ac:dyDescent="0.25">
      <c r="D76" s="42"/>
      <c r="E76" s="42"/>
      <c r="F76" s="42"/>
    </row>
  </sheetData>
  <mergeCells count="16">
    <mergeCell ref="A10:P10"/>
    <mergeCell ref="D76:F76"/>
    <mergeCell ref="A6:P6"/>
    <mergeCell ref="A14:A15"/>
    <mergeCell ref="B14:B15"/>
    <mergeCell ref="C14:C15"/>
    <mergeCell ref="A7:P7"/>
    <mergeCell ref="A8:P8"/>
    <mergeCell ref="A74:B74"/>
    <mergeCell ref="A75:B75"/>
    <mergeCell ref="D14:P14"/>
    <mergeCell ref="A73:B73"/>
    <mergeCell ref="D75:F75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2024-06-18T20:28:56Z</cp:lastPrinted>
  <dcterms:created xsi:type="dcterms:W3CDTF">2021-07-29T18:58:50Z</dcterms:created>
  <dcterms:modified xsi:type="dcterms:W3CDTF">2025-07-05T19:57:37Z</dcterms:modified>
</cp:coreProperties>
</file>